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0" activeTab="0"/>
  </bookViews>
  <sheets>
    <sheet name="Formulár" sheetId="1" r:id="rId1"/>
    <sheet name="Inštrukcie" sheetId="2" r:id="rId2"/>
    <sheet name="Nové funkcionality" sheetId="3" r:id="rId3"/>
    <sheet name="Vstupy" sheetId="4" state="hidden" r:id="rId4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ošice_okolie">'Formulár'!$W$87:$W$212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'Formulár'!$A$1:$X$80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Šaľa">'Formulár'!$BE$87:$BE$101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Žarnovica">'Formulár'!$BW$87:$BW$109</definedName>
    <definedName name="Žiar_nad_Hronom">'Formulár'!$BX$87:$BX$129</definedName>
    <definedName name="Žilina">'Formulár'!$BY$87:$BY$156</definedName>
    <definedName name="Zlaté_Moravce">'Formulár'!$BZ$87:$BZ$131</definedName>
    <definedName name="Zvolen">'Formulár'!$CA$87:$CA$127</definedName>
  </definedNames>
  <calcPr fullCalcOnLoad="1"/>
</workbook>
</file>

<file path=xl/sharedStrings.xml><?xml version="1.0" encoding="utf-8"?>
<sst xmlns="http://schemas.openxmlformats.org/spreadsheetml/2006/main" count="3884" uniqueCount="3651">
  <si>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</si>
  <si>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</si>
  <si>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</si>
  <si>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</si>
  <si>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</si>
  <si>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</si>
  <si>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</si>
  <si>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</si>
  <si>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</si>
  <si>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</si>
  <si>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</si>
  <si>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</si>
  <si>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</si>
  <si>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</si>
  <si>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</si>
  <si>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</si>
  <si>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</si>
  <si>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</si>
  <si>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</si>
  <si>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</si>
  <si>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</si>
  <si>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</si>
  <si>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</si>
  <si>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</si>
  <si>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</si>
  <si>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</si>
  <si>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</si>
  <si>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</si>
  <si>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</si>
  <si>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</si>
  <si>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</si>
  <si>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</si>
  <si>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</si>
  <si>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</si>
  <si>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</si>
  <si>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</si>
  <si>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</si>
  <si>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</si>
  <si>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</si>
  <si>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</si>
  <si>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</si>
  <si>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</si>
  <si>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</si>
  <si>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</si>
  <si>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</si>
  <si>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</si>
  <si>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</si>
  <si>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</si>
  <si>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</si>
  <si>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</si>
  <si>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</si>
  <si>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</si>
  <si>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</si>
  <si>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</si>
  <si>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</si>
  <si>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</si>
  <si>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</si>
  <si>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</si>
  <si>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</si>
  <si>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</si>
  <si>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</si>
  <si>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</si>
  <si>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</si>
  <si>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</si>
  <si>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</si>
  <si>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</si>
  <si>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</si>
  <si>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</si>
  <si>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</si>
  <si>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</si>
  <si>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</si>
  <si>
    <t>Názov</t>
  </si>
  <si>
    <t>Okres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</si>
  <si>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</si>
  <si>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</si>
  <si>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</si>
  <si>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</si>
  <si>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</si>
  <si>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</si>
  <si>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</si>
  <si>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</si>
  <si>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</si>
  <si>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</si>
  <si>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</si>
  <si>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</si>
  <si>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</si>
  <si>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</si>
  <si>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</si>
  <si>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</si>
  <si>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</si>
  <si>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</si>
  <si>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</si>
  <si>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</si>
  <si>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</si>
  <si>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</si>
  <si>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</si>
  <si>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</si>
  <si>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</si>
  <si>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</si>
  <si>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</si>
  <si>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</si>
  <si>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</si>
  <si>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</si>
  <si>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</si>
  <si>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</si>
  <si>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</si>
  <si>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</si>
  <si>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</si>
  <si>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</si>
  <si>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</si>
  <si>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</si>
  <si>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</si>
  <si>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</si>
  <si>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</si>
  <si>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</si>
  <si>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</si>
  <si>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</si>
  <si>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</si>
  <si>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</si>
  <si>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</si>
  <si>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</si>
  <si>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</si>
  <si>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</si>
  <si>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</si>
  <si>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</si>
  <si>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</si>
  <si>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</si>
  <si>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</si>
  <si>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</si>
  <si>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</si>
  <si>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</si>
  <si>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</si>
  <si>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</si>
  <si>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</si>
  <si>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</si>
  <si>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</si>
  <si>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</si>
  <si>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</si>
  <si>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</si>
  <si>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</si>
  <si>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</si>
  <si>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</si>
  <si>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</si>
  <si>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</si>
  <si>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</si>
  <si>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</si>
  <si>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</si>
  <si>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</si>
  <si>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</si>
  <si>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</si>
  <si>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</si>
  <si>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</si>
  <si>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</si>
  <si>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</si>
  <si>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</si>
  <si>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</si>
  <si>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</si>
  <si>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</si>
  <si>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</si>
  <si>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</si>
  <si>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</si>
  <si>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</si>
  <si>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</si>
  <si>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</si>
  <si>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</si>
  <si>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</si>
  <si>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</si>
  <si>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</si>
  <si>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</si>
  <si>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</si>
  <si>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</si>
  <si>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</si>
  <si>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</si>
  <si>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</si>
  <si>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</si>
  <si>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</si>
  <si>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</si>
  <si>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</si>
  <si>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</si>
  <si>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</si>
  <si>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</si>
  <si>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</si>
  <si>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</si>
  <si>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</si>
  <si>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</si>
  <si>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</si>
  <si>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</si>
  <si>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</si>
  <si>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</si>
  <si>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</si>
  <si>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</si>
  <si>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</si>
  <si>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</si>
  <si>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</si>
  <si>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</si>
  <si>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</si>
  <si>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</si>
  <si>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</si>
  <si>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</si>
  <si>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</si>
  <si>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</si>
  <si>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</si>
  <si>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</si>
  <si>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</si>
  <si>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</si>
  <si>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</si>
  <si>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</si>
  <si>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</si>
  <si>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</si>
  <si>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</si>
  <si>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</si>
  <si>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</si>
  <si>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</si>
  <si>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</si>
  <si>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</si>
  <si>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</si>
  <si>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</si>
  <si>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</si>
  <si>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</si>
  <si>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</si>
  <si>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</si>
  <si>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</si>
  <si>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</si>
  <si>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</si>
  <si>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</si>
  <si>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</si>
  <si>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</si>
  <si>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</si>
  <si>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</si>
  <si>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</si>
  <si>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</si>
  <si>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</si>
  <si>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</si>
  <si>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</si>
  <si>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</si>
  <si>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</si>
  <si>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</si>
  <si>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</si>
  <si>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</si>
  <si>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</si>
  <si>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</si>
  <si>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</si>
  <si>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</si>
  <si>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</si>
  <si>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</si>
  <si>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</si>
  <si>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</si>
  <si>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</si>
  <si>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</si>
  <si>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</si>
  <si>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</si>
  <si>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</si>
  <si>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</si>
  <si>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</si>
  <si>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</si>
  <si>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</si>
  <si>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</si>
  <si>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</si>
  <si>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</si>
  <si>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</si>
  <si>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</si>
  <si>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</si>
  <si>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</si>
  <si>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</si>
  <si>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</si>
  <si>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</si>
  <si>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</si>
  <si>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</si>
  <si>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</si>
  <si>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</si>
  <si>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</si>
  <si>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</si>
  <si>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</si>
  <si>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</si>
  <si>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</si>
  <si>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</si>
  <si>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</si>
  <si>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</si>
  <si>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</si>
  <si>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</si>
  <si>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</si>
  <si>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</si>
  <si>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</si>
  <si>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</si>
  <si>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</si>
  <si>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</si>
  <si>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</si>
  <si>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</si>
  <si>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</si>
  <si>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</si>
  <si>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</si>
  <si>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</si>
  <si>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</si>
  <si>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</si>
  <si>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</si>
  <si>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</si>
  <si>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</si>
  <si>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</si>
  <si>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</si>
  <si>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</si>
  <si>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</si>
  <si>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</si>
  <si>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</si>
  <si>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</si>
  <si>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</si>
  <si>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</si>
  <si>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</si>
  <si>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</si>
  <si>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</si>
  <si>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</si>
  <si>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</si>
  <si>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</si>
  <si>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</si>
  <si>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</si>
  <si>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</si>
  <si>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</si>
  <si>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</si>
  <si>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</si>
  <si>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</si>
  <si>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</si>
  <si>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</si>
  <si>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</si>
  <si>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</si>
  <si>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</si>
  <si>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</si>
  <si>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</si>
  <si>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</si>
  <si>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</si>
  <si>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</si>
  <si>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</si>
  <si>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</si>
  <si>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</si>
  <si>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</si>
  <si>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</si>
  <si>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</si>
  <si>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</si>
  <si>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</si>
  <si>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</si>
  <si>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</si>
  <si>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</si>
  <si>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</si>
  <si>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</si>
  <si>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</si>
  <si>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</si>
  <si>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</si>
  <si>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</si>
  <si>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</si>
  <si>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</si>
  <si>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</si>
  <si>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</si>
  <si>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</si>
  <si>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</si>
  <si>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</si>
  <si>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</si>
  <si>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</si>
  <si>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</si>
  <si>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</si>
  <si>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</si>
  <si>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</si>
  <si>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</si>
  <si>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</si>
  <si>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</si>
  <si>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</si>
  <si>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</si>
  <si>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</si>
  <si>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</si>
  <si>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</si>
  <si>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</si>
  <si>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</si>
  <si>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</si>
  <si>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</si>
  <si>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</si>
  <si>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</si>
  <si>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</si>
  <si>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</si>
  <si>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</si>
  <si>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</si>
  <si>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</si>
  <si>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</si>
  <si>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</si>
  <si>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</si>
  <si>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</si>
  <si>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</si>
  <si>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</si>
  <si>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</si>
  <si>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</si>
  <si>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</si>
  <si>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</si>
  <si>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</si>
  <si>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</si>
  <si>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</si>
  <si>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</si>
  <si>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</si>
  <si>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</si>
  <si>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</si>
  <si>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</si>
  <si>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</si>
  <si>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</si>
  <si>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</si>
  <si>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</si>
  <si>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</si>
  <si>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</si>
  <si>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</si>
  <si>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</si>
  <si>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</si>
  <si>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</si>
  <si>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</si>
  <si>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</si>
  <si>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</si>
  <si>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</si>
  <si>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</si>
  <si>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</si>
  <si>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</si>
  <si>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</si>
  <si>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</si>
  <si>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</si>
  <si>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</si>
  <si>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</si>
  <si>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</si>
  <si>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</si>
  <si>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</si>
  <si>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</si>
  <si>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</si>
  <si>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</si>
  <si>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</si>
  <si>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</si>
  <si>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</si>
  <si>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</si>
  <si>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</si>
  <si>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</si>
  <si>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</si>
  <si>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</si>
  <si>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</si>
  <si>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</si>
  <si>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</si>
  <si>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</si>
  <si>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</si>
  <si>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</si>
  <si>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</si>
  <si>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</si>
  <si>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</si>
  <si>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</si>
  <si>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</si>
  <si>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</si>
  <si>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</si>
  <si>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</si>
  <si>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</si>
  <si>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</si>
  <si>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</si>
  <si>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</si>
  <si>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</si>
  <si>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</si>
  <si>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</si>
  <si>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</si>
  <si>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</si>
  <si>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</si>
  <si>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</si>
  <si>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</si>
  <si>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</si>
  <si>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</si>
  <si>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</si>
  <si>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</si>
  <si>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</si>
  <si>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</si>
  <si>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</si>
  <si>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</si>
  <si>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</si>
  <si>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</si>
  <si>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</si>
  <si>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</si>
  <si>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</si>
  <si>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</si>
  <si>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</si>
  <si>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</si>
  <si>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</si>
  <si>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</si>
  <si>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</si>
  <si>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</si>
  <si>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</si>
  <si>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</si>
  <si>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</si>
  <si>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</si>
  <si>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</si>
  <si>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</si>
  <si>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</si>
  <si>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</si>
  <si>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</si>
  <si>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</si>
  <si>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</si>
  <si>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</si>
  <si>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</si>
  <si>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</si>
  <si>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</si>
  <si>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</si>
  <si>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</si>
  <si>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</si>
  <si>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</si>
  <si>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</si>
  <si>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</si>
  <si>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</si>
  <si>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</si>
  <si>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</si>
  <si>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</si>
  <si>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</si>
  <si>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</si>
  <si>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</si>
  <si>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</si>
  <si>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</si>
  <si>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</si>
  <si>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</si>
  <si>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</si>
  <si>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</si>
  <si>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</si>
  <si>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</si>
  <si>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</si>
  <si>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</si>
  <si>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</si>
  <si>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</si>
  <si>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</si>
  <si>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</si>
  <si>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</si>
  <si>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</si>
  <si>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</si>
  <si>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</si>
  <si>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</si>
  <si>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</si>
  <si>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</si>
  <si>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</si>
  <si>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</si>
  <si>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</si>
  <si>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</si>
  <si>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</si>
  <si>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</si>
  <si>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</si>
  <si>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</si>
  <si>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</si>
  <si>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</si>
  <si>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</si>
  <si>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</si>
  <si>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</si>
  <si>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</si>
  <si>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</si>
  <si>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</si>
  <si>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</si>
  <si>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</si>
  <si>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</si>
  <si>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</si>
  <si>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</si>
  <si>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</si>
  <si>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</si>
  <si>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</si>
  <si>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</si>
  <si>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</si>
  <si>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</si>
  <si>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</si>
  <si>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</si>
  <si>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</si>
  <si>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</si>
  <si>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</si>
  <si>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</si>
  <si>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</si>
  <si>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</si>
  <si>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</si>
  <si>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</si>
  <si>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</si>
  <si>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</si>
  <si>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</si>
  <si>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</si>
  <si>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</si>
  <si>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</si>
  <si>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</si>
  <si>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</si>
  <si>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</si>
  <si>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</si>
  <si>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</si>
  <si>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</si>
  <si>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</si>
  <si>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</si>
  <si>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</si>
  <si>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</si>
  <si>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</si>
  <si>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</si>
  <si>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</si>
  <si>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</si>
  <si>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</si>
  <si>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</si>
  <si>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</si>
  <si>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</si>
  <si>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</si>
  <si>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</si>
  <si>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</si>
  <si>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</si>
  <si>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</si>
  <si>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</si>
  <si>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</si>
  <si>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</si>
  <si>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</si>
  <si>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</si>
  <si>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</si>
  <si>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</si>
  <si>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</si>
  <si>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</si>
  <si>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</si>
  <si>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</si>
  <si>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</si>
  <si>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</si>
  <si>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</si>
  <si>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</si>
  <si>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</si>
  <si>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</si>
  <si>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</si>
  <si>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</si>
  <si>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</si>
  <si>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</si>
  <si>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</si>
  <si>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</si>
  <si>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</si>
  <si>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</si>
  <si>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</si>
  <si>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</si>
  <si>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</si>
  <si>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</si>
  <si>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</si>
  <si>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</si>
  <si>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</si>
  <si>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</si>
  <si>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</si>
  <si>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</si>
  <si>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</si>
  <si>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</si>
  <si>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</si>
  <si>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</si>
  <si>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</si>
  <si>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</si>
  <si>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</si>
  <si>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</si>
  <si>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</si>
  <si>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</si>
  <si>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</si>
  <si>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</si>
  <si>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</si>
  <si>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</si>
  <si>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</si>
  <si>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</si>
  <si>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</si>
  <si>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</si>
  <si>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</si>
  <si>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</si>
  <si>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</si>
  <si>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</si>
  <si>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</si>
  <si>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</si>
  <si>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</si>
  <si>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</si>
  <si>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</si>
  <si>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</si>
  <si>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</si>
  <si>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</si>
  <si>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</si>
  <si>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</si>
  <si>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</si>
  <si>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</si>
  <si>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</si>
  <si>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</si>
  <si>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</si>
  <si>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</si>
  <si>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</si>
  <si>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</si>
  <si>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</si>
  <si>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</si>
  <si>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</si>
  <si>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</si>
  <si>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</si>
  <si>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</si>
  <si>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</si>
  <si>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</si>
  <si>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</si>
  <si>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</si>
  <si>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</si>
  <si>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</si>
  <si>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</si>
  <si>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</si>
  <si>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</si>
  <si>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</si>
  <si>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</si>
  <si>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</si>
  <si>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</si>
  <si>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</si>
  <si>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</si>
  <si>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</si>
  <si>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</si>
  <si>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</si>
  <si>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</si>
  <si>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</si>
  <si>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</si>
  <si>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</si>
  <si>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</si>
  <si>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</si>
  <si>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</si>
  <si>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</si>
  <si>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</si>
  <si>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</si>
  <si>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</si>
  <si>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</si>
  <si>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</si>
  <si>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</si>
  <si>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</si>
  <si>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</si>
  <si>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</si>
  <si>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</si>
  <si>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</si>
  <si>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</si>
  <si>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</si>
  <si>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</si>
  <si>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</si>
  <si>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</si>
  <si>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</si>
  <si>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</si>
  <si>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</si>
  <si>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</si>
  <si>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</si>
  <si>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</si>
  <si>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</si>
  <si>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</si>
  <si>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</si>
  <si>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</si>
  <si>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</si>
  <si>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</si>
  <si>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</si>
  <si>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</si>
  <si>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</si>
  <si>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</si>
  <si>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</si>
  <si>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</si>
  <si>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</si>
  <si>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</si>
  <si>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</si>
  <si>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</si>
  <si>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</si>
  <si>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</si>
  <si>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</si>
  <si>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</si>
  <si>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</si>
  <si>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</si>
  <si>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</si>
  <si>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</si>
  <si>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</si>
  <si>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</si>
  <si>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</si>
  <si>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</si>
  <si>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</si>
  <si>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</si>
  <si>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</si>
  <si>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</si>
  <si>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</si>
  <si>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</si>
  <si>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</si>
  <si>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</si>
  <si>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</si>
  <si>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</si>
  <si>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</si>
  <si>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</si>
  <si>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</si>
  <si>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</si>
  <si>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</si>
  <si>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</si>
  <si>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</si>
  <si>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</si>
  <si>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</si>
  <si>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</si>
  <si>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</si>
  <si>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</si>
  <si>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</si>
  <si>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</si>
  <si>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</si>
  <si>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</si>
  <si>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</si>
  <si>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</si>
  <si>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</si>
  <si>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</si>
  <si>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</si>
  <si>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</si>
  <si>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</si>
  <si>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</si>
  <si>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</si>
  <si>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</si>
  <si>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</si>
  <si>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</si>
  <si>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</si>
  <si>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</si>
  <si>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</si>
  <si>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</si>
  <si>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</si>
  <si>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</si>
  <si>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</si>
  <si>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</si>
  <si>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</si>
  <si>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</si>
  <si>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</si>
  <si>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</si>
  <si>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</si>
  <si>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</si>
  <si>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</si>
  <si>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</si>
  <si>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</si>
  <si>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</si>
  <si>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</si>
  <si>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</si>
  <si>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</si>
  <si>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</si>
  <si>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</si>
  <si>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</si>
  <si>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</si>
  <si>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</si>
  <si>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</si>
  <si>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</si>
  <si>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</si>
  <si>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</si>
  <si>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</si>
  <si>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</si>
  <si>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</si>
  <si>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</si>
  <si>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</si>
  <si>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</si>
  <si>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</si>
  <si>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</si>
  <si>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</si>
  <si>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</si>
  <si>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</si>
  <si>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</si>
  <si>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</si>
  <si>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</si>
  <si>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</si>
  <si>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</si>
  <si>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</si>
  <si>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</si>
  <si>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</si>
  <si>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</si>
  <si>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</si>
  <si>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</si>
  <si>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</si>
  <si>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</si>
  <si>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</si>
  <si>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</si>
  <si>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</si>
  <si>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</si>
  <si>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</si>
  <si>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</si>
  <si>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</si>
  <si>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</si>
  <si>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</si>
  <si>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</si>
  <si>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</si>
  <si>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</si>
  <si>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</si>
  <si>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</si>
  <si>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</si>
  <si>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</si>
  <si>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</si>
  <si>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</si>
  <si>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</si>
  <si>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</si>
  <si>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</si>
  <si>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</si>
  <si>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</si>
  <si>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</si>
  <si>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</si>
  <si>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</si>
  <si>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</si>
  <si>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</si>
  <si>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</si>
  <si>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</si>
  <si>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</si>
  <si>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</si>
  <si>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</si>
  <si>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</si>
  <si>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</si>
  <si>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</si>
  <si>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</si>
  <si>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</si>
  <si>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</si>
  <si>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</si>
  <si>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</si>
  <si>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</si>
  <si>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</si>
  <si>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</si>
  <si>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</si>
  <si>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</si>
  <si>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</si>
  <si>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</si>
  <si>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</si>
  <si>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</si>
  <si>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</si>
  <si>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</si>
  <si>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</si>
  <si>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</si>
  <si>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</si>
  <si>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</si>
  <si>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</si>
  <si>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</si>
  <si>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</si>
  <si>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</si>
  <si>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</si>
  <si>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</si>
  <si>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</si>
  <si>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</si>
  <si>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</si>
  <si>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</si>
  <si>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</si>
  <si>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</si>
  <si>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</si>
  <si>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</si>
  <si>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</si>
  <si>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</si>
  <si>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</si>
  <si>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</si>
  <si>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</si>
  <si>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</si>
  <si>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</si>
  <si>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</si>
  <si>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</si>
  <si>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</si>
  <si>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</si>
  <si>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</si>
  <si>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</si>
  <si>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</si>
  <si>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</si>
  <si>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</si>
  <si>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</si>
  <si>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</si>
  <si>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</si>
  <si>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</si>
  <si>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</si>
  <si>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</si>
  <si>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</si>
  <si>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</si>
  <si>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</si>
  <si>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</si>
  <si>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</si>
  <si>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</si>
  <si>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</si>
  <si>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</si>
  <si>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</si>
  <si>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</si>
  <si>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</si>
  <si>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</si>
  <si>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</si>
  <si>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</si>
  <si>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</si>
  <si>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</si>
  <si>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</si>
  <si>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</si>
  <si>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</si>
  <si>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</si>
  <si>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</si>
  <si>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</si>
  <si>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</si>
  <si>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</si>
  <si>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</si>
  <si>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</si>
  <si>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</si>
  <si>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</si>
  <si>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</si>
  <si>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</si>
  <si>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</si>
  <si>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</si>
  <si>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</si>
  <si>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</si>
  <si>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</si>
  <si>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</si>
  <si>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</si>
  <si>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</si>
  <si>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</si>
  <si>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</si>
  <si>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</si>
  <si>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</si>
  <si>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</si>
  <si>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</si>
  <si>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</si>
  <si>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</si>
  <si>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</si>
  <si>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</si>
  <si>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</si>
  <si>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</si>
  <si>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</si>
  <si>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</si>
  <si>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</si>
  <si>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</si>
  <si>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</si>
  <si>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</si>
  <si>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</si>
  <si>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</si>
  <si>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</si>
  <si>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</si>
  <si>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</si>
  <si>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</si>
  <si>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</si>
  <si>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</si>
  <si>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</si>
  <si>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</si>
  <si>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</si>
  <si>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</si>
  <si>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</si>
  <si>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</si>
  <si>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</si>
  <si>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</si>
  <si>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</si>
  <si>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</si>
  <si>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</si>
  <si>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</si>
  <si>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</si>
  <si>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</si>
  <si>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</si>
  <si>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</si>
  <si>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</si>
  <si>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</si>
  <si>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</si>
  <si>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</si>
  <si>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</si>
  <si>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</si>
  <si>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</si>
  <si>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</si>
  <si>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</si>
  <si>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</si>
  <si>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</si>
  <si>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</si>
  <si>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</si>
  <si>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</si>
  <si>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</si>
  <si>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</si>
  <si>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</si>
  <si>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</si>
  <si>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</si>
  <si>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</si>
  <si>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</si>
  <si>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</si>
  <si>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</si>
  <si>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</si>
  <si>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</si>
  <si>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</si>
  <si>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</si>
  <si>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</si>
  <si>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</si>
  <si>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</si>
  <si>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</si>
  <si>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</si>
  <si>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</si>
  <si>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</si>
  <si>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</si>
  <si>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</si>
  <si>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</si>
  <si>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</si>
  <si>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</si>
  <si>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</si>
  <si>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</si>
  <si>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</si>
  <si>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</si>
  <si>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</si>
  <si>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</si>
  <si>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</si>
  <si>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</si>
  <si>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</si>
  <si>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</si>
  <si>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</si>
  <si>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</si>
  <si>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</si>
  <si>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</si>
  <si>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</si>
  <si>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</si>
  <si>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</si>
  <si>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</si>
  <si>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</si>
  <si>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</si>
  <si>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</si>
  <si>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</si>
  <si>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</si>
  <si>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</si>
  <si>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</si>
  <si>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</si>
  <si>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</si>
  <si>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</si>
  <si>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</si>
  <si>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</si>
  <si>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</si>
  <si>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</si>
  <si>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</si>
  <si>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</si>
  <si>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</si>
  <si>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</si>
  <si>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</si>
  <si>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</si>
  <si>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</si>
  <si>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</si>
  <si>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</si>
  <si>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</si>
  <si>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</si>
  <si>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</si>
  <si>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</si>
  <si>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</si>
  <si>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</si>
  <si>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</si>
  <si>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</si>
  <si>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</si>
  <si>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</si>
  <si>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</si>
  <si>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</si>
  <si>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</si>
  <si>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</si>
  <si>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</si>
  <si>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</si>
  <si>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</si>
  <si>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</si>
  <si>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</si>
  <si>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</si>
  <si>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</si>
  <si>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</si>
  <si>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</si>
  <si>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</si>
  <si>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</si>
  <si>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</si>
  <si>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</si>
  <si>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</si>
  <si>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</si>
  <si>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</si>
  <si>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</si>
  <si>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</si>
  <si>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</si>
  <si>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</si>
  <si>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</si>
  <si>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</si>
  <si>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</si>
  <si>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</si>
  <si>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</si>
  <si>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</si>
  <si>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</si>
  <si>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</si>
  <si>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</si>
  <si>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</si>
  <si>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</si>
  <si>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</si>
  <si>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</si>
  <si>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</si>
  <si>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</si>
  <si>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</si>
  <si>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</si>
  <si>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</si>
  <si>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</si>
  <si>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</si>
  <si>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</si>
  <si>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</si>
  <si>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</si>
  <si>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</si>
  <si>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</si>
  <si>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</si>
  <si>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</si>
  <si>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</si>
  <si>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</si>
  <si>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</si>
  <si>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</si>
  <si>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</si>
  <si>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</si>
  <si>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</si>
  <si>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</si>
  <si>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</si>
  <si>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</si>
  <si>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</si>
  <si>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</si>
  <si>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</si>
  <si>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</si>
  <si>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</si>
  <si>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</si>
  <si>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</si>
  <si>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</si>
  <si>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</si>
  <si>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</si>
  <si>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</si>
  <si>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</si>
  <si>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</si>
  <si>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</si>
  <si>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</si>
  <si>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</si>
  <si>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</si>
  <si>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</si>
  <si>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</si>
  <si>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</si>
  <si>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</si>
  <si>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</si>
  <si>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</si>
  <si>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</si>
  <si>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</si>
  <si>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</si>
  <si>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</si>
  <si>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</si>
  <si>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</si>
  <si>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</si>
  <si>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</si>
  <si>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</si>
  <si>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</si>
  <si>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</si>
  <si>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</si>
  <si>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</si>
  <si>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</si>
  <si>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</si>
  <si>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</si>
  <si>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</si>
  <si>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</si>
  <si>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</si>
  <si>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</si>
  <si>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</si>
  <si>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</si>
  <si>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</si>
  <si>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</si>
  <si>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</si>
  <si>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</si>
  <si>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</si>
  <si>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</si>
  <si>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</si>
  <si>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</si>
  <si>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</si>
  <si>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</si>
  <si>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</si>
  <si>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</si>
  <si>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</si>
  <si>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</si>
  <si>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</si>
  <si>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</si>
  <si>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</si>
  <si>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</si>
  <si>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</si>
  <si>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</si>
  <si>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</si>
  <si>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</si>
  <si>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</si>
  <si>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</si>
  <si>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</si>
  <si>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</si>
  <si>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</si>
  <si>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</si>
  <si>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</si>
  <si>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</si>
  <si>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</si>
  <si>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</si>
  <si>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</si>
  <si>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</si>
  <si>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</si>
  <si>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</si>
  <si>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</si>
  <si>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</si>
  <si>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</si>
  <si>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</si>
  <si>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</si>
  <si>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</si>
  <si>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</si>
  <si>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</si>
  <si>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</si>
  <si>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</si>
  <si>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</si>
  <si>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</si>
  <si>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</si>
  <si>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</si>
  <si>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</si>
  <si>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</si>
  <si>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</si>
  <si>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</si>
  <si>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</si>
  <si>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</si>
  <si>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</si>
  <si>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</si>
  <si>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</si>
  <si>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</si>
  <si>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</si>
  <si>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</si>
  <si>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</si>
  <si>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</si>
  <si>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</si>
  <si>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</si>
  <si>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</si>
  <si>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</si>
  <si>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</si>
  <si>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</si>
  <si>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</si>
  <si>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</si>
  <si>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</si>
  <si>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</si>
  <si>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</si>
  <si>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</si>
  <si>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</si>
  <si>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</si>
  <si>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</si>
  <si>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</si>
  <si>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</si>
  <si>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</si>
  <si>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</si>
  <si>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</si>
  <si>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</si>
  <si>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</si>
  <si>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</si>
  <si>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</si>
  <si>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</si>
  <si>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</si>
  <si>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</si>
  <si>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</si>
  <si>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</si>
  <si>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</si>
  <si>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</si>
  <si>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</si>
  <si>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</si>
  <si>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</si>
  <si>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</si>
  <si>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</si>
  <si>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</si>
  <si>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</si>
  <si>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</si>
  <si>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</si>
  <si>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</si>
  <si>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</si>
  <si>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</si>
  <si>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</si>
  <si>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</si>
  <si>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</si>
  <si>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</si>
  <si>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</si>
  <si>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</si>
  <si>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</si>
  <si>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</si>
  <si>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</si>
  <si>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</si>
  <si>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</si>
  <si>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</si>
  <si>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</si>
  <si>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</si>
  <si>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</si>
  <si>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</si>
  <si>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</si>
  <si>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</si>
  <si>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</si>
  <si>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</si>
  <si>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</si>
  <si>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</si>
  <si>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</si>
  <si>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</si>
  <si>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</si>
  <si>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</si>
  <si>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</si>
  <si>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</si>
  <si>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</si>
  <si>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</si>
  <si>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</si>
  <si>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</si>
  <si>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</si>
  <si>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</si>
  <si>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</si>
  <si>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</si>
  <si>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</si>
  <si>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</si>
  <si>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</si>
  <si>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</si>
  <si>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</si>
  <si>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</si>
  <si>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</si>
  <si>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</si>
  <si>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</si>
  <si>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</si>
  <si>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</si>
  <si>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</si>
  <si>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</si>
  <si>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</si>
  <si>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</si>
  <si>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</si>
  <si>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</si>
  <si>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</si>
  <si>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</si>
  <si>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</si>
  <si>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</si>
  <si>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</si>
  <si>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</si>
  <si>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</si>
  <si>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</si>
  <si>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</si>
  <si>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</si>
  <si>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</si>
  <si>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</si>
  <si>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</si>
  <si>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</si>
  <si>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</si>
  <si>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</si>
  <si>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</si>
  <si>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</si>
  <si>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</si>
  <si>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</si>
  <si>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</si>
  <si>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</si>
  <si>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</si>
  <si>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</si>
  <si>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</si>
  <si>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</si>
  <si>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</si>
  <si>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</si>
  <si>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</si>
  <si>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</si>
  <si>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</si>
  <si>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</si>
  <si>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</si>
  <si>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</si>
  <si>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</si>
  <si>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</si>
  <si>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</si>
  <si>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</si>
  <si>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</si>
  <si>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</si>
  <si>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</si>
  <si>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</si>
  <si>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</si>
  <si>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</si>
  <si>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</si>
  <si>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</si>
  <si>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</si>
  <si>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</si>
  <si>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</si>
  <si>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</si>
  <si>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</si>
  <si>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</si>
  <si>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</si>
  <si>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</si>
  <si>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</si>
  <si>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</si>
  <si>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</si>
  <si>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</si>
  <si>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</si>
  <si>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</si>
  <si>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</si>
  <si>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</si>
  <si>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</si>
  <si>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</si>
  <si>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</si>
  <si>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</si>
  <si>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</si>
  <si>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</si>
  <si>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</si>
  <si>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</si>
  <si>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</si>
  <si>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</si>
  <si>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</si>
  <si>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</si>
  <si>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</si>
  <si>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</si>
  <si>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</si>
  <si>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</si>
  <si>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</si>
  <si>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</si>
  <si>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</si>
  <si>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</si>
  <si>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</si>
  <si>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</si>
  <si>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</si>
  <si>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</si>
  <si>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</si>
  <si>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</si>
  <si>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</si>
  <si>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</si>
  <si>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</si>
  <si>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</si>
  <si>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</si>
  <si>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</si>
  <si>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</si>
  <si>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</si>
  <si>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</si>
  <si>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</si>
  <si>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</si>
  <si>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</si>
  <si>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</si>
  <si>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</si>
  <si>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</si>
  <si>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</si>
  <si>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</si>
  <si>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</si>
  <si>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</si>
  <si>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</si>
  <si>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</si>
  <si>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</si>
  <si>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</si>
  <si>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</si>
  <si>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</si>
  <si>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</si>
  <si>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</si>
  <si>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</si>
  <si>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</si>
  <si>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</si>
  <si>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</si>
  <si>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</si>
  <si>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</si>
  <si>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</si>
  <si>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</si>
  <si>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</si>
  <si>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</si>
  <si>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</si>
  <si>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</si>
  <si>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</si>
  <si>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</si>
  <si>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</si>
  <si>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</si>
  <si>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</si>
  <si>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</si>
  <si>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</si>
  <si>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</si>
  <si>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</si>
  <si>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</si>
  <si>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</si>
  <si>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</si>
  <si>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</si>
  <si>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</si>
  <si>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</si>
  <si>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</si>
  <si>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</si>
  <si>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</si>
  <si>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</si>
  <si>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</si>
  <si>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</si>
  <si>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</si>
  <si>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</si>
  <si>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</si>
  <si>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</si>
  <si>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</si>
  <si>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</si>
  <si>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</si>
  <si>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</si>
  <si>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</si>
  <si>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</si>
  <si>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</si>
  <si>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</si>
  <si>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</si>
  <si>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</si>
  <si>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</si>
  <si>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</si>
  <si>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</si>
  <si>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</si>
  <si>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</si>
  <si>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</si>
  <si>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</si>
  <si>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</si>
  <si>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</si>
  <si>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</si>
  <si>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</si>
  <si>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</si>
  <si>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</si>
  <si>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</si>
  <si>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</si>
  <si>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</si>
  <si>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</si>
  <si>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</si>
  <si>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</si>
  <si>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</si>
  <si>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</si>
  <si>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</si>
  <si>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</si>
  <si>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</si>
  <si>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</si>
  <si>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</si>
  <si>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</si>
  <si>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</si>
  <si>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</si>
  <si>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</si>
  <si>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</si>
  <si>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</si>
  <si>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</si>
  <si>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</si>
  <si>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</si>
  <si>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</si>
  <si>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</si>
  <si>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</si>
  <si>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</si>
  <si>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</si>
  <si>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</si>
  <si>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</si>
  <si>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</si>
  <si>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</si>
  <si>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</si>
  <si>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</si>
  <si>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</si>
  <si>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</si>
  <si>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</si>
  <si>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</si>
  <si>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</si>
  <si>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</si>
  <si>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</si>
  <si>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</si>
  <si>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</si>
  <si>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</si>
  <si>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</si>
  <si>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</si>
  <si>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</si>
  <si>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</si>
  <si>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</si>
  <si>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</si>
  <si>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</si>
  <si>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</si>
  <si>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</si>
  <si>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</si>
  <si>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</si>
  <si>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</si>
  <si>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</si>
  <si>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</si>
  <si>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</si>
  <si>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</si>
  <si>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</si>
  <si>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</si>
  <si>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</si>
  <si>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</si>
  <si>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</si>
  <si>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</si>
  <si>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</si>
  <si>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</si>
  <si>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</si>
  <si>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</si>
  <si>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</si>
  <si>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</si>
  <si>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</si>
  <si>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</si>
  <si>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</si>
  <si>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</si>
  <si>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</si>
  <si>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</si>
  <si>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</si>
  <si>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</si>
  <si>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</si>
  <si>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</si>
  <si>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</si>
  <si>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</si>
  <si>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</si>
  <si>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</si>
  <si>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</si>
  <si>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</si>
  <si>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</si>
  <si>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</si>
  <si>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</si>
  <si>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</si>
  <si>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</si>
  <si>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</si>
  <si>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</si>
  <si>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</si>
  <si>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</si>
  <si>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</si>
  <si>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</si>
  <si>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</si>
  <si>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</si>
  <si>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</si>
  <si>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</si>
  <si>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</si>
  <si>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</si>
  <si>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</si>
  <si>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</si>
  <si>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</si>
  <si>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</si>
  <si>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</si>
  <si>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</si>
  <si>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</si>
  <si>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</si>
  <si>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</si>
  <si>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</si>
  <si>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</si>
  <si>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</si>
  <si>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</si>
  <si>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</si>
  <si>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</si>
  <si>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</si>
  <si>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</si>
  <si>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</si>
  <si>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</si>
  <si>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</si>
  <si>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</si>
  <si>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</si>
  <si>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</si>
  <si>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</si>
  <si>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</si>
  <si>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</si>
  <si>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</si>
  <si>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</si>
  <si>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</si>
  <si>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</si>
  <si>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</si>
  <si>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</si>
  <si>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</si>
  <si>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</si>
  <si>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</si>
  <si>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</si>
  <si>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</si>
  <si>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</si>
  <si>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</si>
  <si>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</si>
  <si>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</si>
  <si>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</si>
  <si>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</si>
  <si>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</si>
  <si>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</si>
  <si>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</si>
  <si>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</si>
  <si>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</si>
  <si>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</si>
  <si>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</si>
  <si>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</si>
  <si>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</si>
  <si>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</si>
  <si>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</si>
  <si>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</si>
  <si>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</si>
  <si>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</si>
  <si>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</si>
  <si>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</si>
  <si>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</si>
  <si>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</si>
  <si>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</si>
  <si>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</si>
  <si>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</si>
  <si>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</si>
  <si>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</si>
  <si>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</si>
  <si>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</si>
  <si>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</si>
  <si>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</si>
  <si>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</si>
  <si>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</si>
  <si>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</si>
  <si>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</si>
  <si>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</si>
  <si>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</si>
  <si>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</si>
  <si>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</si>
  <si>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</si>
  <si>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</si>
  <si>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</si>
  <si>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</si>
  <si>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</si>
  <si>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</si>
  <si>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</si>
  <si>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</si>
  <si>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</si>
  <si>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</si>
  <si>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</si>
  <si>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</si>
  <si>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</si>
  <si>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</si>
  <si>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</si>
  <si>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</si>
  <si>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</si>
  <si>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</si>
  <si>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</si>
  <si>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</si>
  <si>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</si>
  <si>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</si>
  <si>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</si>
  <si>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</si>
  <si>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</si>
  <si>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</si>
  <si>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</si>
  <si>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</si>
  <si>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</si>
  <si>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</si>
  <si>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</si>
  <si>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</si>
  <si>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</si>
  <si>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</si>
  <si>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</si>
  <si>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</si>
  <si>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</si>
  <si>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</si>
  <si>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</si>
  <si>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</si>
  <si>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</si>
  <si>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</si>
  <si>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</si>
  <si>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</si>
  <si>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</si>
  <si>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</si>
  <si>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</si>
  <si>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</si>
  <si>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</si>
  <si>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</si>
  <si>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</si>
  <si>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</si>
  <si>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</si>
  <si>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</si>
  <si>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</si>
  <si>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</si>
  <si>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</si>
  <si>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</si>
  <si>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</si>
  <si>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</si>
  <si>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</si>
  <si>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</si>
  <si>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</si>
  <si>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</si>
  <si>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</si>
  <si>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</si>
  <si>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</si>
  <si>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</si>
  <si>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</si>
  <si>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</si>
  <si>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</si>
  <si>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</si>
  <si>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</si>
  <si>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</si>
  <si>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</si>
  <si>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</si>
  <si>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</si>
  <si>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</si>
  <si>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</si>
  <si>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</si>
  <si>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</si>
  <si>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</si>
  <si>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</si>
  <si>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</si>
  <si>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</si>
  <si>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</si>
  <si>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</si>
  <si>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</si>
  <si>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</si>
  <si>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</si>
  <si>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</si>
  <si>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</si>
  <si>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</si>
  <si>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</si>
  <si>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</si>
  <si>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</si>
  <si>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</si>
  <si>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</si>
  <si>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</si>
  <si>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</si>
  <si>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</si>
  <si>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</si>
  <si>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</si>
  <si>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</si>
  <si>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</si>
  <si>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</si>
  <si>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</si>
  <si>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</si>
  <si>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</si>
  <si>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</si>
  <si>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</si>
  <si>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</si>
  <si>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</si>
  <si>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</si>
  <si>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</si>
  <si>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</si>
  <si>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</si>
  <si>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</si>
  <si>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</si>
  <si>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</si>
  <si>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</si>
  <si>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</si>
  <si>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</si>
  <si>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</si>
  <si>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</si>
  <si>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</si>
  <si>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</si>
  <si>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</si>
  <si>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</si>
  <si>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</si>
  <si>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</si>
  <si>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</si>
  <si>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</si>
  <si>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</si>
  <si>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</si>
  <si>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</si>
  <si>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</si>
  <si>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</si>
  <si>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</si>
  <si>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</si>
  <si>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</si>
  <si>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</si>
  <si>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</si>
  <si>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</si>
  <si>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</si>
  <si>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</si>
  <si>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</si>
  <si>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</si>
  <si>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</si>
  <si>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</si>
  <si>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</si>
  <si>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</si>
  <si>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</si>
  <si>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</si>
  <si>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</si>
  <si>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</si>
  <si>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</si>
  <si>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</si>
  <si>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</si>
  <si>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</si>
  <si>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</si>
  <si>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</si>
  <si>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</si>
  <si>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</si>
  <si>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</si>
  <si>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</si>
  <si>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</si>
  <si>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</si>
  <si>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</si>
  <si>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</si>
  <si>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</si>
  <si>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</si>
  <si>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</si>
  <si>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</si>
  <si>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</si>
  <si>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</si>
  <si>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</si>
  <si>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</si>
  <si>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</si>
  <si>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</si>
  <si>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</si>
  <si>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</si>
  <si>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</si>
  <si>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</si>
  <si>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</si>
  <si>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</si>
  <si>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</si>
  <si>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</si>
  <si>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</si>
  <si>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</si>
  <si>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</si>
  <si>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</si>
  <si>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</si>
  <si>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</si>
  <si>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</si>
  <si>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</si>
  <si>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</si>
  <si>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</si>
  <si>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</si>
  <si>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</si>
  <si>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</si>
  <si>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</si>
  <si>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</si>
  <si>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</si>
  <si>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</si>
  <si>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</si>
  <si>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</si>
  <si>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</si>
  <si>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</si>
  <si>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</si>
  <si>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</si>
  <si>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</si>
  <si>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</si>
  <si>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</si>
  <si>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</si>
  <si>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</si>
  <si>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</si>
  <si>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</si>
  <si>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</si>
  <si>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</si>
  <si>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</si>
  <si>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</si>
  <si>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</si>
  <si>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</si>
  <si>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</si>
  <si>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</si>
  <si>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</si>
  <si>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</si>
  <si>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</si>
  <si>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</si>
  <si>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</si>
  <si>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</si>
  <si>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</si>
  <si>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</si>
  <si>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</si>
  <si>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</si>
  <si>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</si>
  <si>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</si>
  <si>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</si>
  <si>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</si>
  <si>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</si>
  <si>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</si>
  <si>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</si>
  <si>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</si>
  <si>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</si>
  <si>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</si>
  <si>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</si>
  <si>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</si>
  <si>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</si>
  <si>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</si>
  <si>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</si>
  <si>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</si>
  <si>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</si>
  <si>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</si>
  <si>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</si>
  <si>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</si>
  <si>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</si>
  <si>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</si>
  <si>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</si>
  <si>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</si>
  <si>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</si>
  <si>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</si>
  <si>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</si>
  <si>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</si>
  <si>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</si>
  <si>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</si>
  <si>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</si>
  <si>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</si>
  <si>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</si>
  <si>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</si>
  <si>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</si>
  <si>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</si>
  <si>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</si>
  <si>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</si>
  <si>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</si>
  <si>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</si>
  <si>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</si>
  <si>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</si>
  <si>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</si>
  <si>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</si>
  <si>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</si>
  <si>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</si>
  <si>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</si>
  <si>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</si>
  <si>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</si>
  <si>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</si>
  <si>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</si>
  <si>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</si>
  <si>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</si>
  <si>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</si>
  <si>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</si>
  <si>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</si>
  <si>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</si>
  <si>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</si>
  <si>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</si>
  <si>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</si>
  <si>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</si>
  <si>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</si>
  <si>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</si>
  <si>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</si>
  <si>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</si>
  <si>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</si>
  <si>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</si>
  <si>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</si>
  <si>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</si>
  <si>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</si>
  <si>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</si>
  <si>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</si>
  <si>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</si>
  <si>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</si>
  <si>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</si>
  <si>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</si>
  <si>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</si>
  <si>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</si>
  <si>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</si>
  <si>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</si>
  <si>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</si>
  <si>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</si>
  <si>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</si>
  <si>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</si>
  <si>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</si>
  <si>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</si>
  <si>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</si>
  <si>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</si>
  <si>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</si>
  <si>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</si>
  <si>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</si>
  <si>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</si>
  <si>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</si>
  <si>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</si>
  <si>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</si>
  <si>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</si>
  <si>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</si>
  <si>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</si>
  <si>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</si>
  <si>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</si>
  <si>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</si>
  <si>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</si>
  <si>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</si>
  <si>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</si>
  <si>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</si>
  <si>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</si>
  <si>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</si>
  <si>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</si>
  <si>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</si>
  <si>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</si>
  <si>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</si>
  <si>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</si>
  <si>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</si>
  <si>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</si>
  <si>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</si>
  <si>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</si>
  <si>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</si>
  <si>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</si>
  <si>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</si>
  <si>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</si>
  <si>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</si>
  <si>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</si>
  <si>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</si>
  <si>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</si>
  <si>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</si>
  <si>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</si>
  <si>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</si>
  <si>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</si>
  <si>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</si>
  <si>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</si>
  <si>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</si>
  <si>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</si>
  <si>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</si>
  <si>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</si>
  <si>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</si>
  <si>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</si>
  <si>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</si>
  <si>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</si>
  <si>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</si>
  <si>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</si>
  <si>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</si>
  <si>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</si>
  <si>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</si>
  <si>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</si>
  <si>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</si>
  <si>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</si>
  <si>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</si>
  <si>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</si>
  <si>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</si>
  <si>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</si>
  <si>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</si>
  <si>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</si>
  <si>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</si>
  <si>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</si>
  <si>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</si>
  <si>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</si>
  <si>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</si>
  <si>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</si>
  <si>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</si>
  <si>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</si>
  <si>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</si>
  <si>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</si>
  <si>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</si>
  <si>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</si>
  <si>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</si>
  <si>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</si>
  <si>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</si>
  <si>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</si>
  <si>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</si>
  <si>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</si>
  <si>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</si>
  <si>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</si>
  <si>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</si>
  <si>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</si>
  <si>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</si>
  <si>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</si>
  <si>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</si>
  <si>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</si>
  <si>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</si>
  <si>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</si>
  <si>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</si>
  <si>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</si>
  <si>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</si>
  <si>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</si>
  <si>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</si>
  <si>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</si>
  <si>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</si>
  <si>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</si>
  <si>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</si>
  <si>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</si>
  <si>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</si>
  <si>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</si>
  <si>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</si>
  <si>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</si>
  <si>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</si>
  <si>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</si>
  <si>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</si>
  <si>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</si>
  <si>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</si>
  <si>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</si>
  <si>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</si>
  <si>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</si>
  <si>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</si>
  <si>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</si>
  <si>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</si>
  <si>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</si>
  <si>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</si>
  <si>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</si>
  <si>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</si>
  <si>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</si>
  <si>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</si>
  <si>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</si>
  <si>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</si>
  <si>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</si>
  <si>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</si>
  <si>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</si>
  <si>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</si>
  <si>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</si>
  <si>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</si>
  <si>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</si>
  <si>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</si>
  <si>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</si>
  <si>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</si>
  <si>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</si>
  <si>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</si>
  <si>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</si>
  <si>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</si>
  <si>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</si>
  <si>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</si>
  <si>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</si>
  <si>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</si>
  <si>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</si>
  <si>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</si>
  <si>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</si>
  <si>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</si>
  <si>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</si>
  <si>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</si>
  <si>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</si>
  <si>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</si>
  <si>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</si>
  <si>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</si>
  <si>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</si>
  <si>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</si>
  <si>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</si>
  <si>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</si>
  <si>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</si>
  <si>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</si>
  <si>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</si>
  <si>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</si>
  <si>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</si>
  <si>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</si>
  <si>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</si>
  <si>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</si>
  <si>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</si>
  <si>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</si>
  <si>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</si>
  <si>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</si>
  <si>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</si>
  <si>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</si>
  <si>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</si>
  <si>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</si>
  <si>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</si>
  <si>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</si>
  <si>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</si>
  <si>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</si>
  <si>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</si>
  <si>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</si>
  <si>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</si>
  <si>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</si>
  <si>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</si>
  <si>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</si>
  <si>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</si>
  <si>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</si>
  <si>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</si>
  <si>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</si>
  <si>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</si>
  <si>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</si>
  <si>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</si>
  <si>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</si>
  <si>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</si>
  <si>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</si>
  <si>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</si>
  <si>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</si>
  <si>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</si>
  <si>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</si>
  <si>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</si>
  <si>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</si>
  <si>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</si>
  <si>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</si>
  <si>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</si>
  <si>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</si>
  <si>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</si>
  <si>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</si>
  <si>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</si>
  <si>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</si>
  <si>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</si>
  <si>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</si>
  <si>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</si>
  <si>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</si>
  <si>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</si>
  <si>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</si>
  <si>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</si>
  <si>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</si>
  <si>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</si>
  <si>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</si>
  <si>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</si>
  <si>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</si>
  <si>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</si>
  <si>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</si>
  <si>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</si>
  <si>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</si>
  <si>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</si>
  <si>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</si>
  <si>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</si>
  <si>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</si>
  <si>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</si>
  <si>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</si>
  <si>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</si>
  <si>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</si>
  <si>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</si>
  <si>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</si>
  <si>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</si>
  <si>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</si>
  <si>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</si>
  <si>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</si>
  <si>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</si>
  <si>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</si>
  <si>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</si>
  <si>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</si>
  <si>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</si>
  <si>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</si>
  <si>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</si>
  <si>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</si>
  <si>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</si>
  <si>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</si>
  <si>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</si>
  <si>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</si>
  <si>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</si>
  <si>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</si>
  <si>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</si>
  <si>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</si>
  <si>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</si>
  <si>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</si>
  <si>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</si>
  <si>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</si>
  <si>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</si>
  <si>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</si>
  <si>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</si>
  <si>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</si>
  <si>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</si>
  <si>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</si>
  <si>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</si>
  <si>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</si>
  <si>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</si>
  <si>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</si>
  <si>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</si>
  <si>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</si>
  <si>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</si>
  <si>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</si>
  <si>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</si>
  <si>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</si>
  <si>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</si>
  <si>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</si>
  <si>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</si>
  <si>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</si>
  <si>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</si>
  <si>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</si>
  <si>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</si>
  <si>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</si>
  <si>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</si>
  <si>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</si>
  <si>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</si>
  <si>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</si>
  <si>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</si>
  <si>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</si>
  <si>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</si>
  <si>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</si>
  <si>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</si>
  <si>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</si>
  <si>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</si>
  <si>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</si>
  <si>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</si>
  <si>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</si>
  <si>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</si>
  <si>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</si>
  <si>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</si>
  <si>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</si>
  <si>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</si>
  <si>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</si>
  <si>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</si>
  <si>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</si>
  <si>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</si>
  <si>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</si>
  <si>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</si>
  <si>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</si>
  <si>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</si>
  <si>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</si>
  <si>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</si>
  <si>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</si>
  <si>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</si>
  <si>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</si>
  <si>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</si>
  <si>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</si>
  <si>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</si>
  <si>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</si>
  <si>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</si>
  <si>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</si>
  <si>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</si>
  <si>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</si>
  <si>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</si>
  <si>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</si>
  <si>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</si>
  <si>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</si>
  <si>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</si>
  <si>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</si>
  <si>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</si>
  <si>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</si>
  <si>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</si>
  <si>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</si>
  <si>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</si>
  <si>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</si>
  <si>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</si>
  <si>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</si>
  <si>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</si>
  <si>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</si>
  <si>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</si>
  <si>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</si>
  <si>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</si>
  <si>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</si>
  <si>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</si>
  <si>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</si>
  <si>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</si>
  <si>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</si>
  <si>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</si>
  <si>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</si>
  <si>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</si>
  <si>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</si>
  <si>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</si>
  <si>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</si>
  <si>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</si>
  <si>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</si>
  <si>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</si>
  <si>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</si>
  <si>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</si>
  <si>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</si>
  <si>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</si>
  <si>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</si>
  <si>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</si>
  <si>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</si>
  <si>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</si>
  <si>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</si>
  <si>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</si>
  <si>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</si>
  <si>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</si>
  <si>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</si>
  <si>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</si>
  <si>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</si>
  <si>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</si>
  <si>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</si>
  <si>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</si>
  <si>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</si>
  <si>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</si>
  <si>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</si>
  <si>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</si>
  <si>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</si>
  <si>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</si>
  <si>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</si>
  <si>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</si>
  <si>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</si>
  <si>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</si>
  <si>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</si>
  <si>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</si>
  <si>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</si>
  <si>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</si>
  <si>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</si>
  <si>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</si>
  <si>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</si>
  <si>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</si>
  <si>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</si>
  <si>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</si>
  <si>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</si>
  <si>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</si>
  <si>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</si>
  <si>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</si>
  <si>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</si>
  <si>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</si>
  <si>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</si>
  <si>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</si>
  <si>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</si>
  <si>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</si>
  <si>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</si>
  <si>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</si>
  <si>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</si>
  <si>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</si>
  <si>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</si>
  <si>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</si>
  <si>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</si>
  <si>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</si>
  <si>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</si>
  <si>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</si>
  <si>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</si>
  <si>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</si>
  <si>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</si>
  <si>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</si>
  <si>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</si>
  <si>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</si>
  <si>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</si>
  <si>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</si>
  <si>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</si>
  <si>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</si>
  <si>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</si>
  <si>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</si>
  <si>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</si>
  <si>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</si>
  <si>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</si>
  <si>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</si>
  <si>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</si>
  <si>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</si>
  <si>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</si>
  <si>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</si>
  <si>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</si>
  <si>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</si>
  <si>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</si>
  <si>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</si>
  <si>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</si>
  <si>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</si>
  <si>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</si>
  <si>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</si>
  <si>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</si>
  <si>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</si>
  <si>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</si>
  <si>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</si>
  <si>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</si>
  <si>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</si>
  <si>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</si>
  <si>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</si>
  <si>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</si>
  <si>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</si>
  <si>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</si>
  <si>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</si>
  <si>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</si>
  <si>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</si>
  <si>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</si>
  <si>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</si>
  <si>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</si>
  <si>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</si>
  <si>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</si>
  <si>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</si>
  <si>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</si>
  <si>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</si>
  <si>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</si>
  <si>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</si>
  <si>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</si>
  <si>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</si>
  <si>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</si>
  <si>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</si>
  <si>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</si>
  <si>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</si>
  <si>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</si>
  <si>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</si>
  <si>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</si>
  <si>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</si>
  <si>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</si>
  <si>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</si>
  <si>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</si>
  <si>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</si>
  <si>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</si>
  <si>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</si>
  <si>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</si>
  <si>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</si>
  <si>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</si>
  <si>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</si>
  <si>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</si>
  <si>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</si>
  <si>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</si>
  <si>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</si>
  <si>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</si>
  <si>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</si>
  <si>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</si>
  <si>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</si>
  <si>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</si>
  <si>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</si>
  <si>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</si>
  <si>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</si>
  <si>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</si>
  <si>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</si>
  <si>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</si>
  <si>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</si>
  <si>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</si>
  <si>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</si>
  <si>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</si>
  <si>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</si>
  <si>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</si>
  <si>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</si>
  <si>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</si>
  <si>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</si>
  <si>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</si>
  <si>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</si>
  <si>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</si>
  <si>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</si>
  <si>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</si>
  <si>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</si>
  <si>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</si>
  <si>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</si>
  <si>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</si>
  <si>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</si>
  <si>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</si>
  <si>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</si>
  <si>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</si>
  <si>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</si>
  <si>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</si>
  <si>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</si>
  <si>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</si>
  <si>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</si>
  <si>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</si>
  <si>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</si>
  <si>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</si>
  <si>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</si>
  <si>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</si>
  <si>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</si>
  <si>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</si>
  <si>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</si>
  <si>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</si>
  <si>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</si>
  <si>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</si>
  <si>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</si>
  <si>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</si>
  <si>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</si>
  <si>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</si>
  <si>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</si>
  <si>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</si>
  <si>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</si>
  <si>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</si>
  <si>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</si>
  <si>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</si>
  <si>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</si>
  <si>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</si>
  <si>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</si>
  <si>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</si>
  <si>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</si>
  <si>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</si>
  <si>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</si>
  <si>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</si>
  <si>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</si>
  <si>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</si>
  <si>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</si>
  <si>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</si>
  <si>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</si>
  <si>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</si>
  <si>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</si>
  <si>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</si>
  <si>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</si>
  <si>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</si>
  <si>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</si>
  <si>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</si>
  <si>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</si>
  <si>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</si>
  <si>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</si>
  <si>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</si>
  <si>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</si>
  <si>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</si>
  <si>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</si>
  <si>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</si>
  <si>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</si>
  <si>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</si>
  <si>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</si>
  <si>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</si>
  <si>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</si>
  <si>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</si>
  <si>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</si>
  <si>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</si>
  <si>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</si>
  <si>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</si>
  <si>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</si>
  <si>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</si>
  <si>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</si>
  <si>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</si>
  <si>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</si>
  <si>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</si>
  <si>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</si>
  <si>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</si>
  <si>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</si>
  <si>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</si>
  <si>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</si>
  <si>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</si>
  <si>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</si>
  <si>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</si>
  <si>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</si>
  <si>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</si>
  <si>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</si>
  <si>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</si>
  <si>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</si>
  <si>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</si>
  <si>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</si>
  <si>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</si>
  <si>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</si>
  <si>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</si>
  <si>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</si>
  <si>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</si>
  <si>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</si>
  <si>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</si>
  <si>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</si>
  <si>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</si>
  <si>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</si>
  <si>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</si>
  <si>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</si>
  <si>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</si>
  <si>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</si>
  <si>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</si>
  <si>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</si>
  <si>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</si>
  <si>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</si>
  <si>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</si>
  <si>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</si>
  <si>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</si>
  <si>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</si>
  <si>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</si>
  <si>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</si>
  <si>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</si>
  <si>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</si>
  <si>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</si>
  <si>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</si>
  <si>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</si>
  <si>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</si>
  <si>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</si>
  <si>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</si>
  <si>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</si>
  <si>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</si>
  <si>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</si>
  <si>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</si>
  <si>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</si>
  <si>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</si>
  <si>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</si>
  <si>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</si>
  <si>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</si>
  <si>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</si>
  <si>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</si>
  <si>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</si>
  <si>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</si>
  <si>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</si>
  <si>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</si>
  <si>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</si>
  <si>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</si>
  <si>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</si>
  <si>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</si>
  <si>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</si>
  <si>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</si>
  <si>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</si>
  <si>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</si>
  <si>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</si>
  <si>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</si>
  <si>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</si>
  <si>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</si>
  <si>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</si>
  <si>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</si>
  <si>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</si>
  <si>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</si>
  <si>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</si>
  <si>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</si>
  <si>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</si>
  <si>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</si>
  <si>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</si>
  <si>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</si>
  <si>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</si>
  <si>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</si>
  <si>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</si>
  <si>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</si>
  <si>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</si>
  <si>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</si>
  <si>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</si>
  <si>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</si>
  <si>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</si>
  <si>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</si>
  <si>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</si>
  <si>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</si>
  <si>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</si>
  <si>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</si>
  <si>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</si>
  <si>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</si>
  <si>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</si>
  <si>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</si>
  <si>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</si>
  <si>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</si>
  <si>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</si>
  <si>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</si>
  <si>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</si>
  <si>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</si>
  <si>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</si>
  <si>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</si>
  <si>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</si>
  <si>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</si>
  <si>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</si>
  <si>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</si>
  <si>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</si>
  <si>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</si>
  <si>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</si>
  <si>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</si>
  <si>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</si>
  <si>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</si>
  <si>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</si>
  <si>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</si>
  <si>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</si>
  <si>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</si>
  <si>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</si>
  <si>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</si>
  <si>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</si>
  <si>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</si>
  <si>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</si>
  <si>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</si>
  <si>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</si>
  <si>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</si>
  <si>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</si>
  <si>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</si>
  <si>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</si>
  <si>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</si>
  <si>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</si>
  <si>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</si>
  <si>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</si>
  <si>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</si>
  <si>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</si>
  <si>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</si>
  <si>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</si>
  <si>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</si>
  <si>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</si>
  <si>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</si>
  <si>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</si>
  <si>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</si>
  <si>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</si>
  <si>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</si>
  <si>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</si>
  <si>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</si>
  <si>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</si>
  <si>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</si>
  <si>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</si>
  <si>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</si>
  <si>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</si>
  <si>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</si>
  <si>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</si>
  <si>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</si>
  <si>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</si>
  <si>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</si>
  <si>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</si>
  <si>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</si>
  <si>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</si>
  <si>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</si>
  <si>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</si>
  <si>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</si>
  <si>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</si>
  <si>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</si>
  <si>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</si>
  <si>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</si>
  <si>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</si>
  <si>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</si>
  <si>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</si>
  <si>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</si>
  <si>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</si>
  <si>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</si>
  <si>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</si>
  <si>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</si>
  <si>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</si>
  <si>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</si>
  <si>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</si>
  <si>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</si>
  <si>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</si>
  <si>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</si>
  <si>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</si>
  <si>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</si>
  <si>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</si>
  <si>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</si>
  <si>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</si>
  <si>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</si>
  <si>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</si>
  <si>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</si>
  <si>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</si>
  <si>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</si>
  <si>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</si>
  <si>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</si>
  <si>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</si>
  <si>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</si>
  <si>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</si>
  <si>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</si>
  <si>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</si>
  <si>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</si>
  <si>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</si>
  <si>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</si>
  <si>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</si>
  <si>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</si>
  <si>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</si>
  <si>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</si>
  <si>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</si>
  <si>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</si>
  <si>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</si>
  <si>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</si>
  <si>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</si>
  <si>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</si>
  <si>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</si>
  <si>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</si>
  <si>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</si>
  <si>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</si>
  <si>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</si>
  <si>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</si>
  <si>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</si>
  <si>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</si>
  <si>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</si>
  <si>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</si>
  <si>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</si>
  <si>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</si>
  <si>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</si>
  <si>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</si>
  <si>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</si>
  <si>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</si>
  <si>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</si>
  <si>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</si>
  <si>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</si>
  <si>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</si>
  <si>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</si>
  <si>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</si>
  <si>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</si>
  <si>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</si>
  <si>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</si>
  <si>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</si>
  <si>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</si>
  <si>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</si>
  <si>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</si>
  <si>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</si>
  <si>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</si>
  <si>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</si>
  <si>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</si>
  <si>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</si>
  <si>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</si>
  <si>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</si>
  <si>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</si>
  <si>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</si>
  <si>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</si>
  <si>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</si>
  <si>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</si>
  <si>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</si>
  <si>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</si>
  <si>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</si>
  <si>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</si>
  <si>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</si>
  <si>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</si>
  <si>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</si>
  <si>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</si>
  <si>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</si>
  <si>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</si>
  <si>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</si>
  <si>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</si>
  <si>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</si>
  <si>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</si>
  <si>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</si>
  <si>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</si>
  <si>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</si>
  <si>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</si>
  <si>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</si>
  <si>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</si>
  <si>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</si>
  <si>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</si>
  <si>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</si>
  <si>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</si>
  <si>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</si>
  <si>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</si>
  <si>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</si>
  <si>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</si>
  <si>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</si>
  <si>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</si>
  <si>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</si>
  <si>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</si>
  <si>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</si>
  <si>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</si>
  <si>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</si>
  <si>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</si>
  <si>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</si>
  <si>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</si>
  <si>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</si>
  <si>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</si>
  <si>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</si>
  <si>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</si>
  <si>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</si>
  <si>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</si>
  <si>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</si>
  <si>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</si>
  <si>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</si>
  <si>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</si>
  <si>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</si>
  <si>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</si>
  <si>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</si>
  <si>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</si>
  <si>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</si>
  <si>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</si>
  <si>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</si>
  <si>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</si>
  <si>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</si>
  <si>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</si>
  <si>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</si>
  <si>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</si>
  <si>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</si>
  <si>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</si>
  <si>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</si>
  <si>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</si>
  <si>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</si>
  <si>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</si>
  <si>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</si>
  <si>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</si>
  <si>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</si>
  <si>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</si>
  <si>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</si>
  <si>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</si>
  <si>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</si>
  <si>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</si>
  <si>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</si>
  <si>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</si>
  <si>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</si>
  <si>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</si>
  <si>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</si>
  <si>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</si>
  <si>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</si>
  <si>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</si>
  <si>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</si>
  <si>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</si>
  <si>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</si>
  <si>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</si>
  <si>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</si>
  <si>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</si>
  <si>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</si>
  <si>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</si>
  <si>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</si>
  <si>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</si>
  <si>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</si>
  <si>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</si>
  <si>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</si>
  <si>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</si>
  <si>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</si>
  <si>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</si>
  <si>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</si>
  <si>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</si>
  <si>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</si>
  <si>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</si>
  <si>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</si>
  <si>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</si>
  <si>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</si>
  <si>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</si>
  <si>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</si>
  <si>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</si>
  <si>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</si>
  <si>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</si>
  <si>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</si>
  <si>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</si>
  <si>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</si>
  <si>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</si>
  <si>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</si>
  <si>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</si>
  <si>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</si>
  <si>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</si>
  <si>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</si>
  <si>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</si>
  <si>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</si>
  <si>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</si>
  <si>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</si>
  <si>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</si>
  <si>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</si>
  <si>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</si>
  <si>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</si>
  <si>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</si>
  <si>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</si>
  <si>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</si>
  <si>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</si>
  <si>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</si>
  <si>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</si>
  <si>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</si>
  <si>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</si>
  <si>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</si>
  <si>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</si>
  <si>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</si>
  <si>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</si>
  <si>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</si>
  <si>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</si>
  <si>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</si>
  <si>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</si>
  <si>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</si>
  <si>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</si>
  <si>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</si>
  <si>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</si>
  <si>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</si>
  <si>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</si>
  <si>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</si>
  <si>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</si>
  <si>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</si>
  <si>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</si>
  <si>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</si>
  <si>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</si>
  <si>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</si>
  <si>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</si>
  <si>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</si>
  <si>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</si>
  <si>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</si>
  <si>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</si>
  <si>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</si>
  <si>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</si>
  <si>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</si>
  <si>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</si>
  <si>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</si>
  <si>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</si>
  <si>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</si>
  <si>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</si>
  <si>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</si>
  <si>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</si>
  <si>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</si>
  <si>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</si>
  <si>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</si>
  <si>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</si>
  <si>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</si>
  <si>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</si>
  <si>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</si>
  <si>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</si>
  <si>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</si>
  <si>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</si>
  <si>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</si>
  <si>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</si>
  <si>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</si>
  <si>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</si>
  <si>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</si>
  <si>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</si>
  <si>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</si>
  <si>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</si>
  <si>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</si>
  <si>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</si>
  <si>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</si>
  <si>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</si>
  <si>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</si>
  <si>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</si>
  <si>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</si>
  <si>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</si>
  <si>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</si>
  <si>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</si>
  <si>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</si>
  <si>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</si>
  <si>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</si>
  <si>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</si>
  <si>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</si>
  <si>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</si>
  <si>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</si>
  <si>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</si>
  <si>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</si>
  <si>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</si>
  <si>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</si>
  <si>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</si>
  <si>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</si>
  <si>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</si>
  <si>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</si>
  <si>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</si>
  <si>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</si>
  <si>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</si>
  <si>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</si>
  <si>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</si>
  <si>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</si>
  <si>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</si>
  <si>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</si>
  <si>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</si>
  <si>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</si>
  <si>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</si>
  <si>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</si>
  <si>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</si>
  <si>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</si>
  <si>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</si>
  <si>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</si>
  <si>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</si>
  <si>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</si>
  <si>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</si>
  <si>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</si>
  <si>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</si>
  <si>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</si>
  <si>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</si>
  <si>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</si>
  <si>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</si>
  <si>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</si>
  <si>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</si>
  <si>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</si>
  <si>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</si>
  <si>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</si>
  <si>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</si>
  <si>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</si>
  <si>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</si>
  <si>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</si>
  <si>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</si>
  <si>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</si>
  <si>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</si>
  <si>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</si>
  <si>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</si>
  <si>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</si>
  <si>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</si>
  <si>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</si>
  <si>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</si>
  <si>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</si>
  <si>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</si>
  <si>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</si>
  <si>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</si>
  <si>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</si>
  <si>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</si>
  <si>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</si>
  <si>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</si>
  <si>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</si>
  <si>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</si>
  <si>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</si>
  <si>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</si>
  <si>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</si>
  <si>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</si>
  <si>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</si>
  <si>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</si>
  <si>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</si>
  <si>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</si>
  <si>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</si>
  <si>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</si>
  <si>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</si>
  <si>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</si>
  <si>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</si>
  <si>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</si>
  <si>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</si>
  <si>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</si>
  <si>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</si>
  <si>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</si>
  <si>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</si>
  <si>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</si>
  <si>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</si>
  <si>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</si>
  <si>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</si>
  <si>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</si>
  <si>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</si>
  <si>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</si>
  <si>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</si>
  <si>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</si>
  <si>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</si>
  <si>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</si>
  <si>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</si>
  <si>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</si>
  <si>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</si>
  <si>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</si>
  <si>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</si>
  <si>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</si>
  <si>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</si>
  <si>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</si>
  <si>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</si>
  <si>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</si>
  <si>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</si>
  <si>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</si>
  <si>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</si>
  <si>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</si>
  <si>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</si>
  <si>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</si>
  <si>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</si>
  <si>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</si>
  <si>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</si>
  <si>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</si>
  <si>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</si>
  <si>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</si>
  <si>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</si>
  <si>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</si>
  <si>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</si>
  <si>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</si>
  <si>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</si>
  <si>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</si>
  <si>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</si>
  <si>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</si>
  <si>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</si>
  <si>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</si>
  <si>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</si>
  <si>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</si>
  <si>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</si>
  <si>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</si>
  <si>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</si>
  <si>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</si>
  <si>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</si>
  <si>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</si>
  <si>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</si>
  <si>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</si>
  <si>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</si>
  <si>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</si>
  <si>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</si>
  <si>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</si>
  <si>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</si>
  <si>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</si>
  <si>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</si>
  <si>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</si>
  <si>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</si>
  <si>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</si>
  <si>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</si>
  <si>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</si>
  <si>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</si>
  <si>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</si>
  <si>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</si>
  <si>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</si>
  <si>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</si>
  <si>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</si>
  <si>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</si>
  <si>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</si>
  <si>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</si>
  <si>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</si>
  <si>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</si>
  <si>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</si>
  <si>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</si>
  <si>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</si>
  <si>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</si>
  <si>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</si>
  <si>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</si>
  <si>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</si>
  <si>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</si>
  <si>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</si>
  <si>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</si>
  <si>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</si>
  <si>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</si>
  <si>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</si>
  <si>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</si>
  <si>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</si>
  <si>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</si>
  <si>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</si>
  <si>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</si>
  <si>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</si>
  <si>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</si>
  <si>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</si>
  <si>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</si>
  <si>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</si>
  <si>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</si>
  <si>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</si>
  <si>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</si>
  <si>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</si>
  <si>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</si>
  <si>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</si>
  <si>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</si>
  <si>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</si>
  <si>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</si>
  <si>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</si>
  <si>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</si>
  <si>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</si>
  <si>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</si>
  <si>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</si>
  <si>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</si>
  <si>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</si>
  <si>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</si>
  <si>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</si>
  <si>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</si>
  <si>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</si>
  <si>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</si>
  <si>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</si>
  <si>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</si>
  <si>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</si>
  <si>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</si>
  <si>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</si>
  <si>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</si>
  <si>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</si>
  <si>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</si>
  <si>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</si>
  <si>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</si>
  <si>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</si>
  <si>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</si>
  <si>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</si>
  <si>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</si>
  <si>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</si>
  <si>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</si>
  <si>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</si>
  <si>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</si>
  <si>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</si>
  <si>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</si>
  <si>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</si>
  <si>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</si>
  <si>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</si>
  <si>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</si>
  <si>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</si>
  <si>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</si>
  <si>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</si>
  <si>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</si>
  <si>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</si>
  <si>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</si>
  <si>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</si>
  <si>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</si>
  <si>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</si>
  <si>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</si>
  <si>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</si>
  <si>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</si>
  <si>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</si>
  <si>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</si>
  <si>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</si>
  <si>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</si>
  <si>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</si>
  <si>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</si>
  <si>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</si>
  <si>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</si>
  <si>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</si>
  <si>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</si>
  <si>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</si>
  <si>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</si>
  <si>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</si>
  <si>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</si>
  <si>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</si>
  <si>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</si>
  <si>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</si>
  <si>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</si>
  <si>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</si>
  <si>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</si>
  <si>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</si>
  <si>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</si>
  <si>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</si>
  <si>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</si>
  <si>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</si>
  <si>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</si>
  <si>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</si>
  <si>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</si>
  <si>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</si>
  <si>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</si>
  <si>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</si>
  <si>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</si>
  <si>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</si>
  <si>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</si>
  <si>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</si>
  <si>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</si>
  <si>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</si>
  <si>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</si>
  <si>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</si>
  <si>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</si>
  <si>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</si>
  <si>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</si>
  <si>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</si>
  <si>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</si>
  <si>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</si>
  <si>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</si>
  <si>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</si>
  <si>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</si>
  <si>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</si>
  <si>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</si>
  <si>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</si>
  <si>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</si>
  <si>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</si>
  <si>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</si>
  <si>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</si>
  <si>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</si>
  <si>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</si>
  <si>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</si>
  <si>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</si>
  <si>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</si>
  <si>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</si>
  <si>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</si>
  <si>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</si>
  <si>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</si>
  <si>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</si>
  <si>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</si>
  <si>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</si>
  <si>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</si>
  <si>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</si>
  <si>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</si>
  <si>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</si>
  <si>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</si>
  <si>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</si>
  <si>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</si>
  <si>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</si>
  <si>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</si>
  <si>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</si>
  <si>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</si>
  <si>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</si>
  <si>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</si>
  <si>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</si>
  <si>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</si>
  <si>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</si>
  <si>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</si>
  <si>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</si>
  <si>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</si>
  <si>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</si>
  <si>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</si>
  <si>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</si>
  <si>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</si>
  <si>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</si>
  <si>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</si>
  <si>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</si>
  <si>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</si>
  <si>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</si>
  <si>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</si>
  <si>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</si>
  <si>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</si>
  <si>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</si>
  <si>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</si>
  <si>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</si>
  <si>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</si>
  <si>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</si>
  <si>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</si>
  <si>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</si>
  <si>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</si>
  <si>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</si>
  <si>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</si>
  <si>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</si>
  <si>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</si>
  <si>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</si>
  <si>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</si>
  <si>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</si>
  <si>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</si>
  <si>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</si>
  <si>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</si>
  <si>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</si>
  <si>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</si>
  <si>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</si>
  <si>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</si>
  <si>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</si>
  <si>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</si>
  <si>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</si>
  <si>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</si>
  <si>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</si>
  <si>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</si>
  <si>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</si>
  <si>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</si>
  <si>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</si>
  <si>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</si>
  <si>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</si>
  <si>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</si>
  <si>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</si>
  <si>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</si>
  <si>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</si>
  <si>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</si>
  <si>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</si>
  <si>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</si>
  <si>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</si>
  <si>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</si>
  <si>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</si>
  <si>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</si>
  <si>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</si>
  <si>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</si>
  <si>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</si>
  <si>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</si>
  <si>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</si>
  <si>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</si>
  <si>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</si>
  <si>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</si>
  <si>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</si>
  <si>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</si>
  <si>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</si>
  <si>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</si>
  <si>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</si>
  <si>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</si>
  <si>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</si>
  <si>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</si>
  <si>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</si>
  <si>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</si>
  <si>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</si>
  <si>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</si>
  <si>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</si>
  <si>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</si>
  <si>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</si>
  <si>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</si>
  <si>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</si>
  <si>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</si>
  <si>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</si>
  <si>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</si>
  <si>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</si>
  <si>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</si>
  <si>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</si>
  <si>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</si>
  <si>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</si>
  <si>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</si>
  <si>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</si>
  <si>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</si>
  <si>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</si>
  <si>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</si>
  <si>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</si>
  <si>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</si>
  <si>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</si>
  <si>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</si>
  <si>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</si>
  <si>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</si>
  <si>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</si>
  <si>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</si>
  <si>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</si>
  <si>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</si>
  <si>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</si>
  <si>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</si>
  <si>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</si>
  <si>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</si>
  <si>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</si>
  <si>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</si>
  <si>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</si>
  <si>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</si>
  <si>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</si>
  <si>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</si>
  <si>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</si>
  <si>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</si>
  <si>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</si>
  <si>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</si>
  <si>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</si>
  <si>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</si>
  <si>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</si>
  <si>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</si>
  <si>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</si>
  <si>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</si>
  <si>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</si>
  <si>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</si>
  <si>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</si>
  <si>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</si>
  <si>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</si>
  <si>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</si>
  <si>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</si>
  <si>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</si>
  <si>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</si>
  <si>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</si>
  <si>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</si>
  <si>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</si>
  <si>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</si>
  <si>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</si>
  <si>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</si>
  <si>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</si>
  <si>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</si>
  <si>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</si>
  <si>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</si>
  <si>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</si>
  <si>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</si>
  <si>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</si>
  <si>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</si>
  <si>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</si>
  <si>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</si>
  <si>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</si>
  <si>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</si>
  <si>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</si>
  <si>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</si>
  <si>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</si>
  <si>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</si>
  <si>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</si>
  <si>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</si>
  <si>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</si>
  <si>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</si>
  <si>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</si>
  <si>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</si>
  <si>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</si>
  <si>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</si>
  <si>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</si>
  <si>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</si>
  <si>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</si>
  <si>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</si>
  <si>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</si>
  <si>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</si>
  <si>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</si>
  <si>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</si>
  <si>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</si>
  <si>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</si>
  <si>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</si>
  <si>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</si>
  <si>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</si>
  <si>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</si>
  <si>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</si>
  <si>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</si>
  <si>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</si>
  <si>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</si>
  <si>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</si>
  <si>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</si>
  <si>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</si>
  <si>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</si>
  <si>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</si>
  <si>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</si>
  <si>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</si>
  <si>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</si>
  <si>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</si>
  <si>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</si>
  <si>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</si>
  <si>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</si>
  <si>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</si>
  <si>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</si>
  <si>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</si>
  <si>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</si>
  <si>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</si>
  <si>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</si>
  <si>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</si>
  <si>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</si>
  <si>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</si>
  <si>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</si>
  <si>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</si>
  <si>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</si>
  <si>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</si>
  <si>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</si>
  <si>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</si>
  <si>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</si>
  <si>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</si>
  <si>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</si>
  <si>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</si>
  <si>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</si>
  <si>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</si>
  <si>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</si>
  <si>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</si>
  <si>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</si>
  <si>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</si>
  <si>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Košice okolie</t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</si>
  <si>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2024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</si>
  <si>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2.6fo</t>
  </si>
  <si>
    <t>Oproti verzii 2.6 (prehľad za mesiac marec 2024)</t>
  </si>
  <si>
    <t>Úprava sazby pre oprávnené osoby PO z 12 eur / noc na 6 eur / noc ubytovania odídenca staršieho ako 15 rokov za mesiace apríl, máj a jún 2024</t>
  </si>
  <si>
    <t>Sumy príspevkov sú obmedzené podľa § 1 ods. 2 nariadenia vlády Slovenskej republiky č. 218/2022 Z. z o poskytovaní príspevku za ubytovanie odídenca v znení neskorších predpisov obmedzené nasledovne: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</si>
</sst>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_ ;\-0\ "/>
    <numFmt numFmtId="173" formatCode=";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3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1" fontId="49" fillId="0" borderId="17" xfId="0" applyNumberFormat="1" applyFont="1" applyFill="1" applyBorder="1" applyAlignment="1">
      <alignment/>
    </xf>
    <xf numFmtId="2" fontId="49" fillId="0" borderId="17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172" fontId="49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9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72" fontId="49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9" fillId="0" borderId="17" xfId="0" applyNumberFormat="1" applyFont="1" applyFill="1" applyBorder="1" applyAlignment="1" applyProtection="1">
      <alignment horizontal="center" vertical="center"/>
      <protection locked="0"/>
    </xf>
    <xf numFmtId="2" fontId="49" fillId="0" borderId="17" xfId="0" applyNumberFormat="1" applyFont="1" applyFill="1" applyBorder="1" applyAlignment="1" applyProtection="1">
      <alignment vertical="center"/>
      <protection locked="0"/>
    </xf>
    <xf numFmtId="2" fontId="49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72" fontId="49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9" fillId="0" borderId="23" xfId="0" applyNumberFormat="1" applyFont="1" applyFill="1" applyBorder="1" applyAlignment="1" applyProtection="1">
      <alignment horizontal="center" vertical="center"/>
      <protection locked="0"/>
    </xf>
    <xf numFmtId="2" fontId="49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73" fontId="3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49" fillId="0" borderId="0" xfId="0" applyFont="1" applyFill="1" applyAlignment="1">
      <alignment/>
    </xf>
    <xf numFmtId="2" fontId="49" fillId="0" borderId="23" xfId="0" applyNumberFormat="1" applyFont="1" applyFill="1" applyBorder="1" applyAlignment="1" applyProtection="1">
      <alignment vertical="center"/>
      <protection locked="0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0" fontId="0" fillId="0" borderId="0" xfId="0" applyNumberFormat="1" applyAlignment="1">
      <alignment/>
    </xf>
    <xf numFmtId="0" fontId="4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1" fillId="0" borderId="0" xfId="0" applyFont="1" applyAlignment="1">
      <alignment/>
    </xf>
    <xf numFmtId="43" fontId="48" fillId="0" borderId="16" xfId="33" applyFont="1" applyFill="1" applyBorder="1" applyAlignment="1">
      <alignment horizontal="center"/>
    </xf>
    <xf numFmtId="43" fontId="48" fillId="0" borderId="27" xfId="33" applyFont="1" applyFill="1" applyBorder="1" applyAlignment="1">
      <alignment horizontal="center"/>
    </xf>
    <xf numFmtId="0" fontId="23" fillId="34" borderId="28" xfId="0" applyFont="1" applyFill="1" applyBorder="1" applyAlignment="1" applyProtection="1">
      <alignment horizontal="center"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center" vertical="center"/>
      <protection locked="0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4" borderId="33" xfId="0" applyFont="1" applyFill="1" applyBorder="1" applyAlignment="1" applyProtection="1">
      <alignment horizontal="center" vertical="center"/>
      <protection locked="0"/>
    </xf>
    <xf numFmtId="0" fontId="23" fillId="34" borderId="34" xfId="0" applyFont="1" applyFill="1" applyBorder="1" applyAlignment="1" applyProtection="1">
      <alignment horizontal="center" vertical="center"/>
      <protection locked="0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left" vertical="center"/>
    </xf>
    <xf numFmtId="0" fontId="23" fillId="33" borderId="42" xfId="0" applyFont="1" applyFill="1" applyBorder="1" applyAlignment="1">
      <alignment horizontal="left" vertical="center"/>
    </xf>
    <xf numFmtId="0" fontId="23" fillId="33" borderId="43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52" fillId="33" borderId="34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3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6"/>
  <sheetViews>
    <sheetView showGridLines="0" tabSelected="1" view="pageBreakPreview" zoomScaleSheetLayoutView="100" zoomScalePageLayoutView="0" workbookViewId="0" topLeftCell="A1">
      <selection activeCell="F4" sqref="F4:K4"/>
    </sheetView>
  </sheetViews>
  <sheetFormatPr defaultColWidth="8.8515625" defaultRowHeight="15"/>
  <cols>
    <col min="1" max="1" width="5.140625" style="1" customWidth="1"/>
    <col min="2" max="2" width="9.140625" style="1" customWidth="1"/>
    <col min="3" max="3" width="12.140625" style="1" bestFit="1" customWidth="1"/>
    <col min="4" max="4" width="18.57421875" style="1" customWidth="1"/>
    <col min="5" max="5" width="21.8515625" style="2" customWidth="1"/>
    <col min="6" max="6" width="10.140625" style="2" customWidth="1"/>
    <col min="7" max="8" width="13.421875" style="2" customWidth="1"/>
    <col min="9" max="9" width="10.57421875" style="2" customWidth="1"/>
    <col min="10" max="10" width="13.8515625" style="2" customWidth="1"/>
    <col min="11" max="11" width="17.421875" style="2" customWidth="1"/>
    <col min="12" max="12" width="16.00390625" style="2" customWidth="1"/>
    <col min="13" max="13" width="7.421875" style="2" customWidth="1"/>
    <col min="14" max="14" width="7.00390625" style="2" customWidth="1"/>
    <col min="15" max="15" width="6.8515625" style="2" customWidth="1"/>
    <col min="16" max="16" width="6.140625" style="2" customWidth="1"/>
    <col min="17" max="17" width="7.140625" style="2" customWidth="1"/>
    <col min="18" max="18" width="6.421875" style="2" customWidth="1"/>
    <col min="19" max="19" width="6.57421875" style="2" customWidth="1"/>
    <col min="20" max="20" width="7.140625" style="2" customWidth="1"/>
    <col min="21" max="21" width="7.00390625" style="1" customWidth="1"/>
    <col min="22" max="22" width="6.57421875" style="1" customWidth="1"/>
    <col min="23" max="23" width="6.8515625" style="1" customWidth="1"/>
    <col min="24" max="24" width="11.57421875" style="1" customWidth="1"/>
    <col min="25" max="25" width="8.8515625" style="1" customWidth="1"/>
    <col min="26" max="16384" width="8.8515625" style="1" customWidth="1"/>
  </cols>
  <sheetData>
    <row r="1" spans="1:29" ht="99.75" customHeight="1">
      <c r="A1" s="122" t="s">
        <v>3646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80"/>
      <c r="Z1" s="80"/>
      <c r="AA1" s="80"/>
      <c r="AB1" s="80"/>
      <c r="AC1" s="80"/>
    </row>
    <row r="2" spans="1:29" ht="7.5" customHeight="1">
      <c r="A2" s="43" t="s">
        <v>3647</v>
      </c>
      <c r="Y2" s="80"/>
      <c r="Z2" s="80"/>
      <c r="AA2" s="80"/>
      <c r="AB2" s="80"/>
      <c r="AC2" s="80"/>
    </row>
    <row r="3" spans="1:29" ht="15" customHeight="1" thickBot="1">
      <c r="A3" s="6" t="s">
        <v>3</v>
      </c>
      <c r="B3" s="6"/>
      <c r="C3" s="6"/>
      <c r="D3" s="6"/>
      <c r="Y3" s="80"/>
      <c r="Z3" s="80"/>
      <c r="AA3" s="80"/>
      <c r="AB3" s="80"/>
      <c r="AC3" s="80"/>
    </row>
    <row r="4" spans="1:29" ht="15" customHeight="1">
      <c r="A4" s="114" t="s">
        <v>10</v>
      </c>
      <c r="B4" s="115"/>
      <c r="C4" s="115"/>
      <c r="D4" s="115"/>
      <c r="E4" s="116"/>
      <c r="F4" s="95"/>
      <c r="G4" s="96"/>
      <c r="H4" s="96"/>
      <c r="I4" s="96"/>
      <c r="J4" s="96"/>
      <c r="K4" s="97"/>
      <c r="Y4" s="80"/>
      <c r="Z4" s="80"/>
      <c r="AA4" s="80"/>
      <c r="AB4" s="80"/>
      <c r="AC4" s="80"/>
    </row>
    <row r="5" spans="1:29" ht="15" customHeight="1">
      <c r="A5" s="109" t="s">
        <v>11</v>
      </c>
      <c r="B5" s="110"/>
      <c r="C5" s="110"/>
      <c r="D5" s="110"/>
      <c r="E5" s="111"/>
      <c r="F5" s="104"/>
      <c r="G5" s="105"/>
      <c r="H5" s="105"/>
      <c r="I5" s="105"/>
      <c r="J5" s="105"/>
      <c r="K5" s="106"/>
      <c r="Y5" s="80"/>
      <c r="Z5" s="80"/>
      <c r="AA5" s="80"/>
      <c r="AB5" s="80"/>
      <c r="AC5" s="80"/>
    </row>
    <row r="6" spans="1:29" ht="15" customHeight="1" thickBot="1">
      <c r="A6" s="109" t="s">
        <v>1</v>
      </c>
      <c r="B6" s="110"/>
      <c r="C6" s="110"/>
      <c r="D6" s="110"/>
      <c r="E6" s="111"/>
      <c r="F6" s="104"/>
      <c r="G6" s="105"/>
      <c r="H6" s="105"/>
      <c r="I6" s="105"/>
      <c r="J6" s="105"/>
      <c r="K6" s="106"/>
      <c r="Q6" s="4"/>
      <c r="R6" s="4"/>
      <c r="Y6" s="80"/>
      <c r="Z6" s="80"/>
      <c r="AA6" s="80"/>
      <c r="AB6" s="80"/>
      <c r="AC6" s="80"/>
    </row>
    <row r="7" spans="1:29" ht="15" customHeight="1" thickBot="1">
      <c r="A7" s="109" t="s">
        <v>7</v>
      </c>
      <c r="B7" s="110"/>
      <c r="C7" s="110"/>
      <c r="D7" s="110"/>
      <c r="E7" s="111"/>
      <c r="F7" s="104"/>
      <c r="G7" s="105"/>
      <c r="H7" s="105"/>
      <c r="I7" s="105"/>
      <c r="J7" s="105"/>
      <c r="K7" s="106"/>
      <c r="Q7" s="127"/>
      <c r="R7" s="127"/>
      <c r="S7" s="14" t="s">
        <v>28</v>
      </c>
      <c r="T7" s="15"/>
      <c r="U7" s="15"/>
      <c r="V7" s="15"/>
      <c r="W7" s="93">
        <f>SUM(X17:X74)</f>
        <v>0</v>
      </c>
      <c r="X7" s="94"/>
      <c r="Y7" s="80"/>
      <c r="Z7" s="80"/>
      <c r="AA7" s="80"/>
      <c r="AB7" s="80"/>
      <c r="AC7" s="80"/>
    </row>
    <row r="8" spans="1:29" ht="15" customHeight="1">
      <c r="A8" s="109" t="s">
        <v>9</v>
      </c>
      <c r="B8" s="110"/>
      <c r="C8" s="110"/>
      <c r="D8" s="110"/>
      <c r="E8" s="111"/>
      <c r="F8" s="104"/>
      <c r="G8" s="105"/>
      <c r="H8" s="105"/>
      <c r="I8" s="105"/>
      <c r="J8" s="105"/>
      <c r="K8" s="106"/>
      <c r="Q8" s="7"/>
      <c r="R8" s="7"/>
      <c r="S8" s="3"/>
      <c r="T8" s="3"/>
      <c r="Y8" s="80"/>
      <c r="Z8" s="80"/>
      <c r="AA8" s="80"/>
      <c r="AB8" s="80"/>
      <c r="AC8" s="80"/>
    </row>
    <row r="9" spans="1:29" ht="15" customHeight="1" thickBot="1">
      <c r="A9" s="98" t="s">
        <v>8</v>
      </c>
      <c r="B9" s="99"/>
      <c r="C9" s="99"/>
      <c r="D9" s="99"/>
      <c r="E9" s="100"/>
      <c r="F9" s="101"/>
      <c r="G9" s="102"/>
      <c r="H9" s="102"/>
      <c r="I9" s="102"/>
      <c r="J9" s="102"/>
      <c r="K9" s="103"/>
      <c r="Y9" s="80"/>
      <c r="Z9" s="80"/>
      <c r="AA9" s="80"/>
      <c r="AB9" s="80"/>
      <c r="AC9" s="80"/>
    </row>
    <row r="10" spans="1:29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Y10" s="80"/>
      <c r="Z10" s="80"/>
      <c r="AA10" s="80"/>
      <c r="AB10" s="80"/>
      <c r="AC10" s="80"/>
    </row>
    <row r="11" spans="1:29" ht="15" customHeight="1" thickBot="1">
      <c r="A11" s="6" t="s">
        <v>17</v>
      </c>
      <c r="B11" s="6"/>
      <c r="C11" s="6"/>
      <c r="D11" s="6"/>
      <c r="Y11" s="80"/>
      <c r="Z11" s="80"/>
      <c r="AA11" s="80"/>
      <c r="AB11" s="80"/>
      <c r="AC11" s="80"/>
    </row>
    <row r="12" spans="1:29" ht="15" customHeight="1">
      <c r="A12" s="114" t="s">
        <v>72</v>
      </c>
      <c r="B12" s="115"/>
      <c r="C12" s="115"/>
      <c r="D12" s="115"/>
      <c r="E12" s="116"/>
      <c r="F12" s="95"/>
      <c r="G12" s="96"/>
      <c r="H12" s="96"/>
      <c r="I12" s="96"/>
      <c r="J12" s="96"/>
      <c r="K12" s="97"/>
      <c r="Y12" s="80"/>
      <c r="Z12" s="80"/>
      <c r="AA12" s="80"/>
      <c r="AB12" s="80"/>
      <c r="AC12" s="80"/>
    </row>
    <row r="13" spans="1:12" ht="15" customHeight="1" thickBot="1">
      <c r="A13" s="98" t="s">
        <v>71</v>
      </c>
      <c r="B13" s="99"/>
      <c r="C13" s="99"/>
      <c r="D13" s="99"/>
      <c r="E13" s="100"/>
      <c r="F13" s="101"/>
      <c r="G13" s="102"/>
      <c r="H13" s="102"/>
      <c r="I13" s="102"/>
      <c r="J13" s="102"/>
      <c r="K13" s="103"/>
      <c r="L13" s="76"/>
    </row>
    <row r="14" spans="1:12" ht="15" customHeight="1" thickBo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24" ht="42.75" customHeight="1">
      <c r="A15" s="12" t="s">
        <v>6</v>
      </c>
      <c r="B15" s="120" t="s">
        <v>70</v>
      </c>
      <c r="C15" s="120" t="s">
        <v>55</v>
      </c>
      <c r="D15" s="117" t="s">
        <v>26</v>
      </c>
      <c r="E15" s="118"/>
      <c r="F15" s="107" t="s">
        <v>54</v>
      </c>
      <c r="G15" s="107" t="s">
        <v>56</v>
      </c>
      <c r="H15" s="107" t="s">
        <v>53</v>
      </c>
      <c r="I15" s="107" t="s">
        <v>27</v>
      </c>
      <c r="J15" s="119" t="s">
        <v>19</v>
      </c>
      <c r="K15" s="117"/>
      <c r="L15" s="118"/>
      <c r="M15" s="119" t="s">
        <v>51</v>
      </c>
      <c r="N15" s="117"/>
      <c r="O15" s="118"/>
      <c r="P15" s="119" t="s">
        <v>0</v>
      </c>
      <c r="Q15" s="123"/>
      <c r="R15" s="124"/>
      <c r="S15" s="119" t="s">
        <v>20</v>
      </c>
      <c r="T15" s="123"/>
      <c r="U15" s="124"/>
      <c r="V15" s="125" t="s">
        <v>2</v>
      </c>
      <c r="W15" s="107" t="s">
        <v>25</v>
      </c>
      <c r="X15" s="112" t="s">
        <v>21</v>
      </c>
    </row>
    <row r="16" spans="1:24" ht="28.5" customHeight="1">
      <c r="A16" s="13"/>
      <c r="B16" s="121"/>
      <c r="C16" s="121"/>
      <c r="D16" s="11" t="s">
        <v>16</v>
      </c>
      <c r="E16" s="9" t="s">
        <v>17</v>
      </c>
      <c r="F16" s="108"/>
      <c r="G16" s="108"/>
      <c r="H16" s="108"/>
      <c r="I16" s="108"/>
      <c r="J16" s="10" t="s">
        <v>14</v>
      </c>
      <c r="K16" s="11" t="s">
        <v>15</v>
      </c>
      <c r="L16" s="9" t="s">
        <v>18</v>
      </c>
      <c r="M16" s="10" t="s">
        <v>22</v>
      </c>
      <c r="N16" s="11" t="s">
        <v>23</v>
      </c>
      <c r="O16" s="9" t="s">
        <v>24</v>
      </c>
      <c r="P16" s="10" t="s">
        <v>22</v>
      </c>
      <c r="Q16" s="11" t="s">
        <v>23</v>
      </c>
      <c r="R16" s="9" t="s">
        <v>24</v>
      </c>
      <c r="S16" s="10" t="s">
        <v>22</v>
      </c>
      <c r="T16" s="11" t="s">
        <v>23</v>
      </c>
      <c r="U16" s="9" t="s">
        <v>24</v>
      </c>
      <c r="V16" s="126"/>
      <c r="W16" s="108"/>
      <c r="X16" s="113"/>
    </row>
    <row r="17" spans="1:24" s="54" customFormat="1" ht="14.25">
      <c r="A17" s="69"/>
      <c r="B17" s="70"/>
      <c r="C17" s="78">
        <f>IF(A17&lt;&gt;"",$F$6,"")</f>
      </c>
      <c r="D17" s="71"/>
      <c r="E17" s="55"/>
      <c r="F17" s="53"/>
      <c r="G17" s="51"/>
      <c r="H17" s="55"/>
      <c r="I17" s="56"/>
      <c r="J17" s="55"/>
      <c r="K17" s="55"/>
      <c r="L17" s="51"/>
      <c r="M17" s="57"/>
      <c r="N17" s="57"/>
      <c r="O17" s="57"/>
      <c r="P17" s="57"/>
      <c r="Q17" s="57"/>
      <c r="R17" s="57"/>
      <c r="S17" s="58"/>
      <c r="T17" s="58"/>
      <c r="U17" s="58"/>
      <c r="V17" s="59">
        <f>_xlfn.IFERROR(IF(K17="","",(DATE(U17,T17,S17)-DATE(R17,Q17,P17))),"")</f>
      </c>
      <c r="W17" s="60">
        <f>IF(OR(O17="",B17=""),"",IF(DATEDIF(DATE(O17,N17,M17),DATE(U17,T17,S17-1),"y")&gt;=15,IF(OR(B17="FO",AND(B17="PO",F17="A")),VLOOKUP(R17*100+Q17,Vstupy!$A$1:$E$28,3,FALSE),IF(AND(B17="PO",F17="N"),VLOOKUP(R17*100+Q17,Vstupy!$A$1:$E$28,5,FALSE),"")),IF(OR(B17="FO",AND(B17="PO",F17="A")),VLOOKUP(R17*100+Q17,Vstupy!$A$1:$E$28,2,FALSE),IF(AND(B17="PO",F17="N"),VLOOKUP(R17*100+Q17,Vstupy!$A$1:$E$28,4,FALSE),""))))</f>
      </c>
      <c r="X17" s="61">
        <f>_xlfn.IFERROR(IF(K17="","",V17*W17),"")</f>
      </c>
    </row>
    <row r="18" spans="1:24" s="54" customFormat="1" ht="14.25">
      <c r="A18" s="69"/>
      <c r="B18" s="70">
        <f aca="true" t="shared" si="0" ref="B18:B74">IF(C18&lt;&gt;"","FO","")</f>
      </c>
      <c r="C18" s="78">
        <f aca="true" t="shared" si="1" ref="C18:C74">IF(A18&lt;&gt;"",$F$6,"")</f>
      </c>
      <c r="D18" s="71"/>
      <c r="E18" s="55">
        <f aca="true" t="shared" si="2" ref="E18:E74">IF(AND(D18&lt;&gt;"",$F$13&lt;&gt;""),$F$13,"")</f>
      </c>
      <c r="F18" s="53">
        <f aca="true" t="shared" si="3" ref="F18:F74">IF(A18&lt;&gt;"","A","")</f>
      </c>
      <c r="G18" s="51"/>
      <c r="H18" s="55"/>
      <c r="I18" s="56"/>
      <c r="J18" s="55"/>
      <c r="K18" s="55"/>
      <c r="L18" s="51"/>
      <c r="M18" s="57"/>
      <c r="N18" s="57"/>
      <c r="O18" s="57"/>
      <c r="P18" s="57"/>
      <c r="Q18" s="57"/>
      <c r="R18" s="57"/>
      <c r="S18" s="58"/>
      <c r="T18" s="58"/>
      <c r="U18" s="58"/>
      <c r="V18" s="59">
        <f aca="true" t="shared" si="4" ref="V18:V74">_xlfn.IFERROR(IF(K18="","",(DATE(U18,T18,S18)-DATE(R18,Q18,P18))),"")</f>
      </c>
      <c r="W18" s="60">
        <f>IF(OR(O18="",B18=""),"",IF(DATEDIF(DATE(O18,N18,M18),DATE(U18,T18,S18-1),"y")&gt;=15,IF(OR(B18="FO",AND(B18="PO",F18="A")),VLOOKUP(R18*100+Q18,Vstupy!$A$1:$E$28,3,FALSE),IF(AND(B18="PO",F18="N"),VLOOKUP(R18*100+Q18,Vstupy!$A$1:$E$28,5,FALSE),"")),IF(OR(B18="FO",AND(B18="PO",F18="A")),VLOOKUP(R18*100+Q18,Vstupy!$A$1:$E$28,2,FALSE),IF(AND(B18="PO",F18="N"),VLOOKUP(R18*100+Q18,Vstupy!$A$1:$E$28,4,FALSE),""))))</f>
      </c>
      <c r="X18" s="61">
        <f aca="true" t="shared" si="5" ref="X18:X74">_xlfn.IFERROR(IF(K18="","",V18*W18),"")</f>
      </c>
    </row>
    <row r="19" spans="1:24" s="54" customFormat="1" ht="14.25">
      <c r="A19" s="69"/>
      <c r="B19" s="70">
        <f t="shared" si="0"/>
      </c>
      <c r="C19" s="78">
        <f t="shared" si="1"/>
      </c>
      <c r="D19" s="71"/>
      <c r="E19" s="55">
        <f t="shared" si="2"/>
      </c>
      <c r="F19" s="53">
        <f t="shared" si="3"/>
      </c>
      <c r="G19" s="51"/>
      <c r="H19" s="55"/>
      <c r="I19" s="56"/>
      <c r="J19" s="55"/>
      <c r="K19" s="55"/>
      <c r="L19" s="51"/>
      <c r="M19" s="57"/>
      <c r="N19" s="57"/>
      <c r="O19" s="57"/>
      <c r="P19" s="57"/>
      <c r="Q19" s="57"/>
      <c r="R19" s="57"/>
      <c r="S19" s="58"/>
      <c r="T19" s="58"/>
      <c r="U19" s="58"/>
      <c r="V19" s="59">
        <f t="shared" si="4"/>
      </c>
      <c r="W19" s="60">
        <f>IF(OR(O19="",B19=""),"",IF(DATEDIF(DATE(O19,N19,M19),DATE(U19,T19,S19-1),"y")&gt;=15,IF(OR(B19="FO",AND(B19="PO",F19="A")),VLOOKUP(R19*100+Q19,Vstupy!$A$1:$E$28,3,FALSE),IF(AND(B19="PO",F19="N"),VLOOKUP(R19*100+Q19,Vstupy!$A$1:$E$28,5,FALSE),"")),IF(OR(B19="FO",AND(B19="PO",F19="A")),VLOOKUP(R19*100+Q19,Vstupy!$A$1:$E$28,2,FALSE),IF(AND(B19="PO",F19="N"),VLOOKUP(R19*100+Q19,Vstupy!$A$1:$E$28,4,FALSE),""))))</f>
      </c>
      <c r="X19" s="61">
        <f t="shared" si="5"/>
      </c>
    </row>
    <row r="20" spans="1:24" s="54" customFormat="1" ht="14.25">
      <c r="A20" s="69"/>
      <c r="B20" s="70">
        <f t="shared" si="0"/>
      </c>
      <c r="C20" s="78">
        <f t="shared" si="1"/>
      </c>
      <c r="D20" s="71"/>
      <c r="E20" s="55">
        <f t="shared" si="2"/>
      </c>
      <c r="F20" s="53">
        <f t="shared" si="3"/>
      </c>
      <c r="G20" s="51"/>
      <c r="H20" s="55"/>
      <c r="I20" s="56"/>
      <c r="J20" s="55"/>
      <c r="K20" s="55"/>
      <c r="L20" s="51"/>
      <c r="M20" s="57"/>
      <c r="N20" s="57"/>
      <c r="O20" s="57"/>
      <c r="P20" s="57"/>
      <c r="Q20" s="57"/>
      <c r="R20" s="57"/>
      <c r="S20" s="58"/>
      <c r="T20" s="58"/>
      <c r="U20" s="58"/>
      <c r="V20" s="59">
        <f t="shared" si="4"/>
      </c>
      <c r="W20" s="60">
        <f>IF(OR(O20="",B20=""),"",IF(DATEDIF(DATE(O20,N20,M20),DATE(U20,T20,S20-1),"y")&gt;=15,IF(OR(B20="FO",AND(B20="PO",F20="A")),VLOOKUP(R20*100+Q20,Vstupy!$A$1:$E$28,3,FALSE),IF(AND(B20="PO",F20="N"),VLOOKUP(R20*100+Q20,Vstupy!$A$1:$E$28,5,FALSE),"")),IF(OR(B20="FO",AND(B20="PO",F20="A")),VLOOKUP(R20*100+Q20,Vstupy!$A$1:$E$28,2,FALSE),IF(AND(B20="PO",F20="N"),VLOOKUP(R20*100+Q20,Vstupy!$A$1:$E$28,4,FALSE),""))))</f>
      </c>
      <c r="X20" s="61">
        <f t="shared" si="5"/>
      </c>
    </row>
    <row r="21" spans="1:24" s="54" customFormat="1" ht="14.25">
      <c r="A21" s="69"/>
      <c r="B21" s="70">
        <f t="shared" si="0"/>
      </c>
      <c r="C21" s="78">
        <f t="shared" si="1"/>
      </c>
      <c r="D21" s="71"/>
      <c r="E21" s="55">
        <f t="shared" si="2"/>
      </c>
      <c r="F21" s="53">
        <f t="shared" si="3"/>
      </c>
      <c r="G21" s="51"/>
      <c r="H21" s="55"/>
      <c r="I21" s="56"/>
      <c r="J21" s="55"/>
      <c r="K21" s="55"/>
      <c r="L21" s="51"/>
      <c r="M21" s="57"/>
      <c r="N21" s="57"/>
      <c r="O21" s="57"/>
      <c r="P21" s="57"/>
      <c r="Q21" s="57"/>
      <c r="R21" s="57"/>
      <c r="S21" s="58"/>
      <c r="T21" s="58"/>
      <c r="U21" s="58"/>
      <c r="V21" s="59">
        <f t="shared" si="4"/>
      </c>
      <c r="W21" s="60">
        <f>IF(OR(O21="",B21=""),"",IF(DATEDIF(DATE(O21,N21,M21),DATE(U21,T21,S21-1),"y")&gt;=15,IF(OR(B21="FO",AND(B21="PO",F21="A")),VLOOKUP(R21*100+Q21,Vstupy!$A$1:$E$28,3,FALSE),IF(AND(B21="PO",F21="N"),VLOOKUP(R21*100+Q21,Vstupy!$A$1:$E$28,5,FALSE),"")),IF(OR(B21="FO",AND(B21="PO",F21="A")),VLOOKUP(R21*100+Q21,Vstupy!$A$1:$E$28,2,FALSE),IF(AND(B21="PO",F21="N"),VLOOKUP(R21*100+Q21,Vstupy!$A$1:$E$28,4,FALSE),""))))</f>
      </c>
      <c r="X21" s="61">
        <f t="shared" si="5"/>
      </c>
    </row>
    <row r="22" spans="1:24" s="54" customFormat="1" ht="14.25">
      <c r="A22" s="69"/>
      <c r="B22" s="70">
        <f t="shared" si="0"/>
      </c>
      <c r="C22" s="78">
        <f t="shared" si="1"/>
      </c>
      <c r="D22" s="71"/>
      <c r="E22" s="55">
        <f t="shared" si="2"/>
      </c>
      <c r="F22" s="53">
        <f t="shared" si="3"/>
      </c>
      <c r="G22" s="51"/>
      <c r="H22" s="55"/>
      <c r="I22" s="56"/>
      <c r="J22" s="55"/>
      <c r="K22" s="55"/>
      <c r="L22" s="51"/>
      <c r="M22" s="57"/>
      <c r="N22" s="57"/>
      <c r="O22" s="57"/>
      <c r="P22" s="57"/>
      <c r="Q22" s="57"/>
      <c r="R22" s="57"/>
      <c r="S22" s="58"/>
      <c r="T22" s="58"/>
      <c r="U22" s="58"/>
      <c r="V22" s="59">
        <f t="shared" si="4"/>
      </c>
      <c r="W22" s="60">
        <f>IF(OR(O22="",B22=""),"",IF(DATEDIF(DATE(O22,N22,M22),DATE(U22,T22,S22-1),"y")&gt;=15,IF(OR(B22="FO",AND(B22="PO",F22="A")),VLOOKUP(R22*100+Q22,Vstupy!$A$1:$E$28,3,FALSE),IF(AND(B22="PO",F22="N"),VLOOKUP(R22*100+Q22,Vstupy!$A$1:$E$28,5,FALSE),"")),IF(OR(B22="FO",AND(B22="PO",F22="A")),VLOOKUP(R22*100+Q22,Vstupy!$A$1:$E$28,2,FALSE),IF(AND(B22="PO",F22="N"),VLOOKUP(R22*100+Q22,Vstupy!$A$1:$E$28,4,FALSE),""))))</f>
      </c>
      <c r="X22" s="61">
        <f t="shared" si="5"/>
      </c>
    </row>
    <row r="23" spans="1:24" s="54" customFormat="1" ht="14.25">
      <c r="A23" s="69"/>
      <c r="B23" s="70">
        <f t="shared" si="0"/>
      </c>
      <c r="C23" s="78">
        <f t="shared" si="1"/>
      </c>
      <c r="D23" s="71"/>
      <c r="E23" s="55">
        <f t="shared" si="2"/>
      </c>
      <c r="F23" s="53">
        <f t="shared" si="3"/>
      </c>
      <c r="G23" s="51"/>
      <c r="H23" s="55"/>
      <c r="I23" s="56"/>
      <c r="J23" s="55"/>
      <c r="K23" s="55"/>
      <c r="L23" s="51"/>
      <c r="M23" s="57"/>
      <c r="N23" s="57"/>
      <c r="O23" s="57"/>
      <c r="P23" s="57"/>
      <c r="Q23" s="57"/>
      <c r="R23" s="57"/>
      <c r="S23" s="58"/>
      <c r="T23" s="58"/>
      <c r="U23" s="58"/>
      <c r="V23" s="59">
        <f t="shared" si="4"/>
      </c>
      <c r="W23" s="60">
        <f>IF(OR(O23="",B23=""),"",IF(DATEDIF(DATE(O23,N23,M23),DATE(U23,T23,S23-1),"y")&gt;=15,IF(OR(B23="FO",AND(B23="PO",F23="A")),VLOOKUP(R23*100+Q23,Vstupy!$A$1:$E$28,3,FALSE),IF(AND(B23="PO",F23="N"),VLOOKUP(R23*100+Q23,Vstupy!$A$1:$E$28,5,FALSE),"")),IF(OR(B23="FO",AND(B23="PO",F23="A")),VLOOKUP(R23*100+Q23,Vstupy!$A$1:$E$28,2,FALSE),IF(AND(B23="PO",F23="N"),VLOOKUP(R23*100+Q23,Vstupy!$A$1:$E$28,4,FALSE),""))))</f>
      </c>
      <c r="X23" s="61">
        <f t="shared" si="5"/>
      </c>
    </row>
    <row r="24" spans="1:24" s="54" customFormat="1" ht="14.25">
      <c r="A24" s="69"/>
      <c r="B24" s="70">
        <f t="shared" si="0"/>
      </c>
      <c r="C24" s="78">
        <f t="shared" si="1"/>
      </c>
      <c r="D24" s="71"/>
      <c r="E24" s="55">
        <f t="shared" si="2"/>
      </c>
      <c r="F24" s="53">
        <f t="shared" si="3"/>
      </c>
      <c r="G24" s="51"/>
      <c r="H24" s="55"/>
      <c r="I24" s="56"/>
      <c r="J24" s="55"/>
      <c r="K24" s="55"/>
      <c r="L24" s="51"/>
      <c r="M24" s="57"/>
      <c r="N24" s="57"/>
      <c r="O24" s="57"/>
      <c r="P24" s="57"/>
      <c r="Q24" s="57"/>
      <c r="R24" s="57"/>
      <c r="S24" s="58"/>
      <c r="T24" s="58"/>
      <c r="U24" s="58"/>
      <c r="V24" s="59">
        <f t="shared" si="4"/>
      </c>
      <c r="W24" s="60">
        <f>IF(OR(O24="",B24=""),"",IF(DATEDIF(DATE(O24,N24,M24),DATE(U24,T24,S24-1),"y")&gt;=15,IF(OR(B24="FO",AND(B24="PO",F24="A")),VLOOKUP(R24*100+Q24,Vstupy!$A$1:$E$28,3,FALSE),IF(AND(B24="PO",F24="N"),VLOOKUP(R24*100+Q24,Vstupy!$A$1:$E$28,5,FALSE),"")),IF(OR(B24="FO",AND(B24="PO",F24="A")),VLOOKUP(R24*100+Q24,Vstupy!$A$1:$E$28,2,FALSE),IF(AND(B24="PO",F24="N"),VLOOKUP(R24*100+Q24,Vstupy!$A$1:$E$28,4,FALSE),""))))</f>
      </c>
      <c r="X24" s="61">
        <f t="shared" si="5"/>
      </c>
    </row>
    <row r="25" spans="1:24" s="54" customFormat="1" ht="14.25">
      <c r="A25" s="69"/>
      <c r="B25" s="70">
        <f t="shared" si="0"/>
      </c>
      <c r="C25" s="78">
        <f t="shared" si="1"/>
      </c>
      <c r="D25" s="71"/>
      <c r="E25" s="55">
        <f t="shared" si="2"/>
      </c>
      <c r="F25" s="53">
        <f t="shared" si="3"/>
      </c>
      <c r="G25" s="51"/>
      <c r="H25" s="55"/>
      <c r="I25" s="56"/>
      <c r="J25" s="55"/>
      <c r="K25" s="55"/>
      <c r="L25" s="51"/>
      <c r="M25" s="57"/>
      <c r="N25" s="57"/>
      <c r="O25" s="57"/>
      <c r="P25" s="57"/>
      <c r="Q25" s="57"/>
      <c r="R25" s="57"/>
      <c r="S25" s="58"/>
      <c r="T25" s="58"/>
      <c r="U25" s="58"/>
      <c r="V25" s="59">
        <f t="shared" si="4"/>
      </c>
      <c r="W25" s="60">
        <f>IF(OR(O25="",B25=""),"",IF(DATEDIF(DATE(O25,N25,M25),DATE(U25,T25,S25-1),"y")&gt;=15,IF(OR(B25="FO",AND(B25="PO",F25="A")),VLOOKUP(R25*100+Q25,Vstupy!$A$1:$E$28,3,FALSE),IF(AND(B25="PO",F25="N"),VLOOKUP(R25*100+Q25,Vstupy!$A$1:$E$28,5,FALSE),"")),IF(OR(B25="FO",AND(B25="PO",F25="A")),VLOOKUP(R25*100+Q25,Vstupy!$A$1:$E$28,2,FALSE),IF(AND(B25="PO",F25="N"),VLOOKUP(R25*100+Q25,Vstupy!$A$1:$E$28,4,FALSE),""))))</f>
      </c>
      <c r="X25" s="61">
        <f t="shared" si="5"/>
      </c>
    </row>
    <row r="26" spans="1:24" s="54" customFormat="1" ht="14.25">
      <c r="A26" s="69"/>
      <c r="B26" s="70">
        <f t="shared" si="0"/>
      </c>
      <c r="C26" s="78">
        <f t="shared" si="1"/>
      </c>
      <c r="D26" s="71"/>
      <c r="E26" s="55">
        <f t="shared" si="2"/>
      </c>
      <c r="F26" s="53">
        <f t="shared" si="3"/>
      </c>
      <c r="G26" s="51"/>
      <c r="H26" s="55"/>
      <c r="I26" s="56"/>
      <c r="J26" s="55"/>
      <c r="K26" s="55"/>
      <c r="L26" s="51"/>
      <c r="M26" s="57"/>
      <c r="N26" s="57"/>
      <c r="O26" s="57"/>
      <c r="P26" s="57"/>
      <c r="Q26" s="57"/>
      <c r="R26" s="57"/>
      <c r="S26" s="58"/>
      <c r="T26" s="58"/>
      <c r="U26" s="58"/>
      <c r="V26" s="59">
        <f t="shared" si="4"/>
      </c>
      <c r="W26" s="60">
        <f>IF(OR(O26="",B26=""),"",IF(DATEDIF(DATE(O26,N26,M26),DATE(U26,T26,S26-1),"y")&gt;=15,IF(OR(B26="FO",AND(B26="PO",F26="A")),VLOOKUP(R26*100+Q26,Vstupy!$A$1:$E$28,3,FALSE),IF(AND(B26="PO",F26="N"),VLOOKUP(R26*100+Q26,Vstupy!$A$1:$E$28,5,FALSE),"")),IF(OR(B26="FO",AND(B26="PO",F26="A")),VLOOKUP(R26*100+Q26,Vstupy!$A$1:$E$28,2,FALSE),IF(AND(B26="PO",F26="N"),VLOOKUP(R26*100+Q26,Vstupy!$A$1:$E$28,4,FALSE),""))))</f>
      </c>
      <c r="X26" s="61">
        <f t="shared" si="5"/>
      </c>
    </row>
    <row r="27" spans="1:24" s="54" customFormat="1" ht="14.25">
      <c r="A27" s="69"/>
      <c r="B27" s="70">
        <f t="shared" si="0"/>
      </c>
      <c r="C27" s="78">
        <f t="shared" si="1"/>
      </c>
      <c r="D27" s="71"/>
      <c r="E27" s="55">
        <f t="shared" si="2"/>
      </c>
      <c r="F27" s="53">
        <f t="shared" si="3"/>
      </c>
      <c r="G27" s="51"/>
      <c r="H27" s="55"/>
      <c r="I27" s="56"/>
      <c r="J27" s="55"/>
      <c r="K27" s="55"/>
      <c r="L27" s="51"/>
      <c r="M27" s="57"/>
      <c r="N27" s="57"/>
      <c r="O27" s="57"/>
      <c r="P27" s="57"/>
      <c r="Q27" s="57"/>
      <c r="R27" s="57"/>
      <c r="S27" s="58"/>
      <c r="T27" s="58"/>
      <c r="U27" s="58"/>
      <c r="V27" s="59">
        <f t="shared" si="4"/>
      </c>
      <c r="W27" s="60">
        <f>IF(OR(O27="",B27=""),"",IF(DATEDIF(DATE(O27,N27,M27),DATE(U27,T27,S27-1),"y")&gt;=15,IF(OR(B27="FO",AND(B27="PO",F27="A")),VLOOKUP(R27*100+Q27,Vstupy!$A$1:$E$28,3,FALSE),IF(AND(B27="PO",F27="N"),VLOOKUP(R27*100+Q27,Vstupy!$A$1:$E$28,5,FALSE),"")),IF(OR(B27="FO",AND(B27="PO",F27="A")),VLOOKUP(R27*100+Q27,Vstupy!$A$1:$E$28,2,FALSE),IF(AND(B27="PO",F27="N"),VLOOKUP(R27*100+Q27,Vstupy!$A$1:$E$28,4,FALSE),""))))</f>
      </c>
      <c r="X27" s="61">
        <f t="shared" si="5"/>
      </c>
    </row>
    <row r="28" spans="1:24" s="54" customFormat="1" ht="14.25">
      <c r="A28" s="69"/>
      <c r="B28" s="70">
        <f t="shared" si="0"/>
      </c>
      <c r="C28" s="78">
        <f t="shared" si="1"/>
      </c>
      <c r="D28" s="71"/>
      <c r="E28" s="55">
        <f t="shared" si="2"/>
      </c>
      <c r="F28" s="53">
        <f t="shared" si="3"/>
      </c>
      <c r="G28" s="51"/>
      <c r="H28" s="55"/>
      <c r="I28" s="56"/>
      <c r="J28" s="55"/>
      <c r="K28" s="55"/>
      <c r="L28" s="51"/>
      <c r="M28" s="57"/>
      <c r="N28" s="57"/>
      <c r="O28" s="57"/>
      <c r="P28" s="57"/>
      <c r="Q28" s="57"/>
      <c r="R28" s="57"/>
      <c r="S28" s="58"/>
      <c r="T28" s="58"/>
      <c r="U28" s="58"/>
      <c r="V28" s="59">
        <f t="shared" si="4"/>
      </c>
      <c r="W28" s="60">
        <f>IF(OR(O28="",B28=""),"",IF(DATEDIF(DATE(O28,N28,M28),DATE(U28,T28,S28-1),"y")&gt;=15,IF(OR(B28="FO",AND(B28="PO",F28="A")),VLOOKUP(R28*100+Q28,Vstupy!$A$1:$E$28,3,FALSE),IF(AND(B28="PO",F28="N"),VLOOKUP(R28*100+Q28,Vstupy!$A$1:$E$28,5,FALSE),"")),IF(OR(B28="FO",AND(B28="PO",F28="A")),VLOOKUP(R28*100+Q28,Vstupy!$A$1:$E$28,2,FALSE),IF(AND(B28="PO",F28="N"),VLOOKUP(R28*100+Q28,Vstupy!$A$1:$E$28,4,FALSE),""))))</f>
      </c>
      <c r="X28" s="61">
        <f t="shared" si="5"/>
      </c>
    </row>
    <row r="29" spans="1:24" s="54" customFormat="1" ht="14.25">
      <c r="A29" s="69"/>
      <c r="B29" s="70">
        <f t="shared" si="0"/>
      </c>
      <c r="C29" s="78">
        <f t="shared" si="1"/>
      </c>
      <c r="D29" s="71"/>
      <c r="E29" s="55">
        <f t="shared" si="2"/>
      </c>
      <c r="F29" s="53">
        <f t="shared" si="3"/>
      </c>
      <c r="G29" s="51"/>
      <c r="H29" s="55"/>
      <c r="I29" s="56"/>
      <c r="J29" s="55"/>
      <c r="K29" s="55"/>
      <c r="L29" s="51"/>
      <c r="M29" s="57"/>
      <c r="N29" s="57"/>
      <c r="O29" s="57"/>
      <c r="P29" s="57"/>
      <c r="Q29" s="57"/>
      <c r="R29" s="57"/>
      <c r="S29" s="58"/>
      <c r="T29" s="58"/>
      <c r="U29" s="58"/>
      <c r="V29" s="59">
        <f t="shared" si="4"/>
      </c>
      <c r="W29" s="60">
        <f>IF(OR(O29="",B29=""),"",IF(DATEDIF(DATE(O29,N29,M29),DATE(U29,T29,S29-1),"y")&gt;=15,IF(OR(B29="FO",AND(B29="PO",F29="A")),VLOOKUP(R29*100+Q29,Vstupy!$A$1:$E$28,3,FALSE),IF(AND(B29="PO",F29="N"),VLOOKUP(R29*100+Q29,Vstupy!$A$1:$E$28,5,FALSE),"")),IF(OR(B29="FO",AND(B29="PO",F29="A")),VLOOKUP(R29*100+Q29,Vstupy!$A$1:$E$28,2,FALSE),IF(AND(B29="PO",F29="N"),VLOOKUP(R29*100+Q29,Vstupy!$A$1:$E$28,4,FALSE),""))))</f>
      </c>
      <c r="X29" s="61">
        <f t="shared" si="5"/>
      </c>
    </row>
    <row r="30" spans="1:24" s="54" customFormat="1" ht="14.25">
      <c r="A30" s="69"/>
      <c r="B30" s="70">
        <f t="shared" si="0"/>
      </c>
      <c r="C30" s="78">
        <f t="shared" si="1"/>
      </c>
      <c r="D30" s="71"/>
      <c r="E30" s="55">
        <f t="shared" si="2"/>
      </c>
      <c r="F30" s="53">
        <f t="shared" si="3"/>
      </c>
      <c r="G30" s="51"/>
      <c r="H30" s="55"/>
      <c r="I30" s="56"/>
      <c r="J30" s="55"/>
      <c r="K30" s="55"/>
      <c r="L30" s="51"/>
      <c r="M30" s="57"/>
      <c r="N30" s="57"/>
      <c r="O30" s="57"/>
      <c r="P30" s="57"/>
      <c r="Q30" s="57"/>
      <c r="R30" s="57"/>
      <c r="S30" s="58"/>
      <c r="T30" s="58"/>
      <c r="U30" s="58"/>
      <c r="V30" s="59">
        <f t="shared" si="4"/>
      </c>
      <c r="W30" s="60">
        <f>IF(OR(O30="",B30=""),"",IF(DATEDIF(DATE(O30,N30,M30),DATE(U30,T30,S30-1),"y")&gt;=15,IF(OR(B30="FO",AND(B30="PO",F30="A")),VLOOKUP(R30*100+Q30,Vstupy!$A$1:$E$28,3,FALSE),IF(AND(B30="PO",F30="N"),VLOOKUP(R30*100+Q30,Vstupy!$A$1:$E$28,5,FALSE),"")),IF(OR(B30="FO",AND(B30="PO",F30="A")),VLOOKUP(R30*100+Q30,Vstupy!$A$1:$E$28,2,FALSE),IF(AND(B30="PO",F30="N"),VLOOKUP(R30*100+Q30,Vstupy!$A$1:$E$28,4,FALSE),""))))</f>
      </c>
      <c r="X30" s="61">
        <f t="shared" si="5"/>
      </c>
    </row>
    <row r="31" spans="1:24" s="54" customFormat="1" ht="14.25">
      <c r="A31" s="69"/>
      <c r="B31" s="70">
        <f t="shared" si="0"/>
      </c>
      <c r="C31" s="78">
        <f t="shared" si="1"/>
      </c>
      <c r="D31" s="71"/>
      <c r="E31" s="55">
        <f t="shared" si="2"/>
      </c>
      <c r="F31" s="53">
        <f t="shared" si="3"/>
      </c>
      <c r="G31" s="51"/>
      <c r="H31" s="55"/>
      <c r="I31" s="56"/>
      <c r="J31" s="55"/>
      <c r="K31" s="55"/>
      <c r="L31" s="51"/>
      <c r="M31" s="57"/>
      <c r="N31" s="57"/>
      <c r="O31" s="57"/>
      <c r="P31" s="57"/>
      <c r="Q31" s="57"/>
      <c r="R31" s="57"/>
      <c r="S31" s="58"/>
      <c r="T31" s="58"/>
      <c r="U31" s="58"/>
      <c r="V31" s="59">
        <f t="shared" si="4"/>
      </c>
      <c r="W31" s="60">
        <f>IF(OR(O31="",B31=""),"",IF(DATEDIF(DATE(O31,N31,M31),DATE(U31,T31,S31-1),"y")&gt;=15,IF(OR(B31="FO",AND(B31="PO",F31="A")),VLOOKUP(R31*100+Q31,Vstupy!$A$1:$E$28,3,FALSE),IF(AND(B31="PO",F31="N"),VLOOKUP(R31*100+Q31,Vstupy!$A$1:$E$28,5,FALSE),"")),IF(OR(B31="FO",AND(B31="PO",F31="A")),VLOOKUP(R31*100+Q31,Vstupy!$A$1:$E$28,2,FALSE),IF(AND(B31="PO",F31="N"),VLOOKUP(R31*100+Q31,Vstupy!$A$1:$E$28,4,FALSE),""))))</f>
      </c>
      <c r="X31" s="61">
        <f t="shared" si="5"/>
      </c>
    </row>
    <row r="32" spans="1:24" s="54" customFormat="1" ht="14.25">
      <c r="A32" s="69"/>
      <c r="B32" s="70">
        <f t="shared" si="0"/>
      </c>
      <c r="C32" s="78">
        <f t="shared" si="1"/>
      </c>
      <c r="D32" s="71"/>
      <c r="E32" s="55">
        <f t="shared" si="2"/>
      </c>
      <c r="F32" s="53">
        <f t="shared" si="3"/>
      </c>
      <c r="G32" s="51"/>
      <c r="H32" s="55"/>
      <c r="I32" s="56"/>
      <c r="J32" s="55"/>
      <c r="K32" s="55"/>
      <c r="L32" s="51"/>
      <c r="M32" s="57"/>
      <c r="N32" s="57"/>
      <c r="O32" s="57"/>
      <c r="P32" s="57"/>
      <c r="Q32" s="57"/>
      <c r="R32" s="57"/>
      <c r="S32" s="58"/>
      <c r="T32" s="58"/>
      <c r="U32" s="58"/>
      <c r="V32" s="59">
        <f t="shared" si="4"/>
      </c>
      <c r="W32" s="60">
        <f>IF(OR(O32="",B32=""),"",IF(DATEDIF(DATE(O32,N32,M32),DATE(U32,T32,S32-1),"y")&gt;=15,IF(OR(B32="FO",AND(B32="PO",F32="A")),VLOOKUP(R32*100+Q32,Vstupy!$A$1:$E$28,3,FALSE),IF(AND(B32="PO",F32="N"),VLOOKUP(R32*100+Q32,Vstupy!$A$1:$E$28,5,FALSE),"")),IF(OR(B32="FO",AND(B32="PO",F32="A")),VLOOKUP(R32*100+Q32,Vstupy!$A$1:$E$28,2,FALSE),IF(AND(B32="PO",F32="N"),VLOOKUP(R32*100+Q32,Vstupy!$A$1:$E$28,4,FALSE),""))))</f>
      </c>
      <c r="X32" s="61">
        <f t="shared" si="5"/>
      </c>
    </row>
    <row r="33" spans="1:24" s="54" customFormat="1" ht="14.25">
      <c r="A33" s="69"/>
      <c r="B33" s="70">
        <f t="shared" si="0"/>
      </c>
      <c r="C33" s="78">
        <f t="shared" si="1"/>
      </c>
      <c r="D33" s="71"/>
      <c r="E33" s="55">
        <f t="shared" si="2"/>
      </c>
      <c r="F33" s="53">
        <f t="shared" si="3"/>
      </c>
      <c r="G33" s="51"/>
      <c r="H33" s="55"/>
      <c r="I33" s="56"/>
      <c r="J33" s="55"/>
      <c r="K33" s="55"/>
      <c r="L33" s="51"/>
      <c r="M33" s="57"/>
      <c r="N33" s="57"/>
      <c r="O33" s="57"/>
      <c r="P33" s="57"/>
      <c r="Q33" s="57"/>
      <c r="R33" s="57"/>
      <c r="S33" s="58"/>
      <c r="T33" s="58"/>
      <c r="U33" s="58"/>
      <c r="V33" s="59">
        <f t="shared" si="4"/>
      </c>
      <c r="W33" s="60">
        <f>IF(OR(O33="",B33=""),"",IF(DATEDIF(DATE(O33,N33,M33),DATE(U33,T33,S33-1),"y")&gt;=15,IF(OR(B33="FO",AND(B33="PO",F33="A")),VLOOKUP(R33*100+Q33,Vstupy!$A$1:$E$28,3,FALSE),IF(AND(B33="PO",F33="N"),VLOOKUP(R33*100+Q33,Vstupy!$A$1:$E$28,5,FALSE),"")),IF(OR(B33="FO",AND(B33="PO",F33="A")),VLOOKUP(R33*100+Q33,Vstupy!$A$1:$E$28,2,FALSE),IF(AND(B33="PO",F33="N"),VLOOKUP(R33*100+Q33,Vstupy!$A$1:$E$28,4,FALSE),""))))</f>
      </c>
      <c r="X33" s="61">
        <f t="shared" si="5"/>
      </c>
    </row>
    <row r="34" spans="1:24" s="54" customFormat="1" ht="14.25">
      <c r="A34" s="69"/>
      <c r="B34" s="70">
        <f t="shared" si="0"/>
      </c>
      <c r="C34" s="78">
        <f t="shared" si="1"/>
      </c>
      <c r="D34" s="71"/>
      <c r="E34" s="55">
        <f t="shared" si="2"/>
      </c>
      <c r="F34" s="53">
        <f t="shared" si="3"/>
      </c>
      <c r="G34" s="51"/>
      <c r="H34" s="55"/>
      <c r="I34" s="56"/>
      <c r="J34" s="55"/>
      <c r="K34" s="55"/>
      <c r="L34" s="51"/>
      <c r="M34" s="57"/>
      <c r="N34" s="57"/>
      <c r="O34" s="57"/>
      <c r="P34" s="57"/>
      <c r="Q34" s="57"/>
      <c r="R34" s="57"/>
      <c r="S34" s="58"/>
      <c r="T34" s="58"/>
      <c r="U34" s="58"/>
      <c r="V34" s="59">
        <f t="shared" si="4"/>
      </c>
      <c r="W34" s="60">
        <f>IF(OR(O34="",B34=""),"",IF(DATEDIF(DATE(O34,N34,M34),DATE(U34,T34,S34-1),"y")&gt;=15,IF(OR(B34="FO",AND(B34="PO",F34="A")),VLOOKUP(R34*100+Q34,Vstupy!$A$1:$E$28,3,FALSE),IF(AND(B34="PO",F34="N"),VLOOKUP(R34*100+Q34,Vstupy!$A$1:$E$28,5,FALSE),"")),IF(OR(B34="FO",AND(B34="PO",F34="A")),VLOOKUP(R34*100+Q34,Vstupy!$A$1:$E$28,2,FALSE),IF(AND(B34="PO",F34="N"),VLOOKUP(R34*100+Q34,Vstupy!$A$1:$E$28,4,FALSE),""))))</f>
      </c>
      <c r="X34" s="61">
        <f t="shared" si="5"/>
      </c>
    </row>
    <row r="35" spans="1:24" s="54" customFormat="1" ht="14.25">
      <c r="A35" s="69"/>
      <c r="B35" s="70">
        <f t="shared" si="0"/>
      </c>
      <c r="C35" s="78">
        <f t="shared" si="1"/>
      </c>
      <c r="D35" s="71"/>
      <c r="E35" s="55">
        <f t="shared" si="2"/>
      </c>
      <c r="F35" s="53">
        <f t="shared" si="3"/>
      </c>
      <c r="G35" s="51"/>
      <c r="H35" s="55"/>
      <c r="I35" s="56"/>
      <c r="J35" s="55"/>
      <c r="K35" s="55"/>
      <c r="L35" s="51"/>
      <c r="M35" s="57"/>
      <c r="N35" s="57"/>
      <c r="O35" s="57"/>
      <c r="P35" s="57"/>
      <c r="Q35" s="57"/>
      <c r="R35" s="57"/>
      <c r="S35" s="58"/>
      <c r="T35" s="58"/>
      <c r="U35" s="58"/>
      <c r="V35" s="59">
        <f t="shared" si="4"/>
      </c>
      <c r="W35" s="60">
        <f>IF(OR(O35="",B35=""),"",IF(DATEDIF(DATE(O35,N35,M35),DATE(U35,T35,S35-1),"y")&gt;=15,IF(OR(B35="FO",AND(B35="PO",F35="A")),VLOOKUP(R35*100+Q35,Vstupy!$A$1:$E$28,3,FALSE),IF(AND(B35="PO",F35="N"),VLOOKUP(R35*100+Q35,Vstupy!$A$1:$E$28,5,FALSE),"")),IF(OR(B35="FO",AND(B35="PO",F35="A")),VLOOKUP(R35*100+Q35,Vstupy!$A$1:$E$28,2,FALSE),IF(AND(B35="PO",F35="N"),VLOOKUP(R35*100+Q35,Vstupy!$A$1:$E$28,4,FALSE),""))))</f>
      </c>
      <c r="X35" s="61">
        <f t="shared" si="5"/>
      </c>
    </row>
    <row r="36" spans="1:24" s="54" customFormat="1" ht="14.25">
      <c r="A36" s="69"/>
      <c r="B36" s="70">
        <f t="shared" si="0"/>
      </c>
      <c r="C36" s="78">
        <f t="shared" si="1"/>
      </c>
      <c r="D36" s="71"/>
      <c r="E36" s="55">
        <f t="shared" si="2"/>
      </c>
      <c r="F36" s="53">
        <f t="shared" si="3"/>
      </c>
      <c r="G36" s="51"/>
      <c r="H36" s="55"/>
      <c r="I36" s="56"/>
      <c r="J36" s="55"/>
      <c r="K36" s="55"/>
      <c r="L36" s="51"/>
      <c r="M36" s="57"/>
      <c r="N36" s="57"/>
      <c r="O36" s="57"/>
      <c r="P36" s="57"/>
      <c r="Q36" s="57"/>
      <c r="R36" s="57"/>
      <c r="S36" s="58"/>
      <c r="T36" s="58"/>
      <c r="U36" s="58"/>
      <c r="V36" s="59">
        <f t="shared" si="4"/>
      </c>
      <c r="W36" s="60">
        <f>IF(OR(O36="",B36=""),"",IF(DATEDIF(DATE(O36,N36,M36),DATE(U36,T36,S36-1),"y")&gt;=15,IF(OR(B36="FO",AND(B36="PO",F36="A")),VLOOKUP(R36*100+Q36,Vstupy!$A$1:$E$28,3,FALSE),IF(AND(B36="PO",F36="N"),VLOOKUP(R36*100+Q36,Vstupy!$A$1:$E$28,5,FALSE),"")),IF(OR(B36="FO",AND(B36="PO",F36="A")),VLOOKUP(R36*100+Q36,Vstupy!$A$1:$E$28,2,FALSE),IF(AND(B36="PO",F36="N"),VLOOKUP(R36*100+Q36,Vstupy!$A$1:$E$28,4,FALSE),""))))</f>
      </c>
      <c r="X36" s="61">
        <f t="shared" si="5"/>
      </c>
    </row>
    <row r="37" spans="1:24" s="54" customFormat="1" ht="14.25">
      <c r="A37" s="69"/>
      <c r="B37" s="70">
        <f t="shared" si="0"/>
      </c>
      <c r="C37" s="78">
        <f t="shared" si="1"/>
      </c>
      <c r="D37" s="71"/>
      <c r="E37" s="55">
        <f t="shared" si="2"/>
      </c>
      <c r="F37" s="53">
        <f t="shared" si="3"/>
      </c>
      <c r="G37" s="51"/>
      <c r="H37" s="55"/>
      <c r="I37" s="56"/>
      <c r="J37" s="55"/>
      <c r="K37" s="55"/>
      <c r="L37" s="51"/>
      <c r="M37" s="57"/>
      <c r="N37" s="57"/>
      <c r="O37" s="57"/>
      <c r="P37" s="57"/>
      <c r="Q37" s="57"/>
      <c r="R37" s="57"/>
      <c r="S37" s="58"/>
      <c r="T37" s="58"/>
      <c r="U37" s="58"/>
      <c r="V37" s="59">
        <f t="shared" si="4"/>
      </c>
      <c r="W37" s="60">
        <f>IF(OR(O37="",B37=""),"",IF(DATEDIF(DATE(O37,N37,M37),DATE(U37,T37,S37-1),"y")&gt;=15,IF(OR(B37="FO",AND(B37="PO",F37="A")),VLOOKUP(R37*100+Q37,Vstupy!$A$1:$E$28,3,FALSE),IF(AND(B37="PO",F37="N"),VLOOKUP(R37*100+Q37,Vstupy!$A$1:$E$28,5,FALSE),"")),IF(OR(B37="FO",AND(B37="PO",F37="A")),VLOOKUP(R37*100+Q37,Vstupy!$A$1:$E$28,2,FALSE),IF(AND(B37="PO",F37="N"),VLOOKUP(R37*100+Q37,Vstupy!$A$1:$E$28,4,FALSE),""))))</f>
      </c>
      <c r="X37" s="61">
        <f t="shared" si="5"/>
      </c>
    </row>
    <row r="38" spans="1:24" s="54" customFormat="1" ht="14.25">
      <c r="A38" s="69"/>
      <c r="B38" s="70">
        <f t="shared" si="0"/>
      </c>
      <c r="C38" s="78">
        <f t="shared" si="1"/>
      </c>
      <c r="D38" s="71"/>
      <c r="E38" s="55">
        <f t="shared" si="2"/>
      </c>
      <c r="F38" s="53">
        <f t="shared" si="3"/>
      </c>
      <c r="G38" s="51"/>
      <c r="H38" s="55"/>
      <c r="I38" s="56"/>
      <c r="J38" s="55"/>
      <c r="K38" s="55"/>
      <c r="L38" s="51"/>
      <c r="M38" s="57"/>
      <c r="N38" s="57"/>
      <c r="O38" s="57"/>
      <c r="P38" s="57"/>
      <c r="Q38" s="57"/>
      <c r="R38" s="57"/>
      <c r="S38" s="58"/>
      <c r="T38" s="58"/>
      <c r="U38" s="58"/>
      <c r="V38" s="59">
        <f t="shared" si="4"/>
      </c>
      <c r="W38" s="60">
        <f>IF(OR(O38="",B38=""),"",IF(DATEDIF(DATE(O38,N38,M38),DATE(U38,T38,S38-1),"y")&gt;=15,IF(OR(B38="FO",AND(B38="PO",F38="A")),VLOOKUP(R38*100+Q38,Vstupy!$A$1:$E$28,3,FALSE),IF(AND(B38="PO",F38="N"),VLOOKUP(R38*100+Q38,Vstupy!$A$1:$E$28,5,FALSE),"")),IF(OR(B38="FO",AND(B38="PO",F38="A")),VLOOKUP(R38*100+Q38,Vstupy!$A$1:$E$28,2,FALSE),IF(AND(B38="PO",F38="N"),VLOOKUP(R38*100+Q38,Vstupy!$A$1:$E$28,4,FALSE),""))))</f>
      </c>
      <c r="X38" s="61">
        <f t="shared" si="5"/>
      </c>
    </row>
    <row r="39" spans="1:24" s="54" customFormat="1" ht="14.25">
      <c r="A39" s="69"/>
      <c r="B39" s="70">
        <f t="shared" si="0"/>
      </c>
      <c r="C39" s="78">
        <f t="shared" si="1"/>
      </c>
      <c r="D39" s="71"/>
      <c r="E39" s="55">
        <f t="shared" si="2"/>
      </c>
      <c r="F39" s="53">
        <f t="shared" si="3"/>
      </c>
      <c r="G39" s="51"/>
      <c r="H39" s="55"/>
      <c r="I39" s="56"/>
      <c r="J39" s="55"/>
      <c r="K39" s="55"/>
      <c r="L39" s="51"/>
      <c r="M39" s="57"/>
      <c r="N39" s="57"/>
      <c r="O39" s="57"/>
      <c r="P39" s="57"/>
      <c r="Q39" s="57"/>
      <c r="R39" s="57"/>
      <c r="S39" s="58"/>
      <c r="T39" s="58"/>
      <c r="U39" s="58"/>
      <c r="V39" s="59">
        <f t="shared" si="4"/>
      </c>
      <c r="W39" s="60">
        <f>IF(OR(O39="",B39=""),"",IF(DATEDIF(DATE(O39,N39,M39),DATE(U39,T39,S39-1),"y")&gt;=15,IF(OR(B39="FO",AND(B39="PO",F39="A")),VLOOKUP(R39*100+Q39,Vstupy!$A$1:$E$28,3,FALSE),IF(AND(B39="PO",F39="N"),VLOOKUP(R39*100+Q39,Vstupy!$A$1:$E$28,5,FALSE),"")),IF(OR(B39="FO",AND(B39="PO",F39="A")),VLOOKUP(R39*100+Q39,Vstupy!$A$1:$E$28,2,FALSE),IF(AND(B39="PO",F39="N"),VLOOKUP(R39*100+Q39,Vstupy!$A$1:$E$28,4,FALSE),""))))</f>
      </c>
      <c r="X39" s="61">
        <f t="shared" si="5"/>
      </c>
    </row>
    <row r="40" spans="1:24" s="54" customFormat="1" ht="14.25">
      <c r="A40" s="69"/>
      <c r="B40" s="70">
        <f t="shared" si="0"/>
      </c>
      <c r="C40" s="78">
        <f t="shared" si="1"/>
      </c>
      <c r="D40" s="71"/>
      <c r="E40" s="55">
        <f t="shared" si="2"/>
      </c>
      <c r="F40" s="53">
        <f t="shared" si="3"/>
      </c>
      <c r="G40" s="51"/>
      <c r="H40" s="55"/>
      <c r="I40" s="56"/>
      <c r="J40" s="55"/>
      <c r="K40" s="55"/>
      <c r="L40" s="51"/>
      <c r="M40" s="57"/>
      <c r="N40" s="57"/>
      <c r="O40" s="57"/>
      <c r="P40" s="57"/>
      <c r="Q40" s="57"/>
      <c r="R40" s="57"/>
      <c r="S40" s="58"/>
      <c r="T40" s="58"/>
      <c r="U40" s="58"/>
      <c r="V40" s="59">
        <f t="shared" si="4"/>
      </c>
      <c r="W40" s="60">
        <f>IF(OR(O40="",B40=""),"",IF(DATEDIF(DATE(O40,N40,M40),DATE(U40,T40,S40-1),"y")&gt;=15,IF(OR(B40="FO",AND(B40="PO",F40="A")),VLOOKUP(R40*100+Q40,Vstupy!$A$1:$E$28,3,FALSE),IF(AND(B40="PO",F40="N"),VLOOKUP(R40*100+Q40,Vstupy!$A$1:$E$28,5,FALSE),"")),IF(OR(B40="FO",AND(B40="PO",F40="A")),VLOOKUP(R40*100+Q40,Vstupy!$A$1:$E$28,2,FALSE),IF(AND(B40="PO",F40="N"),VLOOKUP(R40*100+Q40,Vstupy!$A$1:$E$28,4,FALSE),""))))</f>
      </c>
      <c r="X40" s="61">
        <f t="shared" si="5"/>
      </c>
    </row>
    <row r="41" spans="1:24" s="54" customFormat="1" ht="14.25">
      <c r="A41" s="69"/>
      <c r="B41" s="70">
        <f t="shared" si="0"/>
      </c>
      <c r="C41" s="78">
        <f t="shared" si="1"/>
      </c>
      <c r="D41" s="71"/>
      <c r="E41" s="55">
        <f t="shared" si="2"/>
      </c>
      <c r="F41" s="53">
        <f t="shared" si="3"/>
      </c>
      <c r="G41" s="51"/>
      <c r="H41" s="55"/>
      <c r="I41" s="56"/>
      <c r="J41" s="55"/>
      <c r="K41" s="55"/>
      <c r="L41" s="51"/>
      <c r="M41" s="57"/>
      <c r="N41" s="57"/>
      <c r="O41" s="57"/>
      <c r="P41" s="57"/>
      <c r="Q41" s="57"/>
      <c r="R41" s="57"/>
      <c r="S41" s="58"/>
      <c r="T41" s="58"/>
      <c r="U41" s="58"/>
      <c r="V41" s="59">
        <f t="shared" si="4"/>
      </c>
      <c r="W41" s="60">
        <f>IF(OR(O41="",B41=""),"",IF(DATEDIF(DATE(O41,N41,M41),DATE(U41,T41,S41-1),"y")&gt;=15,IF(OR(B41="FO",AND(B41="PO",F41="A")),VLOOKUP(R41*100+Q41,Vstupy!$A$1:$E$28,3,FALSE),IF(AND(B41="PO",F41="N"),VLOOKUP(R41*100+Q41,Vstupy!$A$1:$E$28,5,FALSE),"")),IF(OR(B41="FO",AND(B41="PO",F41="A")),VLOOKUP(R41*100+Q41,Vstupy!$A$1:$E$28,2,FALSE),IF(AND(B41="PO",F41="N"),VLOOKUP(R41*100+Q41,Vstupy!$A$1:$E$28,4,FALSE),""))))</f>
      </c>
      <c r="X41" s="61">
        <f t="shared" si="5"/>
      </c>
    </row>
    <row r="42" spans="1:24" s="54" customFormat="1" ht="14.25">
      <c r="A42" s="69"/>
      <c r="B42" s="70">
        <f t="shared" si="0"/>
      </c>
      <c r="C42" s="78">
        <f t="shared" si="1"/>
      </c>
      <c r="D42" s="71"/>
      <c r="E42" s="55">
        <f t="shared" si="2"/>
      </c>
      <c r="F42" s="53">
        <f t="shared" si="3"/>
      </c>
      <c r="G42" s="51"/>
      <c r="H42" s="55"/>
      <c r="I42" s="56"/>
      <c r="J42" s="55"/>
      <c r="K42" s="55"/>
      <c r="L42" s="51"/>
      <c r="M42" s="57"/>
      <c r="N42" s="57"/>
      <c r="O42" s="57"/>
      <c r="P42" s="57"/>
      <c r="Q42" s="57"/>
      <c r="R42" s="57"/>
      <c r="S42" s="58"/>
      <c r="T42" s="58"/>
      <c r="U42" s="58"/>
      <c r="V42" s="59">
        <f t="shared" si="4"/>
      </c>
      <c r="W42" s="60">
        <f>IF(OR(O42="",B42=""),"",IF(DATEDIF(DATE(O42,N42,M42),DATE(U42,T42,S42-1),"y")&gt;=15,IF(OR(B42="FO",AND(B42="PO",F42="A")),VLOOKUP(R42*100+Q42,Vstupy!$A$1:$E$28,3,FALSE),IF(AND(B42="PO",F42="N"),VLOOKUP(R42*100+Q42,Vstupy!$A$1:$E$28,5,FALSE),"")),IF(OR(B42="FO",AND(B42="PO",F42="A")),VLOOKUP(R42*100+Q42,Vstupy!$A$1:$E$28,2,FALSE),IF(AND(B42="PO",F42="N"),VLOOKUP(R42*100+Q42,Vstupy!$A$1:$E$28,4,FALSE),""))))</f>
      </c>
      <c r="X42" s="61">
        <f t="shared" si="5"/>
      </c>
    </row>
    <row r="43" spans="1:24" s="54" customFormat="1" ht="14.25">
      <c r="A43" s="69"/>
      <c r="B43" s="70">
        <f t="shared" si="0"/>
      </c>
      <c r="C43" s="78">
        <f t="shared" si="1"/>
      </c>
      <c r="D43" s="71"/>
      <c r="E43" s="55">
        <f t="shared" si="2"/>
      </c>
      <c r="F43" s="53">
        <f t="shared" si="3"/>
      </c>
      <c r="G43" s="51"/>
      <c r="H43" s="55"/>
      <c r="I43" s="56"/>
      <c r="J43" s="55"/>
      <c r="K43" s="55"/>
      <c r="L43" s="51"/>
      <c r="M43" s="57"/>
      <c r="N43" s="57"/>
      <c r="O43" s="57"/>
      <c r="P43" s="57"/>
      <c r="Q43" s="57"/>
      <c r="R43" s="57"/>
      <c r="S43" s="58"/>
      <c r="T43" s="58"/>
      <c r="U43" s="58"/>
      <c r="V43" s="59">
        <f t="shared" si="4"/>
      </c>
      <c r="W43" s="60">
        <f>IF(OR(O43="",B43=""),"",IF(DATEDIF(DATE(O43,N43,M43),DATE(U43,T43,S43-1),"y")&gt;=15,IF(OR(B43="FO",AND(B43="PO",F43="A")),VLOOKUP(R43*100+Q43,Vstupy!$A$1:$E$28,3,FALSE),IF(AND(B43="PO",F43="N"),VLOOKUP(R43*100+Q43,Vstupy!$A$1:$E$28,5,FALSE),"")),IF(OR(B43="FO",AND(B43="PO",F43="A")),VLOOKUP(R43*100+Q43,Vstupy!$A$1:$E$28,2,FALSE),IF(AND(B43="PO",F43="N"),VLOOKUP(R43*100+Q43,Vstupy!$A$1:$E$28,4,FALSE),""))))</f>
      </c>
      <c r="X43" s="61">
        <f t="shared" si="5"/>
      </c>
    </row>
    <row r="44" spans="1:24" s="54" customFormat="1" ht="14.25">
      <c r="A44" s="69"/>
      <c r="B44" s="70">
        <f t="shared" si="0"/>
      </c>
      <c r="C44" s="78">
        <f t="shared" si="1"/>
      </c>
      <c r="D44" s="71"/>
      <c r="E44" s="55">
        <f t="shared" si="2"/>
      </c>
      <c r="F44" s="53">
        <f t="shared" si="3"/>
      </c>
      <c r="G44" s="51"/>
      <c r="H44" s="55"/>
      <c r="I44" s="56"/>
      <c r="J44" s="55"/>
      <c r="K44" s="55"/>
      <c r="L44" s="51"/>
      <c r="M44" s="57"/>
      <c r="N44" s="57"/>
      <c r="O44" s="57"/>
      <c r="P44" s="57"/>
      <c r="Q44" s="57"/>
      <c r="R44" s="57"/>
      <c r="S44" s="58"/>
      <c r="T44" s="58"/>
      <c r="U44" s="58"/>
      <c r="V44" s="59">
        <f t="shared" si="4"/>
      </c>
      <c r="W44" s="60">
        <f>IF(OR(O44="",B44=""),"",IF(DATEDIF(DATE(O44,N44,M44),DATE(U44,T44,S44-1),"y")&gt;=15,IF(OR(B44="FO",AND(B44="PO",F44="A")),VLOOKUP(R44*100+Q44,Vstupy!$A$1:$E$28,3,FALSE),IF(AND(B44="PO",F44="N"),VLOOKUP(R44*100+Q44,Vstupy!$A$1:$E$28,5,FALSE),"")),IF(OR(B44="FO",AND(B44="PO",F44="A")),VLOOKUP(R44*100+Q44,Vstupy!$A$1:$E$28,2,FALSE),IF(AND(B44="PO",F44="N"),VLOOKUP(R44*100+Q44,Vstupy!$A$1:$E$28,4,FALSE),""))))</f>
      </c>
      <c r="X44" s="61">
        <f t="shared" si="5"/>
      </c>
    </row>
    <row r="45" spans="1:24" s="54" customFormat="1" ht="14.25">
      <c r="A45" s="69"/>
      <c r="B45" s="70">
        <f t="shared" si="0"/>
      </c>
      <c r="C45" s="78">
        <f t="shared" si="1"/>
      </c>
      <c r="D45" s="71"/>
      <c r="E45" s="55">
        <f t="shared" si="2"/>
      </c>
      <c r="F45" s="53">
        <f t="shared" si="3"/>
      </c>
      <c r="G45" s="51"/>
      <c r="H45" s="55"/>
      <c r="I45" s="56"/>
      <c r="J45" s="55"/>
      <c r="K45" s="55"/>
      <c r="L45" s="51"/>
      <c r="M45" s="57"/>
      <c r="N45" s="57"/>
      <c r="O45" s="57"/>
      <c r="P45" s="57"/>
      <c r="Q45" s="57"/>
      <c r="R45" s="57"/>
      <c r="S45" s="58"/>
      <c r="T45" s="58"/>
      <c r="U45" s="58"/>
      <c r="V45" s="59">
        <f t="shared" si="4"/>
      </c>
      <c r="W45" s="60">
        <f>IF(OR(O45="",B45=""),"",IF(DATEDIF(DATE(O45,N45,M45),DATE(U45,T45,S45-1),"y")&gt;=15,IF(OR(B45="FO",AND(B45="PO",F45="A")),VLOOKUP(R45*100+Q45,Vstupy!$A$1:$E$28,3,FALSE),IF(AND(B45="PO",F45="N"),VLOOKUP(R45*100+Q45,Vstupy!$A$1:$E$28,5,FALSE),"")),IF(OR(B45="FO",AND(B45="PO",F45="A")),VLOOKUP(R45*100+Q45,Vstupy!$A$1:$E$28,2,FALSE),IF(AND(B45="PO",F45="N"),VLOOKUP(R45*100+Q45,Vstupy!$A$1:$E$28,4,FALSE),""))))</f>
      </c>
      <c r="X45" s="61">
        <f t="shared" si="5"/>
      </c>
    </row>
    <row r="46" spans="1:24" s="54" customFormat="1" ht="14.25">
      <c r="A46" s="69"/>
      <c r="B46" s="70">
        <f t="shared" si="0"/>
      </c>
      <c r="C46" s="78">
        <f t="shared" si="1"/>
      </c>
      <c r="D46" s="71"/>
      <c r="E46" s="55">
        <f t="shared" si="2"/>
      </c>
      <c r="F46" s="53">
        <f t="shared" si="3"/>
      </c>
      <c r="G46" s="51"/>
      <c r="H46" s="55"/>
      <c r="I46" s="56"/>
      <c r="J46" s="55"/>
      <c r="K46" s="55"/>
      <c r="L46" s="51"/>
      <c r="M46" s="57"/>
      <c r="N46" s="57"/>
      <c r="O46" s="57"/>
      <c r="P46" s="57"/>
      <c r="Q46" s="57"/>
      <c r="R46" s="57"/>
      <c r="S46" s="58"/>
      <c r="T46" s="58"/>
      <c r="U46" s="58"/>
      <c r="V46" s="59">
        <f t="shared" si="4"/>
      </c>
      <c r="W46" s="60">
        <f>IF(OR(O46="",B46=""),"",IF(DATEDIF(DATE(O46,N46,M46),DATE(U46,T46,S46-1),"y")&gt;=15,IF(OR(B46="FO",AND(B46="PO",F46="A")),VLOOKUP(R46*100+Q46,Vstupy!$A$1:$E$28,3,FALSE),IF(AND(B46="PO",F46="N"),VLOOKUP(R46*100+Q46,Vstupy!$A$1:$E$28,5,FALSE),"")),IF(OR(B46="FO",AND(B46="PO",F46="A")),VLOOKUP(R46*100+Q46,Vstupy!$A$1:$E$28,2,FALSE),IF(AND(B46="PO",F46="N"),VLOOKUP(R46*100+Q46,Vstupy!$A$1:$E$28,4,FALSE),""))))</f>
      </c>
      <c r="X46" s="61">
        <f t="shared" si="5"/>
      </c>
    </row>
    <row r="47" spans="1:24" s="54" customFormat="1" ht="14.25">
      <c r="A47" s="69"/>
      <c r="B47" s="70">
        <f t="shared" si="0"/>
      </c>
      <c r="C47" s="78">
        <f t="shared" si="1"/>
      </c>
      <c r="D47" s="71"/>
      <c r="E47" s="55">
        <f t="shared" si="2"/>
      </c>
      <c r="F47" s="53">
        <f t="shared" si="3"/>
      </c>
      <c r="G47" s="51"/>
      <c r="H47" s="55"/>
      <c r="I47" s="56"/>
      <c r="J47" s="55"/>
      <c r="K47" s="55"/>
      <c r="L47" s="51"/>
      <c r="M47" s="57"/>
      <c r="N47" s="57"/>
      <c r="O47" s="57"/>
      <c r="P47" s="57"/>
      <c r="Q47" s="57"/>
      <c r="R47" s="57"/>
      <c r="S47" s="58"/>
      <c r="T47" s="58"/>
      <c r="U47" s="58"/>
      <c r="V47" s="59">
        <f t="shared" si="4"/>
      </c>
      <c r="W47" s="60">
        <f>IF(OR(O47="",B47=""),"",IF(DATEDIF(DATE(O47,N47,M47),DATE(U47,T47,S47-1),"y")&gt;=15,IF(OR(B47="FO",AND(B47="PO",F47="A")),VLOOKUP(R47*100+Q47,Vstupy!$A$1:$E$28,3,FALSE),IF(AND(B47="PO",F47="N"),VLOOKUP(R47*100+Q47,Vstupy!$A$1:$E$28,5,FALSE),"")),IF(OR(B47="FO",AND(B47="PO",F47="A")),VLOOKUP(R47*100+Q47,Vstupy!$A$1:$E$28,2,FALSE),IF(AND(B47="PO",F47="N"),VLOOKUP(R47*100+Q47,Vstupy!$A$1:$E$28,4,FALSE),""))))</f>
      </c>
      <c r="X47" s="61">
        <f t="shared" si="5"/>
      </c>
    </row>
    <row r="48" spans="1:24" s="54" customFormat="1" ht="14.25">
      <c r="A48" s="69"/>
      <c r="B48" s="70">
        <f t="shared" si="0"/>
      </c>
      <c r="C48" s="78">
        <f t="shared" si="1"/>
      </c>
      <c r="D48" s="71"/>
      <c r="E48" s="55">
        <f t="shared" si="2"/>
      </c>
      <c r="F48" s="53">
        <f t="shared" si="3"/>
      </c>
      <c r="G48" s="51"/>
      <c r="H48" s="55"/>
      <c r="I48" s="56"/>
      <c r="J48" s="55"/>
      <c r="K48" s="55"/>
      <c r="L48" s="51"/>
      <c r="M48" s="57"/>
      <c r="N48" s="57"/>
      <c r="O48" s="57"/>
      <c r="P48" s="57"/>
      <c r="Q48" s="57"/>
      <c r="R48" s="57"/>
      <c r="S48" s="58"/>
      <c r="T48" s="58"/>
      <c r="U48" s="58"/>
      <c r="V48" s="59">
        <f t="shared" si="4"/>
      </c>
      <c r="W48" s="60">
        <f>IF(OR(O48="",B48=""),"",IF(DATEDIF(DATE(O48,N48,M48),DATE(U48,T48,S48-1),"y")&gt;=15,IF(OR(B48="FO",AND(B48="PO",F48="A")),VLOOKUP(R48*100+Q48,Vstupy!$A$1:$E$28,3,FALSE),IF(AND(B48="PO",F48="N"),VLOOKUP(R48*100+Q48,Vstupy!$A$1:$E$28,5,FALSE),"")),IF(OR(B48="FO",AND(B48="PO",F48="A")),VLOOKUP(R48*100+Q48,Vstupy!$A$1:$E$28,2,FALSE),IF(AND(B48="PO",F48="N"),VLOOKUP(R48*100+Q48,Vstupy!$A$1:$E$28,4,FALSE),""))))</f>
      </c>
      <c r="X48" s="61">
        <f t="shared" si="5"/>
      </c>
    </row>
    <row r="49" spans="1:24" s="54" customFormat="1" ht="14.25">
      <c r="A49" s="69"/>
      <c r="B49" s="70">
        <f t="shared" si="0"/>
      </c>
      <c r="C49" s="78">
        <f t="shared" si="1"/>
      </c>
      <c r="D49" s="71"/>
      <c r="E49" s="55">
        <f t="shared" si="2"/>
      </c>
      <c r="F49" s="53">
        <f t="shared" si="3"/>
      </c>
      <c r="G49" s="51"/>
      <c r="H49" s="55"/>
      <c r="I49" s="56"/>
      <c r="J49" s="55"/>
      <c r="K49" s="55"/>
      <c r="L49" s="51"/>
      <c r="M49" s="57"/>
      <c r="N49" s="57"/>
      <c r="O49" s="57"/>
      <c r="P49" s="57"/>
      <c r="Q49" s="57"/>
      <c r="R49" s="57"/>
      <c r="S49" s="58"/>
      <c r="T49" s="58"/>
      <c r="U49" s="58"/>
      <c r="V49" s="59">
        <f t="shared" si="4"/>
      </c>
      <c r="W49" s="60">
        <f>IF(OR(O49="",B49=""),"",IF(DATEDIF(DATE(O49,N49,M49),DATE(U49,T49,S49-1),"y")&gt;=15,IF(OR(B49="FO",AND(B49="PO",F49="A")),VLOOKUP(R49*100+Q49,Vstupy!$A$1:$E$28,3,FALSE),IF(AND(B49="PO",F49="N"),VLOOKUP(R49*100+Q49,Vstupy!$A$1:$E$28,5,FALSE),"")),IF(OR(B49="FO",AND(B49="PO",F49="A")),VLOOKUP(R49*100+Q49,Vstupy!$A$1:$E$28,2,FALSE),IF(AND(B49="PO",F49="N"),VLOOKUP(R49*100+Q49,Vstupy!$A$1:$E$28,4,FALSE),""))))</f>
      </c>
      <c r="X49" s="61">
        <f t="shared" si="5"/>
      </c>
    </row>
    <row r="50" spans="1:24" s="54" customFormat="1" ht="14.25">
      <c r="A50" s="69"/>
      <c r="B50" s="70">
        <f t="shared" si="0"/>
      </c>
      <c r="C50" s="78">
        <f t="shared" si="1"/>
      </c>
      <c r="D50" s="71"/>
      <c r="E50" s="55">
        <f t="shared" si="2"/>
      </c>
      <c r="F50" s="53">
        <f t="shared" si="3"/>
      </c>
      <c r="G50" s="51"/>
      <c r="H50" s="55"/>
      <c r="I50" s="56"/>
      <c r="J50" s="55"/>
      <c r="K50" s="55"/>
      <c r="L50" s="51"/>
      <c r="M50" s="57"/>
      <c r="N50" s="57"/>
      <c r="O50" s="57"/>
      <c r="P50" s="57"/>
      <c r="Q50" s="57"/>
      <c r="R50" s="57"/>
      <c r="S50" s="58"/>
      <c r="T50" s="58"/>
      <c r="U50" s="58"/>
      <c r="V50" s="59">
        <f t="shared" si="4"/>
      </c>
      <c r="W50" s="60">
        <f>IF(OR(O50="",B50=""),"",IF(DATEDIF(DATE(O50,N50,M50),DATE(U50,T50,S50-1),"y")&gt;=15,IF(OR(B50="FO",AND(B50="PO",F50="A")),VLOOKUP(R50*100+Q50,Vstupy!$A$1:$E$28,3,FALSE),IF(AND(B50="PO",F50="N"),VLOOKUP(R50*100+Q50,Vstupy!$A$1:$E$28,5,FALSE),"")),IF(OR(B50="FO",AND(B50="PO",F50="A")),VLOOKUP(R50*100+Q50,Vstupy!$A$1:$E$28,2,FALSE),IF(AND(B50="PO",F50="N"),VLOOKUP(R50*100+Q50,Vstupy!$A$1:$E$28,4,FALSE),""))))</f>
      </c>
      <c r="X50" s="61">
        <f t="shared" si="5"/>
      </c>
    </row>
    <row r="51" spans="1:24" s="54" customFormat="1" ht="14.25">
      <c r="A51" s="69"/>
      <c r="B51" s="70">
        <f t="shared" si="0"/>
      </c>
      <c r="C51" s="78">
        <f t="shared" si="1"/>
      </c>
      <c r="D51" s="71"/>
      <c r="E51" s="55">
        <f t="shared" si="2"/>
      </c>
      <c r="F51" s="53">
        <f t="shared" si="3"/>
      </c>
      <c r="G51" s="51"/>
      <c r="H51" s="55"/>
      <c r="I51" s="56"/>
      <c r="J51" s="55"/>
      <c r="K51" s="55"/>
      <c r="L51" s="51"/>
      <c r="M51" s="57"/>
      <c r="N51" s="57"/>
      <c r="O51" s="57"/>
      <c r="P51" s="57"/>
      <c r="Q51" s="57"/>
      <c r="R51" s="57"/>
      <c r="S51" s="58"/>
      <c r="T51" s="58"/>
      <c r="U51" s="58"/>
      <c r="V51" s="59">
        <f t="shared" si="4"/>
      </c>
      <c r="W51" s="60">
        <f>IF(OR(O51="",B51=""),"",IF(DATEDIF(DATE(O51,N51,M51),DATE(U51,T51,S51-1),"y")&gt;=15,IF(OR(B51="FO",AND(B51="PO",F51="A")),VLOOKUP(R51*100+Q51,Vstupy!$A$1:$E$28,3,FALSE),IF(AND(B51="PO",F51="N"),VLOOKUP(R51*100+Q51,Vstupy!$A$1:$E$28,5,FALSE),"")),IF(OR(B51="FO",AND(B51="PO",F51="A")),VLOOKUP(R51*100+Q51,Vstupy!$A$1:$E$28,2,FALSE),IF(AND(B51="PO",F51="N"),VLOOKUP(R51*100+Q51,Vstupy!$A$1:$E$28,4,FALSE),""))))</f>
      </c>
      <c r="X51" s="61">
        <f t="shared" si="5"/>
      </c>
    </row>
    <row r="52" spans="1:24" s="54" customFormat="1" ht="14.25">
      <c r="A52" s="69"/>
      <c r="B52" s="70">
        <f t="shared" si="0"/>
      </c>
      <c r="C52" s="78">
        <f t="shared" si="1"/>
      </c>
      <c r="D52" s="71"/>
      <c r="E52" s="55">
        <f t="shared" si="2"/>
      </c>
      <c r="F52" s="53">
        <f t="shared" si="3"/>
      </c>
      <c r="G52" s="51"/>
      <c r="H52" s="55"/>
      <c r="I52" s="56"/>
      <c r="J52" s="55"/>
      <c r="K52" s="55"/>
      <c r="L52" s="51"/>
      <c r="M52" s="57"/>
      <c r="N52" s="57"/>
      <c r="O52" s="57"/>
      <c r="P52" s="57"/>
      <c r="Q52" s="57"/>
      <c r="R52" s="57"/>
      <c r="S52" s="58"/>
      <c r="T52" s="58"/>
      <c r="U52" s="58"/>
      <c r="V52" s="59">
        <f t="shared" si="4"/>
      </c>
      <c r="W52" s="60">
        <f>IF(OR(O52="",B52=""),"",IF(DATEDIF(DATE(O52,N52,M52),DATE(U52,T52,S52-1),"y")&gt;=15,IF(OR(B52="FO",AND(B52="PO",F52="A")),VLOOKUP(R52*100+Q52,Vstupy!$A$1:$E$28,3,FALSE),IF(AND(B52="PO",F52="N"),VLOOKUP(R52*100+Q52,Vstupy!$A$1:$E$28,5,FALSE),"")),IF(OR(B52="FO",AND(B52="PO",F52="A")),VLOOKUP(R52*100+Q52,Vstupy!$A$1:$E$28,2,FALSE),IF(AND(B52="PO",F52="N"),VLOOKUP(R52*100+Q52,Vstupy!$A$1:$E$28,4,FALSE),""))))</f>
      </c>
      <c r="X52" s="61">
        <f t="shared" si="5"/>
      </c>
    </row>
    <row r="53" spans="1:24" s="54" customFormat="1" ht="14.25">
      <c r="A53" s="69"/>
      <c r="B53" s="70">
        <f t="shared" si="0"/>
      </c>
      <c r="C53" s="78">
        <f t="shared" si="1"/>
      </c>
      <c r="D53" s="71"/>
      <c r="E53" s="55">
        <f t="shared" si="2"/>
      </c>
      <c r="F53" s="53">
        <f t="shared" si="3"/>
      </c>
      <c r="G53" s="51"/>
      <c r="H53" s="55"/>
      <c r="I53" s="56"/>
      <c r="J53" s="55"/>
      <c r="K53" s="55"/>
      <c r="L53" s="51"/>
      <c r="M53" s="57"/>
      <c r="N53" s="57"/>
      <c r="O53" s="57"/>
      <c r="P53" s="57"/>
      <c r="Q53" s="57"/>
      <c r="R53" s="57"/>
      <c r="S53" s="58"/>
      <c r="T53" s="58"/>
      <c r="U53" s="58"/>
      <c r="V53" s="59">
        <f t="shared" si="4"/>
      </c>
      <c r="W53" s="60">
        <f>IF(OR(O53="",B53=""),"",IF(DATEDIF(DATE(O53,N53,M53),DATE(U53,T53,S53-1),"y")&gt;=15,IF(OR(B53="FO",AND(B53="PO",F53="A")),VLOOKUP(R53*100+Q53,Vstupy!$A$1:$E$28,3,FALSE),IF(AND(B53="PO",F53="N"),VLOOKUP(R53*100+Q53,Vstupy!$A$1:$E$28,5,FALSE),"")),IF(OR(B53="FO",AND(B53="PO",F53="A")),VLOOKUP(R53*100+Q53,Vstupy!$A$1:$E$28,2,FALSE),IF(AND(B53="PO",F53="N"),VLOOKUP(R53*100+Q53,Vstupy!$A$1:$E$28,4,FALSE),""))))</f>
      </c>
      <c r="X53" s="61">
        <f t="shared" si="5"/>
      </c>
    </row>
    <row r="54" spans="1:24" s="54" customFormat="1" ht="14.25">
      <c r="A54" s="69"/>
      <c r="B54" s="70">
        <f t="shared" si="0"/>
      </c>
      <c r="C54" s="78">
        <f t="shared" si="1"/>
      </c>
      <c r="D54" s="71"/>
      <c r="E54" s="55">
        <f t="shared" si="2"/>
      </c>
      <c r="F54" s="53">
        <f t="shared" si="3"/>
      </c>
      <c r="G54" s="51"/>
      <c r="H54" s="55"/>
      <c r="I54" s="56"/>
      <c r="J54" s="55"/>
      <c r="K54" s="55"/>
      <c r="L54" s="51"/>
      <c r="M54" s="57"/>
      <c r="N54" s="57"/>
      <c r="O54" s="57"/>
      <c r="P54" s="57"/>
      <c r="Q54" s="57"/>
      <c r="R54" s="57"/>
      <c r="S54" s="58"/>
      <c r="T54" s="58"/>
      <c r="U54" s="58"/>
      <c r="V54" s="59">
        <f t="shared" si="4"/>
      </c>
      <c r="W54" s="60">
        <f>IF(OR(O54="",B54=""),"",IF(DATEDIF(DATE(O54,N54,M54),DATE(U54,T54,S54-1),"y")&gt;=15,IF(OR(B54="FO",AND(B54="PO",F54="A")),VLOOKUP(R54*100+Q54,Vstupy!$A$1:$E$28,3,FALSE),IF(AND(B54="PO",F54="N"),VLOOKUP(R54*100+Q54,Vstupy!$A$1:$E$28,5,FALSE),"")),IF(OR(B54="FO",AND(B54="PO",F54="A")),VLOOKUP(R54*100+Q54,Vstupy!$A$1:$E$28,2,FALSE),IF(AND(B54="PO",F54="N"),VLOOKUP(R54*100+Q54,Vstupy!$A$1:$E$28,4,FALSE),""))))</f>
      </c>
      <c r="X54" s="61">
        <f t="shared" si="5"/>
      </c>
    </row>
    <row r="55" spans="1:24" s="54" customFormat="1" ht="14.25">
      <c r="A55" s="69"/>
      <c r="B55" s="70">
        <f t="shared" si="0"/>
      </c>
      <c r="C55" s="78">
        <f t="shared" si="1"/>
      </c>
      <c r="D55" s="71"/>
      <c r="E55" s="55">
        <f t="shared" si="2"/>
      </c>
      <c r="F55" s="53">
        <f t="shared" si="3"/>
      </c>
      <c r="G55" s="51"/>
      <c r="H55" s="55"/>
      <c r="I55" s="56"/>
      <c r="J55" s="55"/>
      <c r="K55" s="55"/>
      <c r="L55" s="51"/>
      <c r="M55" s="57"/>
      <c r="N55" s="57"/>
      <c r="O55" s="57"/>
      <c r="P55" s="57"/>
      <c r="Q55" s="57"/>
      <c r="R55" s="57"/>
      <c r="S55" s="58"/>
      <c r="T55" s="58"/>
      <c r="U55" s="58"/>
      <c r="V55" s="59">
        <f t="shared" si="4"/>
      </c>
      <c r="W55" s="60">
        <f>IF(OR(O55="",B55=""),"",IF(DATEDIF(DATE(O55,N55,M55),DATE(U55,T55,S55-1),"y")&gt;=15,IF(OR(B55="FO",AND(B55="PO",F55="A")),VLOOKUP(R55*100+Q55,Vstupy!$A$1:$E$28,3,FALSE),IF(AND(B55="PO",F55="N"),VLOOKUP(R55*100+Q55,Vstupy!$A$1:$E$28,5,FALSE),"")),IF(OR(B55="FO",AND(B55="PO",F55="A")),VLOOKUP(R55*100+Q55,Vstupy!$A$1:$E$28,2,FALSE),IF(AND(B55="PO",F55="N"),VLOOKUP(R55*100+Q55,Vstupy!$A$1:$E$28,4,FALSE),""))))</f>
      </c>
      <c r="X55" s="61">
        <f t="shared" si="5"/>
      </c>
    </row>
    <row r="56" spans="1:24" s="54" customFormat="1" ht="14.25">
      <c r="A56" s="69"/>
      <c r="B56" s="70">
        <f t="shared" si="0"/>
      </c>
      <c r="C56" s="78">
        <f t="shared" si="1"/>
      </c>
      <c r="D56" s="71"/>
      <c r="E56" s="55">
        <f t="shared" si="2"/>
      </c>
      <c r="F56" s="53">
        <f t="shared" si="3"/>
      </c>
      <c r="G56" s="51"/>
      <c r="H56" s="55"/>
      <c r="I56" s="56"/>
      <c r="J56" s="55"/>
      <c r="K56" s="55"/>
      <c r="L56" s="51"/>
      <c r="M56" s="57"/>
      <c r="N56" s="57"/>
      <c r="O56" s="57"/>
      <c r="P56" s="57"/>
      <c r="Q56" s="57"/>
      <c r="R56" s="57"/>
      <c r="S56" s="58"/>
      <c r="T56" s="58"/>
      <c r="U56" s="58"/>
      <c r="V56" s="59">
        <f t="shared" si="4"/>
      </c>
      <c r="W56" s="60">
        <f>IF(OR(O56="",B56=""),"",IF(DATEDIF(DATE(O56,N56,M56),DATE(U56,T56,S56-1),"y")&gt;=15,IF(OR(B56="FO",AND(B56="PO",F56="A")),VLOOKUP(R56*100+Q56,Vstupy!$A$1:$E$28,3,FALSE),IF(AND(B56="PO",F56="N"),VLOOKUP(R56*100+Q56,Vstupy!$A$1:$E$28,5,FALSE),"")),IF(OR(B56="FO",AND(B56="PO",F56="A")),VLOOKUP(R56*100+Q56,Vstupy!$A$1:$E$28,2,FALSE),IF(AND(B56="PO",F56="N"),VLOOKUP(R56*100+Q56,Vstupy!$A$1:$E$28,4,FALSE),""))))</f>
      </c>
      <c r="X56" s="61">
        <f t="shared" si="5"/>
      </c>
    </row>
    <row r="57" spans="1:24" s="54" customFormat="1" ht="14.25">
      <c r="A57" s="69"/>
      <c r="B57" s="70">
        <f t="shared" si="0"/>
      </c>
      <c r="C57" s="78">
        <f t="shared" si="1"/>
      </c>
      <c r="D57" s="71"/>
      <c r="E57" s="55">
        <f t="shared" si="2"/>
      </c>
      <c r="F57" s="53">
        <f t="shared" si="3"/>
      </c>
      <c r="G57" s="51"/>
      <c r="H57" s="55"/>
      <c r="I57" s="56"/>
      <c r="J57" s="55"/>
      <c r="K57" s="55"/>
      <c r="L57" s="51"/>
      <c r="M57" s="57"/>
      <c r="N57" s="57"/>
      <c r="O57" s="57"/>
      <c r="P57" s="57"/>
      <c r="Q57" s="57"/>
      <c r="R57" s="57"/>
      <c r="S57" s="58"/>
      <c r="T57" s="58"/>
      <c r="U57" s="58"/>
      <c r="V57" s="59">
        <f t="shared" si="4"/>
      </c>
      <c r="W57" s="60">
        <f>IF(OR(O57="",B57=""),"",IF(DATEDIF(DATE(O57,N57,M57),DATE(U57,T57,S57-1),"y")&gt;=15,IF(OR(B57="FO",AND(B57="PO",F57="A")),VLOOKUP(R57*100+Q57,Vstupy!$A$1:$E$28,3,FALSE),IF(AND(B57="PO",F57="N"),VLOOKUP(R57*100+Q57,Vstupy!$A$1:$E$28,5,FALSE),"")),IF(OR(B57="FO",AND(B57="PO",F57="A")),VLOOKUP(R57*100+Q57,Vstupy!$A$1:$E$28,2,FALSE),IF(AND(B57="PO",F57="N"),VLOOKUP(R57*100+Q57,Vstupy!$A$1:$E$28,4,FALSE),""))))</f>
      </c>
      <c r="X57" s="61">
        <f t="shared" si="5"/>
      </c>
    </row>
    <row r="58" spans="1:24" s="54" customFormat="1" ht="14.25">
      <c r="A58" s="69"/>
      <c r="B58" s="70">
        <f t="shared" si="0"/>
      </c>
      <c r="C58" s="78">
        <f t="shared" si="1"/>
      </c>
      <c r="D58" s="71"/>
      <c r="E58" s="55">
        <f t="shared" si="2"/>
      </c>
      <c r="F58" s="53">
        <f t="shared" si="3"/>
      </c>
      <c r="G58" s="51"/>
      <c r="H58" s="55"/>
      <c r="I58" s="56"/>
      <c r="J58" s="55"/>
      <c r="K58" s="55"/>
      <c r="L58" s="51"/>
      <c r="M58" s="57"/>
      <c r="N58" s="57"/>
      <c r="O58" s="57"/>
      <c r="P58" s="57"/>
      <c r="Q58" s="57"/>
      <c r="R58" s="57"/>
      <c r="S58" s="58"/>
      <c r="T58" s="58"/>
      <c r="U58" s="58"/>
      <c r="V58" s="59">
        <f t="shared" si="4"/>
      </c>
      <c r="W58" s="60">
        <f>IF(OR(O58="",B58=""),"",IF(DATEDIF(DATE(O58,N58,M58),DATE(U58,T58,S58-1),"y")&gt;=15,IF(OR(B58="FO",AND(B58="PO",F58="A")),VLOOKUP(R58*100+Q58,Vstupy!$A$1:$E$28,3,FALSE),IF(AND(B58="PO",F58="N"),VLOOKUP(R58*100+Q58,Vstupy!$A$1:$E$28,5,FALSE),"")),IF(OR(B58="FO",AND(B58="PO",F58="A")),VLOOKUP(R58*100+Q58,Vstupy!$A$1:$E$28,2,FALSE),IF(AND(B58="PO",F58="N"),VLOOKUP(R58*100+Q58,Vstupy!$A$1:$E$28,4,FALSE),""))))</f>
      </c>
      <c r="X58" s="61">
        <f t="shared" si="5"/>
      </c>
    </row>
    <row r="59" spans="1:24" s="54" customFormat="1" ht="14.25">
      <c r="A59" s="69"/>
      <c r="B59" s="70">
        <f t="shared" si="0"/>
      </c>
      <c r="C59" s="78">
        <f t="shared" si="1"/>
      </c>
      <c r="D59" s="71"/>
      <c r="E59" s="55">
        <f t="shared" si="2"/>
      </c>
      <c r="F59" s="53">
        <f t="shared" si="3"/>
      </c>
      <c r="G59" s="51"/>
      <c r="H59" s="55"/>
      <c r="I59" s="56"/>
      <c r="J59" s="55"/>
      <c r="K59" s="55"/>
      <c r="L59" s="51"/>
      <c r="M59" s="57"/>
      <c r="N59" s="57"/>
      <c r="O59" s="57"/>
      <c r="P59" s="57"/>
      <c r="Q59" s="57"/>
      <c r="R59" s="57"/>
      <c r="S59" s="58"/>
      <c r="T59" s="58"/>
      <c r="U59" s="58"/>
      <c r="V59" s="59">
        <f t="shared" si="4"/>
      </c>
      <c r="W59" s="60">
        <f>IF(OR(O59="",B59=""),"",IF(DATEDIF(DATE(O59,N59,M59),DATE(U59,T59,S59-1),"y")&gt;=15,IF(OR(B59="FO",AND(B59="PO",F59="A")),VLOOKUP(R59*100+Q59,Vstupy!$A$1:$E$28,3,FALSE),IF(AND(B59="PO",F59="N"),VLOOKUP(R59*100+Q59,Vstupy!$A$1:$E$28,5,FALSE),"")),IF(OR(B59="FO",AND(B59="PO",F59="A")),VLOOKUP(R59*100+Q59,Vstupy!$A$1:$E$28,2,FALSE),IF(AND(B59="PO",F59="N"),VLOOKUP(R59*100+Q59,Vstupy!$A$1:$E$28,4,FALSE),""))))</f>
      </c>
      <c r="X59" s="61">
        <f t="shared" si="5"/>
      </c>
    </row>
    <row r="60" spans="1:24" s="54" customFormat="1" ht="14.25">
      <c r="A60" s="69"/>
      <c r="B60" s="70">
        <f t="shared" si="0"/>
      </c>
      <c r="C60" s="78">
        <f t="shared" si="1"/>
      </c>
      <c r="D60" s="71"/>
      <c r="E60" s="55">
        <f t="shared" si="2"/>
      </c>
      <c r="F60" s="53">
        <f t="shared" si="3"/>
      </c>
      <c r="G60" s="51"/>
      <c r="H60" s="55"/>
      <c r="I60" s="56"/>
      <c r="J60" s="55"/>
      <c r="K60" s="55"/>
      <c r="L60" s="51"/>
      <c r="M60" s="57"/>
      <c r="N60" s="57"/>
      <c r="O60" s="57"/>
      <c r="P60" s="57"/>
      <c r="Q60" s="57"/>
      <c r="R60" s="57"/>
      <c r="S60" s="58"/>
      <c r="T60" s="58"/>
      <c r="U60" s="58"/>
      <c r="V60" s="59">
        <f t="shared" si="4"/>
      </c>
      <c r="W60" s="60">
        <f>IF(OR(O60="",B60=""),"",IF(DATEDIF(DATE(O60,N60,M60),DATE(U60,T60,S60-1),"y")&gt;=15,IF(OR(B60="FO",AND(B60="PO",F60="A")),VLOOKUP(R60*100+Q60,Vstupy!$A$1:$E$28,3,FALSE),IF(AND(B60="PO",F60="N"),VLOOKUP(R60*100+Q60,Vstupy!$A$1:$E$28,5,FALSE),"")),IF(OR(B60="FO",AND(B60="PO",F60="A")),VLOOKUP(R60*100+Q60,Vstupy!$A$1:$E$28,2,FALSE),IF(AND(B60="PO",F60="N"),VLOOKUP(R60*100+Q60,Vstupy!$A$1:$E$28,4,FALSE),""))))</f>
      </c>
      <c r="X60" s="61">
        <f t="shared" si="5"/>
      </c>
    </row>
    <row r="61" spans="1:24" s="54" customFormat="1" ht="14.25">
      <c r="A61" s="69"/>
      <c r="B61" s="70">
        <f t="shared" si="0"/>
      </c>
      <c r="C61" s="78">
        <f t="shared" si="1"/>
      </c>
      <c r="D61" s="71"/>
      <c r="E61" s="55">
        <f t="shared" si="2"/>
      </c>
      <c r="F61" s="53">
        <f t="shared" si="3"/>
      </c>
      <c r="G61" s="51"/>
      <c r="H61" s="55"/>
      <c r="I61" s="56"/>
      <c r="J61" s="55"/>
      <c r="K61" s="55"/>
      <c r="L61" s="51"/>
      <c r="M61" s="57"/>
      <c r="N61" s="57"/>
      <c r="O61" s="57"/>
      <c r="P61" s="57"/>
      <c r="Q61" s="57"/>
      <c r="R61" s="57"/>
      <c r="S61" s="58"/>
      <c r="T61" s="58"/>
      <c r="U61" s="58"/>
      <c r="V61" s="59">
        <f t="shared" si="4"/>
      </c>
      <c r="W61" s="60">
        <f>IF(OR(O61="",B61=""),"",IF(DATEDIF(DATE(O61,N61,M61),DATE(U61,T61,S61-1),"y")&gt;=15,IF(OR(B61="FO",AND(B61="PO",F61="A")),VLOOKUP(R61*100+Q61,Vstupy!$A$1:$E$28,3,FALSE),IF(AND(B61="PO",F61="N"),VLOOKUP(R61*100+Q61,Vstupy!$A$1:$E$28,5,FALSE),"")),IF(OR(B61="FO",AND(B61="PO",F61="A")),VLOOKUP(R61*100+Q61,Vstupy!$A$1:$E$28,2,FALSE),IF(AND(B61="PO",F61="N"),VLOOKUP(R61*100+Q61,Vstupy!$A$1:$E$28,4,FALSE),""))))</f>
      </c>
      <c r="X61" s="61">
        <f t="shared" si="5"/>
      </c>
    </row>
    <row r="62" spans="1:24" s="54" customFormat="1" ht="14.25">
      <c r="A62" s="69"/>
      <c r="B62" s="70">
        <f t="shared" si="0"/>
      </c>
      <c r="C62" s="78">
        <f t="shared" si="1"/>
      </c>
      <c r="D62" s="71"/>
      <c r="E62" s="55">
        <f t="shared" si="2"/>
      </c>
      <c r="F62" s="53">
        <f t="shared" si="3"/>
      </c>
      <c r="G62" s="51"/>
      <c r="H62" s="55"/>
      <c r="I62" s="56"/>
      <c r="J62" s="55"/>
      <c r="K62" s="55"/>
      <c r="L62" s="51"/>
      <c r="M62" s="57"/>
      <c r="N62" s="57"/>
      <c r="O62" s="57"/>
      <c r="P62" s="57"/>
      <c r="Q62" s="57"/>
      <c r="R62" s="57"/>
      <c r="S62" s="58"/>
      <c r="T62" s="58"/>
      <c r="U62" s="58"/>
      <c r="V62" s="59">
        <f t="shared" si="4"/>
      </c>
      <c r="W62" s="60">
        <f>IF(OR(O62="",B62=""),"",IF(DATEDIF(DATE(O62,N62,M62),DATE(U62,T62,S62-1),"y")&gt;=15,IF(OR(B62="FO",AND(B62="PO",F62="A")),VLOOKUP(R62*100+Q62,Vstupy!$A$1:$E$28,3,FALSE),IF(AND(B62="PO",F62="N"),VLOOKUP(R62*100+Q62,Vstupy!$A$1:$E$28,5,FALSE),"")),IF(OR(B62="FO",AND(B62="PO",F62="A")),VLOOKUP(R62*100+Q62,Vstupy!$A$1:$E$28,2,FALSE),IF(AND(B62="PO",F62="N"),VLOOKUP(R62*100+Q62,Vstupy!$A$1:$E$28,4,FALSE),""))))</f>
      </c>
      <c r="X62" s="61">
        <f t="shared" si="5"/>
      </c>
    </row>
    <row r="63" spans="1:24" s="54" customFormat="1" ht="14.25">
      <c r="A63" s="69"/>
      <c r="B63" s="70">
        <f t="shared" si="0"/>
      </c>
      <c r="C63" s="78">
        <f t="shared" si="1"/>
      </c>
      <c r="D63" s="71"/>
      <c r="E63" s="55">
        <f t="shared" si="2"/>
      </c>
      <c r="F63" s="53">
        <f t="shared" si="3"/>
      </c>
      <c r="G63" s="51"/>
      <c r="H63" s="55"/>
      <c r="I63" s="56"/>
      <c r="J63" s="55"/>
      <c r="K63" s="55"/>
      <c r="L63" s="51"/>
      <c r="M63" s="57"/>
      <c r="N63" s="57"/>
      <c r="O63" s="57"/>
      <c r="P63" s="57"/>
      <c r="Q63" s="57"/>
      <c r="R63" s="57"/>
      <c r="S63" s="58"/>
      <c r="T63" s="58"/>
      <c r="U63" s="58"/>
      <c r="V63" s="59">
        <f t="shared" si="4"/>
      </c>
      <c r="W63" s="60">
        <f>IF(OR(O63="",B63=""),"",IF(DATEDIF(DATE(O63,N63,M63),DATE(U63,T63,S63-1),"y")&gt;=15,IF(OR(B63="FO",AND(B63="PO",F63="A")),VLOOKUP(R63*100+Q63,Vstupy!$A$1:$E$28,3,FALSE),IF(AND(B63="PO",F63="N"),VLOOKUP(R63*100+Q63,Vstupy!$A$1:$E$28,5,FALSE),"")),IF(OR(B63="FO",AND(B63="PO",F63="A")),VLOOKUP(R63*100+Q63,Vstupy!$A$1:$E$28,2,FALSE),IF(AND(B63="PO",F63="N"),VLOOKUP(R63*100+Q63,Vstupy!$A$1:$E$28,4,FALSE),""))))</f>
      </c>
      <c r="X63" s="61">
        <f t="shared" si="5"/>
      </c>
    </row>
    <row r="64" spans="1:24" s="54" customFormat="1" ht="14.25">
      <c r="A64" s="69"/>
      <c r="B64" s="70">
        <f t="shared" si="0"/>
      </c>
      <c r="C64" s="78">
        <f t="shared" si="1"/>
      </c>
      <c r="D64" s="71"/>
      <c r="E64" s="55">
        <f t="shared" si="2"/>
      </c>
      <c r="F64" s="53">
        <f t="shared" si="3"/>
      </c>
      <c r="G64" s="51"/>
      <c r="H64" s="55"/>
      <c r="I64" s="56"/>
      <c r="J64" s="55"/>
      <c r="K64" s="55"/>
      <c r="L64" s="51"/>
      <c r="M64" s="57"/>
      <c r="N64" s="57"/>
      <c r="O64" s="57"/>
      <c r="P64" s="57"/>
      <c r="Q64" s="57"/>
      <c r="R64" s="57"/>
      <c r="S64" s="58"/>
      <c r="T64" s="58"/>
      <c r="U64" s="58"/>
      <c r="V64" s="59">
        <f t="shared" si="4"/>
      </c>
      <c r="W64" s="60">
        <f>IF(OR(O64="",B64=""),"",IF(DATEDIF(DATE(O64,N64,M64),DATE(U64,T64,S64-1),"y")&gt;=15,IF(OR(B64="FO",AND(B64="PO",F64="A")),VLOOKUP(R64*100+Q64,Vstupy!$A$1:$E$28,3,FALSE),IF(AND(B64="PO",F64="N"),VLOOKUP(R64*100+Q64,Vstupy!$A$1:$E$28,5,FALSE),"")),IF(OR(B64="FO",AND(B64="PO",F64="A")),VLOOKUP(R64*100+Q64,Vstupy!$A$1:$E$28,2,FALSE),IF(AND(B64="PO",F64="N"),VLOOKUP(R64*100+Q64,Vstupy!$A$1:$E$28,4,FALSE),""))))</f>
      </c>
      <c r="X64" s="61">
        <f t="shared" si="5"/>
      </c>
    </row>
    <row r="65" spans="1:24" s="54" customFormat="1" ht="14.25">
      <c r="A65" s="69"/>
      <c r="B65" s="70">
        <f t="shared" si="0"/>
      </c>
      <c r="C65" s="78">
        <f t="shared" si="1"/>
      </c>
      <c r="D65" s="71"/>
      <c r="E65" s="55">
        <f t="shared" si="2"/>
      </c>
      <c r="F65" s="53">
        <f t="shared" si="3"/>
      </c>
      <c r="G65" s="51"/>
      <c r="H65" s="55"/>
      <c r="I65" s="56"/>
      <c r="J65" s="55"/>
      <c r="K65" s="55"/>
      <c r="L65" s="51"/>
      <c r="M65" s="57"/>
      <c r="N65" s="57"/>
      <c r="O65" s="57"/>
      <c r="P65" s="57"/>
      <c r="Q65" s="57"/>
      <c r="R65" s="57"/>
      <c r="S65" s="58"/>
      <c r="T65" s="58"/>
      <c r="U65" s="58"/>
      <c r="V65" s="59">
        <f t="shared" si="4"/>
      </c>
      <c r="W65" s="60">
        <f>IF(OR(O65="",B65=""),"",IF(DATEDIF(DATE(O65,N65,M65),DATE(U65,T65,S65-1),"y")&gt;=15,IF(OR(B65="FO",AND(B65="PO",F65="A")),VLOOKUP(R65*100+Q65,Vstupy!$A$1:$E$28,3,FALSE),IF(AND(B65="PO",F65="N"),VLOOKUP(R65*100+Q65,Vstupy!$A$1:$E$28,5,FALSE),"")),IF(OR(B65="FO",AND(B65="PO",F65="A")),VLOOKUP(R65*100+Q65,Vstupy!$A$1:$E$28,2,FALSE),IF(AND(B65="PO",F65="N"),VLOOKUP(R65*100+Q65,Vstupy!$A$1:$E$28,4,FALSE),""))))</f>
      </c>
      <c r="X65" s="61">
        <f t="shared" si="5"/>
      </c>
    </row>
    <row r="66" spans="1:24" s="54" customFormat="1" ht="14.25">
      <c r="A66" s="69"/>
      <c r="B66" s="70">
        <f t="shared" si="0"/>
      </c>
      <c r="C66" s="78">
        <f t="shared" si="1"/>
      </c>
      <c r="D66" s="71"/>
      <c r="E66" s="55">
        <f t="shared" si="2"/>
      </c>
      <c r="F66" s="53">
        <f t="shared" si="3"/>
      </c>
      <c r="G66" s="51"/>
      <c r="H66" s="55"/>
      <c r="I66" s="56"/>
      <c r="J66" s="55"/>
      <c r="K66" s="55"/>
      <c r="L66" s="51"/>
      <c r="M66" s="57"/>
      <c r="N66" s="57"/>
      <c r="O66" s="57"/>
      <c r="P66" s="57"/>
      <c r="Q66" s="57"/>
      <c r="R66" s="57"/>
      <c r="S66" s="58"/>
      <c r="T66" s="58"/>
      <c r="U66" s="58"/>
      <c r="V66" s="59">
        <f t="shared" si="4"/>
      </c>
      <c r="W66" s="60">
        <f>IF(OR(O66="",B66=""),"",IF(DATEDIF(DATE(O66,N66,M66),DATE(U66,T66,S66-1),"y")&gt;=15,IF(OR(B66="FO",AND(B66="PO",F66="A")),VLOOKUP(R66*100+Q66,Vstupy!$A$1:$E$28,3,FALSE),IF(AND(B66="PO",F66="N"),VLOOKUP(R66*100+Q66,Vstupy!$A$1:$E$28,5,FALSE),"")),IF(OR(B66="FO",AND(B66="PO",F66="A")),VLOOKUP(R66*100+Q66,Vstupy!$A$1:$E$28,2,FALSE),IF(AND(B66="PO",F66="N"),VLOOKUP(R66*100+Q66,Vstupy!$A$1:$E$28,4,FALSE),""))))</f>
      </c>
      <c r="X66" s="61">
        <f t="shared" si="5"/>
      </c>
    </row>
    <row r="67" spans="1:24" s="54" customFormat="1" ht="14.25">
      <c r="A67" s="69"/>
      <c r="B67" s="70">
        <f t="shared" si="0"/>
      </c>
      <c r="C67" s="78">
        <f t="shared" si="1"/>
      </c>
      <c r="D67" s="71"/>
      <c r="E67" s="55">
        <f t="shared" si="2"/>
      </c>
      <c r="F67" s="53">
        <f t="shared" si="3"/>
      </c>
      <c r="G67" s="51"/>
      <c r="H67" s="55"/>
      <c r="I67" s="56"/>
      <c r="J67" s="55"/>
      <c r="K67" s="55"/>
      <c r="L67" s="51"/>
      <c r="M67" s="57"/>
      <c r="N67" s="57"/>
      <c r="O67" s="57"/>
      <c r="P67" s="57"/>
      <c r="Q67" s="57"/>
      <c r="R67" s="57"/>
      <c r="S67" s="58"/>
      <c r="T67" s="58"/>
      <c r="U67" s="58"/>
      <c r="V67" s="59">
        <f t="shared" si="4"/>
      </c>
      <c r="W67" s="60">
        <f>IF(OR(O67="",B67=""),"",IF(DATEDIF(DATE(O67,N67,M67),DATE(U67,T67,S67-1),"y")&gt;=15,IF(OR(B67="FO",AND(B67="PO",F67="A")),VLOOKUP(R67*100+Q67,Vstupy!$A$1:$E$28,3,FALSE),IF(AND(B67="PO",F67="N"),VLOOKUP(R67*100+Q67,Vstupy!$A$1:$E$28,5,FALSE),"")),IF(OR(B67="FO",AND(B67="PO",F67="A")),VLOOKUP(R67*100+Q67,Vstupy!$A$1:$E$28,2,FALSE),IF(AND(B67="PO",F67="N"),VLOOKUP(R67*100+Q67,Vstupy!$A$1:$E$28,4,FALSE),""))))</f>
      </c>
      <c r="X67" s="61">
        <f t="shared" si="5"/>
      </c>
    </row>
    <row r="68" spans="1:24" s="54" customFormat="1" ht="14.25">
      <c r="A68" s="69"/>
      <c r="B68" s="70">
        <f t="shared" si="0"/>
      </c>
      <c r="C68" s="78">
        <f t="shared" si="1"/>
      </c>
      <c r="D68" s="71"/>
      <c r="E68" s="55">
        <f t="shared" si="2"/>
      </c>
      <c r="F68" s="53">
        <f t="shared" si="3"/>
      </c>
      <c r="G68" s="51"/>
      <c r="H68" s="55"/>
      <c r="I68" s="56"/>
      <c r="J68" s="55"/>
      <c r="K68" s="55"/>
      <c r="L68" s="51"/>
      <c r="M68" s="57"/>
      <c r="N68" s="57"/>
      <c r="O68" s="57"/>
      <c r="P68" s="57"/>
      <c r="Q68" s="57"/>
      <c r="R68" s="57"/>
      <c r="S68" s="58"/>
      <c r="T68" s="58"/>
      <c r="U68" s="58"/>
      <c r="V68" s="59">
        <f t="shared" si="4"/>
      </c>
      <c r="W68" s="60">
        <f>IF(OR(O68="",B68=""),"",IF(DATEDIF(DATE(O68,N68,M68),DATE(U68,T68,S68-1),"y")&gt;=15,IF(OR(B68="FO",AND(B68="PO",F68="A")),VLOOKUP(R68*100+Q68,Vstupy!$A$1:$E$28,3,FALSE),IF(AND(B68="PO",F68="N"),VLOOKUP(R68*100+Q68,Vstupy!$A$1:$E$28,5,FALSE),"")),IF(OR(B68="FO",AND(B68="PO",F68="A")),VLOOKUP(R68*100+Q68,Vstupy!$A$1:$E$28,2,FALSE),IF(AND(B68="PO",F68="N"),VLOOKUP(R68*100+Q68,Vstupy!$A$1:$E$28,4,FALSE),""))))</f>
      </c>
      <c r="X68" s="61">
        <f t="shared" si="5"/>
      </c>
    </row>
    <row r="69" spans="1:24" s="54" customFormat="1" ht="14.25">
      <c r="A69" s="69"/>
      <c r="B69" s="70">
        <f t="shared" si="0"/>
      </c>
      <c r="C69" s="78">
        <f t="shared" si="1"/>
      </c>
      <c r="D69" s="71"/>
      <c r="E69" s="55">
        <f t="shared" si="2"/>
      </c>
      <c r="F69" s="53">
        <f t="shared" si="3"/>
      </c>
      <c r="G69" s="51"/>
      <c r="H69" s="55"/>
      <c r="I69" s="56"/>
      <c r="J69" s="55"/>
      <c r="K69" s="55"/>
      <c r="L69" s="51"/>
      <c r="M69" s="57"/>
      <c r="N69" s="57"/>
      <c r="O69" s="57"/>
      <c r="P69" s="57"/>
      <c r="Q69" s="57"/>
      <c r="R69" s="57"/>
      <c r="S69" s="58"/>
      <c r="T69" s="58"/>
      <c r="U69" s="58"/>
      <c r="V69" s="59">
        <f t="shared" si="4"/>
      </c>
      <c r="W69" s="60">
        <f>IF(OR(O69="",B69=""),"",IF(DATEDIF(DATE(O69,N69,M69),DATE(U69,T69,S69-1),"y")&gt;=15,IF(OR(B69="FO",AND(B69="PO",F69="A")),VLOOKUP(R69*100+Q69,Vstupy!$A$1:$E$28,3,FALSE),IF(AND(B69="PO",F69="N"),VLOOKUP(R69*100+Q69,Vstupy!$A$1:$E$28,5,FALSE),"")),IF(OR(B69="FO",AND(B69="PO",F69="A")),VLOOKUP(R69*100+Q69,Vstupy!$A$1:$E$28,2,FALSE),IF(AND(B69="PO",F69="N"),VLOOKUP(R69*100+Q69,Vstupy!$A$1:$E$28,4,FALSE),""))))</f>
      </c>
      <c r="X69" s="61">
        <f t="shared" si="5"/>
      </c>
    </row>
    <row r="70" spans="1:24" s="54" customFormat="1" ht="14.25">
      <c r="A70" s="69"/>
      <c r="B70" s="70">
        <f t="shared" si="0"/>
      </c>
      <c r="C70" s="78">
        <f t="shared" si="1"/>
      </c>
      <c r="D70" s="71"/>
      <c r="E70" s="55">
        <f t="shared" si="2"/>
      </c>
      <c r="F70" s="53">
        <f t="shared" si="3"/>
      </c>
      <c r="G70" s="51"/>
      <c r="H70" s="55"/>
      <c r="I70" s="56"/>
      <c r="J70" s="55"/>
      <c r="K70" s="55"/>
      <c r="L70" s="51"/>
      <c r="M70" s="57"/>
      <c r="N70" s="57"/>
      <c r="O70" s="57"/>
      <c r="P70" s="57"/>
      <c r="Q70" s="57"/>
      <c r="R70" s="57"/>
      <c r="S70" s="58"/>
      <c r="T70" s="58"/>
      <c r="U70" s="58"/>
      <c r="V70" s="59">
        <f t="shared" si="4"/>
      </c>
      <c r="W70" s="60">
        <f>IF(OR(O70="",B70=""),"",IF(DATEDIF(DATE(O70,N70,M70),DATE(U70,T70,S70-1),"y")&gt;=15,IF(OR(B70="FO",AND(B70="PO",F70="A")),VLOOKUP(R70*100+Q70,Vstupy!$A$1:$E$28,3,FALSE),IF(AND(B70="PO",F70="N"),VLOOKUP(R70*100+Q70,Vstupy!$A$1:$E$28,5,FALSE),"")),IF(OR(B70="FO",AND(B70="PO",F70="A")),VLOOKUP(R70*100+Q70,Vstupy!$A$1:$E$28,2,FALSE),IF(AND(B70="PO",F70="N"),VLOOKUP(R70*100+Q70,Vstupy!$A$1:$E$28,4,FALSE),""))))</f>
      </c>
      <c r="X70" s="61">
        <f t="shared" si="5"/>
      </c>
    </row>
    <row r="71" spans="1:24" s="54" customFormat="1" ht="14.25">
      <c r="A71" s="69"/>
      <c r="B71" s="70">
        <f t="shared" si="0"/>
      </c>
      <c r="C71" s="78">
        <f t="shared" si="1"/>
      </c>
      <c r="D71" s="71"/>
      <c r="E71" s="55">
        <f t="shared" si="2"/>
      </c>
      <c r="F71" s="53">
        <f t="shared" si="3"/>
      </c>
      <c r="G71" s="51"/>
      <c r="H71" s="55"/>
      <c r="I71" s="56"/>
      <c r="J71" s="55"/>
      <c r="K71" s="55"/>
      <c r="L71" s="51"/>
      <c r="M71" s="57"/>
      <c r="N71" s="57"/>
      <c r="O71" s="57"/>
      <c r="P71" s="57"/>
      <c r="Q71" s="57"/>
      <c r="R71" s="57"/>
      <c r="S71" s="58"/>
      <c r="T71" s="58"/>
      <c r="U71" s="58"/>
      <c r="V71" s="59">
        <f t="shared" si="4"/>
      </c>
      <c r="W71" s="60">
        <f>IF(OR(O71="",B71=""),"",IF(DATEDIF(DATE(O71,N71,M71),DATE(U71,T71,S71-1),"y")&gt;=15,IF(OR(B71="FO",AND(B71="PO",F71="A")),VLOOKUP(R71*100+Q71,Vstupy!$A$1:$E$28,3,FALSE),IF(AND(B71="PO",F71="N"),VLOOKUP(R71*100+Q71,Vstupy!$A$1:$E$28,5,FALSE),"")),IF(OR(B71="FO",AND(B71="PO",F71="A")),VLOOKUP(R71*100+Q71,Vstupy!$A$1:$E$28,2,FALSE),IF(AND(B71="PO",F71="N"),VLOOKUP(R71*100+Q71,Vstupy!$A$1:$E$28,4,FALSE),""))))</f>
      </c>
      <c r="X71" s="61">
        <f t="shared" si="5"/>
      </c>
    </row>
    <row r="72" spans="1:24" s="54" customFormat="1" ht="14.25">
      <c r="A72" s="69"/>
      <c r="B72" s="70">
        <f t="shared" si="0"/>
      </c>
      <c r="C72" s="78">
        <f t="shared" si="1"/>
      </c>
      <c r="D72" s="71"/>
      <c r="E72" s="55">
        <f t="shared" si="2"/>
      </c>
      <c r="F72" s="53">
        <f t="shared" si="3"/>
      </c>
      <c r="G72" s="51"/>
      <c r="H72" s="55"/>
      <c r="I72" s="56"/>
      <c r="J72" s="55"/>
      <c r="K72" s="55"/>
      <c r="L72" s="51"/>
      <c r="M72" s="57"/>
      <c r="N72" s="57"/>
      <c r="O72" s="57"/>
      <c r="P72" s="57"/>
      <c r="Q72" s="57"/>
      <c r="R72" s="57"/>
      <c r="S72" s="58"/>
      <c r="T72" s="58"/>
      <c r="U72" s="58"/>
      <c r="V72" s="59">
        <f t="shared" si="4"/>
      </c>
      <c r="W72" s="60">
        <f>IF(OR(O72="",B72=""),"",IF(DATEDIF(DATE(O72,N72,M72),DATE(U72,T72,S72-1),"y")&gt;=15,IF(OR(B72="FO",AND(B72="PO",F72="A")),VLOOKUP(R72*100+Q72,Vstupy!$A$1:$E$28,3,FALSE),IF(AND(B72="PO",F72="N"),VLOOKUP(R72*100+Q72,Vstupy!$A$1:$E$28,5,FALSE),"")),IF(OR(B72="FO",AND(B72="PO",F72="A")),VLOOKUP(R72*100+Q72,Vstupy!$A$1:$E$28,2,FALSE),IF(AND(B72="PO",F72="N"),VLOOKUP(R72*100+Q72,Vstupy!$A$1:$E$28,4,FALSE),""))))</f>
      </c>
      <c r="X72" s="61">
        <f t="shared" si="5"/>
      </c>
    </row>
    <row r="73" spans="1:24" s="54" customFormat="1" ht="14.25">
      <c r="A73" s="69"/>
      <c r="B73" s="70">
        <f t="shared" si="0"/>
      </c>
      <c r="C73" s="78">
        <f t="shared" si="1"/>
      </c>
      <c r="D73" s="71"/>
      <c r="E73" s="55">
        <f t="shared" si="2"/>
      </c>
      <c r="F73" s="53">
        <f t="shared" si="3"/>
      </c>
      <c r="G73" s="51"/>
      <c r="H73" s="55"/>
      <c r="I73" s="56"/>
      <c r="J73" s="55"/>
      <c r="K73" s="55"/>
      <c r="L73" s="51"/>
      <c r="M73" s="57"/>
      <c r="N73" s="57"/>
      <c r="O73" s="57"/>
      <c r="P73" s="57"/>
      <c r="Q73" s="57"/>
      <c r="R73" s="57"/>
      <c r="S73" s="58"/>
      <c r="T73" s="58"/>
      <c r="U73" s="58"/>
      <c r="V73" s="59">
        <f t="shared" si="4"/>
      </c>
      <c r="W73" s="60">
        <f>IF(OR(O73="",B73=""),"",IF(DATEDIF(DATE(O73,N73,M73),DATE(U73,T73,S73-1),"y")&gt;=15,IF(OR(B73="FO",AND(B73="PO",F73="A")),VLOOKUP(R73*100+Q73,Vstupy!$A$1:$E$28,3,FALSE),IF(AND(B73="PO",F73="N"),VLOOKUP(R73*100+Q73,Vstupy!$A$1:$E$28,5,FALSE),"")),IF(OR(B73="FO",AND(B73="PO",F73="A")),VLOOKUP(R73*100+Q73,Vstupy!$A$1:$E$28,2,FALSE),IF(AND(B73="PO",F73="N"),VLOOKUP(R73*100+Q73,Vstupy!$A$1:$E$28,4,FALSE),""))))</f>
      </c>
      <c r="X73" s="61">
        <f t="shared" si="5"/>
      </c>
    </row>
    <row r="74" spans="1:24" s="54" customFormat="1" ht="15" thickBot="1">
      <c r="A74" s="72"/>
      <c r="B74" s="73">
        <f t="shared" si="0"/>
      </c>
      <c r="C74" s="79">
        <f t="shared" si="1"/>
      </c>
      <c r="D74" s="74"/>
      <c r="E74" s="62">
        <f t="shared" si="2"/>
      </c>
      <c r="F74" s="63">
        <f t="shared" si="3"/>
      </c>
      <c r="G74" s="64"/>
      <c r="H74" s="62"/>
      <c r="I74" s="65"/>
      <c r="J74" s="62"/>
      <c r="K74" s="62"/>
      <c r="L74" s="64"/>
      <c r="M74" s="66"/>
      <c r="N74" s="66"/>
      <c r="O74" s="66"/>
      <c r="P74" s="66"/>
      <c r="Q74" s="66"/>
      <c r="R74" s="66"/>
      <c r="S74" s="66"/>
      <c r="T74" s="66"/>
      <c r="U74" s="66"/>
      <c r="V74" s="67">
        <f t="shared" si="4"/>
      </c>
      <c r="W74" s="85">
        <f>IF(OR(O74="",B74=""),"",IF(DATEDIF(DATE(O74,N74,M74),DATE(U74,T74,S74-1),"y")&gt;=15,IF(OR(B74="FO",AND(B74="PO",F74="A")),VLOOKUP(R74*100+Q74,Vstupy!$A$1:$E$28,3,FALSE),IF(AND(B74="PO",F74="N"),VLOOKUP(R74*100+Q74,Vstupy!$A$1:$E$28,5,FALSE),"")),IF(OR(B74="FO",AND(B74="PO",F74="A")),VLOOKUP(R74*100+Q74,Vstupy!$A$1:$E$28,2,FALSE),IF(AND(B74="PO",F74="N"),VLOOKUP(R74*100+Q74,Vstupy!$A$1:$E$28,4,FALSE),""))))</f>
      </c>
      <c r="X74" s="68">
        <f t="shared" si="5"/>
      </c>
    </row>
    <row r="75" spans="1:20" ht="15" customHeight="1">
      <c r="A75" s="8" t="s">
        <v>3643</v>
      </c>
      <c r="B75" s="8"/>
      <c r="C75" s="8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2.5" customHeight="1">
      <c r="A76" s="4" t="s">
        <v>13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130" t="s">
        <v>12</v>
      </c>
      <c r="B78" s="130"/>
      <c r="C78" s="130"/>
      <c r="D78" s="130"/>
      <c r="E78" s="130"/>
      <c r="F78" s="130"/>
      <c r="G78" s="130"/>
      <c r="H78" s="130"/>
      <c r="I78" s="130"/>
      <c r="J78" s="4"/>
      <c r="K78" s="4"/>
      <c r="L78" s="4"/>
      <c r="M78" s="4"/>
      <c r="N78" s="4"/>
      <c r="O78" s="4"/>
      <c r="P78" s="129" t="s">
        <v>5</v>
      </c>
      <c r="Q78" s="129"/>
      <c r="R78" s="129"/>
      <c r="S78" s="129"/>
      <c r="T78" s="129"/>
    </row>
    <row r="79" spans="1:20" ht="1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4"/>
      <c r="K79" s="4"/>
      <c r="L79" s="4"/>
      <c r="M79" s="4"/>
      <c r="N79" s="4"/>
      <c r="O79" s="4"/>
      <c r="P79" s="128" t="s">
        <v>4</v>
      </c>
      <c r="Q79" s="128"/>
      <c r="R79" s="128"/>
      <c r="S79" s="128"/>
      <c r="T79" s="128"/>
    </row>
    <row r="80" spans="1:20" ht="15" customHeight="1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79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5" customHeight="1">
      <c r="A86" s="77" t="s">
        <v>73</v>
      </c>
      <c r="B86" s="77" t="s">
        <v>74</v>
      </c>
      <c r="C86" s="77" t="s">
        <v>75</v>
      </c>
      <c r="D86" s="77" t="s">
        <v>76</v>
      </c>
      <c r="E86" s="77" t="s">
        <v>77</v>
      </c>
      <c r="F86" s="77" t="s">
        <v>78</v>
      </c>
      <c r="G86" s="77" t="s">
        <v>79</v>
      </c>
      <c r="H86" s="77" t="s">
        <v>80</v>
      </c>
      <c r="I86" s="77" t="s">
        <v>81</v>
      </c>
      <c r="J86" s="77" t="s">
        <v>82</v>
      </c>
      <c r="K86" s="77" t="s">
        <v>83</v>
      </c>
      <c r="L86" s="77" t="s">
        <v>84</v>
      </c>
      <c r="M86" s="77" t="s">
        <v>85</v>
      </c>
      <c r="N86" s="77" t="s">
        <v>86</v>
      </c>
      <c r="O86" s="77" t="s">
        <v>87</v>
      </c>
      <c r="P86" s="77" t="s">
        <v>88</v>
      </c>
      <c r="Q86" s="77" t="s">
        <v>89</v>
      </c>
      <c r="R86" s="77" t="s">
        <v>90</v>
      </c>
      <c r="S86" s="77" t="s">
        <v>91</v>
      </c>
      <c r="T86" s="77" t="s">
        <v>92</v>
      </c>
      <c r="U86" s="77" t="s">
        <v>93</v>
      </c>
      <c r="V86" s="77" t="s">
        <v>94</v>
      </c>
      <c r="W86" s="77" t="s">
        <v>3645</v>
      </c>
      <c r="X86" s="77" t="s">
        <v>95</v>
      </c>
      <c r="Y86" s="77" t="s">
        <v>96</v>
      </c>
      <c r="Z86" s="77" t="s">
        <v>97</v>
      </c>
      <c r="AA86" s="77" t="s">
        <v>98</v>
      </c>
      <c r="AB86" s="77" t="s">
        <v>99</v>
      </c>
      <c r="AC86" s="77" t="s">
        <v>100</v>
      </c>
      <c r="AD86" s="77" t="s">
        <v>101</v>
      </c>
      <c r="AE86" s="77" t="s">
        <v>102</v>
      </c>
      <c r="AF86" s="77" t="s">
        <v>103</v>
      </c>
      <c r="AG86" s="77" t="s">
        <v>104</v>
      </c>
      <c r="AH86" s="77" t="s">
        <v>105</v>
      </c>
      <c r="AI86" s="77" t="s">
        <v>106</v>
      </c>
      <c r="AJ86" s="77" t="s">
        <v>107</v>
      </c>
      <c r="AK86" s="77" t="s">
        <v>108</v>
      </c>
      <c r="AL86" s="77" t="s">
        <v>109</v>
      </c>
      <c r="AM86" s="77" t="s">
        <v>110</v>
      </c>
      <c r="AN86" s="77" t="s">
        <v>111</v>
      </c>
      <c r="AO86" s="77" t="s">
        <v>112</v>
      </c>
      <c r="AP86" s="77" t="s">
        <v>113</v>
      </c>
      <c r="AQ86" s="77" t="s">
        <v>114</v>
      </c>
      <c r="AR86" s="77" t="s">
        <v>115</v>
      </c>
      <c r="AS86" s="77" t="s">
        <v>116</v>
      </c>
      <c r="AT86" s="77" t="s">
        <v>117</v>
      </c>
      <c r="AU86" s="77" t="s">
        <v>118</v>
      </c>
      <c r="AV86" s="77" t="s">
        <v>119</v>
      </c>
      <c r="AW86" s="77" t="s">
        <v>120</v>
      </c>
      <c r="AX86" s="77" t="s">
        <v>121</v>
      </c>
      <c r="AY86" s="77" t="s">
        <v>122</v>
      </c>
      <c r="AZ86" s="77" t="s">
        <v>123</v>
      </c>
      <c r="BA86" s="77" t="s">
        <v>124</v>
      </c>
      <c r="BB86" s="77" t="s">
        <v>125</v>
      </c>
      <c r="BC86" s="77" t="s">
        <v>126</v>
      </c>
      <c r="BD86" s="77" t="s">
        <v>127</v>
      </c>
      <c r="BE86" s="77" t="s">
        <v>128</v>
      </c>
      <c r="BF86" s="77" t="s">
        <v>129</v>
      </c>
      <c r="BG86" s="77" t="s">
        <v>130</v>
      </c>
      <c r="BH86" s="77" t="s">
        <v>131</v>
      </c>
      <c r="BI86" s="77" t="s">
        <v>132</v>
      </c>
      <c r="BJ86" s="77" t="s">
        <v>133</v>
      </c>
      <c r="BK86" s="77" t="s">
        <v>134</v>
      </c>
      <c r="BL86" s="77" t="s">
        <v>135</v>
      </c>
      <c r="BM86" s="77" t="s">
        <v>136</v>
      </c>
      <c r="BN86" s="77" t="s">
        <v>137</v>
      </c>
      <c r="BO86" s="77" t="s">
        <v>138</v>
      </c>
      <c r="BP86" s="77" t="s">
        <v>139</v>
      </c>
      <c r="BQ86" s="77" t="s">
        <v>140</v>
      </c>
      <c r="BR86" s="77" t="s">
        <v>141</v>
      </c>
      <c r="BS86" s="77" t="s">
        <v>142</v>
      </c>
      <c r="BT86" s="77" t="s">
        <v>143</v>
      </c>
      <c r="BU86" s="77" t="s">
        <v>144</v>
      </c>
      <c r="BV86" s="77" t="s">
        <v>145</v>
      </c>
      <c r="BW86" s="77" t="s">
        <v>146</v>
      </c>
      <c r="BX86" s="77" t="s">
        <v>147</v>
      </c>
      <c r="BY86" s="77" t="s">
        <v>148</v>
      </c>
      <c r="BZ86" s="77" t="s">
        <v>149</v>
      </c>
      <c r="CA86" s="77" t="s">
        <v>150</v>
      </c>
    </row>
    <row r="87" spans="1:79" ht="15" customHeight="1">
      <c r="A87" s="77" t="s">
        <v>73</v>
      </c>
      <c r="B87" s="77" t="s">
        <v>151</v>
      </c>
      <c r="C87" s="77" t="s">
        <v>152</v>
      </c>
      <c r="D87" s="77" t="s">
        <v>153</v>
      </c>
      <c r="E87" s="77" t="s">
        <v>154</v>
      </c>
      <c r="F87" s="77" t="s">
        <v>155</v>
      </c>
      <c r="G87" s="77" t="s">
        <v>156</v>
      </c>
      <c r="H87" s="77" t="s">
        <v>157</v>
      </c>
      <c r="I87" s="77" t="s">
        <v>158</v>
      </c>
      <c r="J87" s="77" t="s">
        <v>159</v>
      </c>
      <c r="K87" s="77" t="s">
        <v>160</v>
      </c>
      <c r="L87" s="77" t="s">
        <v>161</v>
      </c>
      <c r="M87" s="77" t="s">
        <v>85</v>
      </c>
      <c r="N87" s="77" t="s">
        <v>162</v>
      </c>
      <c r="O87" s="77" t="s">
        <v>163</v>
      </c>
      <c r="P87" s="77" t="s">
        <v>164</v>
      </c>
      <c r="Q87" s="77" t="s">
        <v>89</v>
      </c>
      <c r="R87" s="77" t="s">
        <v>165</v>
      </c>
      <c r="S87" s="77" t="s">
        <v>166</v>
      </c>
      <c r="T87" s="77" t="s">
        <v>167</v>
      </c>
      <c r="U87" s="77" t="s">
        <v>168</v>
      </c>
      <c r="V87" s="77" t="s">
        <v>169</v>
      </c>
      <c r="W87" s="77" t="s">
        <v>170</v>
      </c>
      <c r="X87" s="77" t="s">
        <v>171</v>
      </c>
      <c r="Y87" s="77" t="s">
        <v>172</v>
      </c>
      <c r="Z87" s="77" t="s">
        <v>173</v>
      </c>
      <c r="AA87" s="77" t="s">
        <v>174</v>
      </c>
      <c r="AB87" s="77" t="s">
        <v>175</v>
      </c>
      <c r="AC87" s="77" t="s">
        <v>176</v>
      </c>
      <c r="AD87" s="77" t="s">
        <v>177</v>
      </c>
      <c r="AE87" s="77" t="s">
        <v>178</v>
      </c>
      <c r="AF87" s="77" t="s">
        <v>179</v>
      </c>
      <c r="AG87" s="77" t="s">
        <v>180</v>
      </c>
      <c r="AH87" s="77" t="s">
        <v>181</v>
      </c>
      <c r="AI87" s="77" t="s">
        <v>182</v>
      </c>
      <c r="AJ87" s="77" t="s">
        <v>183</v>
      </c>
      <c r="AK87" s="77" t="s">
        <v>184</v>
      </c>
      <c r="AL87" s="77" t="s">
        <v>185</v>
      </c>
      <c r="AM87" s="77" t="s">
        <v>186</v>
      </c>
      <c r="AN87" s="77" t="s">
        <v>187</v>
      </c>
      <c r="AO87" s="77" t="s">
        <v>188</v>
      </c>
      <c r="AP87" s="77" t="s">
        <v>189</v>
      </c>
      <c r="AQ87" s="77" t="s">
        <v>190</v>
      </c>
      <c r="AR87" s="77" t="s">
        <v>191</v>
      </c>
      <c r="AS87" s="77" t="s">
        <v>192</v>
      </c>
      <c r="AT87" s="77" t="s">
        <v>193</v>
      </c>
      <c r="AU87" s="77" t="s">
        <v>194</v>
      </c>
      <c r="AV87" s="77" t="s">
        <v>195</v>
      </c>
      <c r="AW87" s="77" t="s">
        <v>196</v>
      </c>
      <c r="AX87" s="77" t="s">
        <v>197</v>
      </c>
      <c r="AY87" s="77" t="s">
        <v>198</v>
      </c>
      <c r="AZ87" s="77" t="s">
        <v>199</v>
      </c>
      <c r="BA87" s="77" t="s">
        <v>200</v>
      </c>
      <c r="BB87" s="77" t="s">
        <v>201</v>
      </c>
      <c r="BC87" s="77" t="s">
        <v>202</v>
      </c>
      <c r="BD87" s="77" t="s">
        <v>203</v>
      </c>
      <c r="BE87" s="77" t="s">
        <v>204</v>
      </c>
      <c r="BF87" s="77" t="s">
        <v>205</v>
      </c>
      <c r="BG87" s="77" t="s">
        <v>206</v>
      </c>
      <c r="BH87" s="77" t="s">
        <v>207</v>
      </c>
      <c r="BI87" s="77" t="s">
        <v>208</v>
      </c>
      <c r="BJ87" s="77" t="s">
        <v>209</v>
      </c>
      <c r="BK87" s="77" t="s">
        <v>210</v>
      </c>
      <c r="BL87" s="77" t="s">
        <v>211</v>
      </c>
      <c r="BM87" s="77" t="s">
        <v>212</v>
      </c>
      <c r="BN87" s="77" t="s">
        <v>213</v>
      </c>
      <c r="BO87" s="77" t="s">
        <v>214</v>
      </c>
      <c r="BP87" s="77" t="s">
        <v>215</v>
      </c>
      <c r="BQ87" s="77" t="s">
        <v>216</v>
      </c>
      <c r="BR87" s="77" t="s">
        <v>217</v>
      </c>
      <c r="BS87" s="77" t="s">
        <v>218</v>
      </c>
      <c r="BT87" s="77" t="s">
        <v>219</v>
      </c>
      <c r="BU87" s="77" t="s">
        <v>220</v>
      </c>
      <c r="BV87" s="77" t="s">
        <v>221</v>
      </c>
      <c r="BW87" s="77" t="s">
        <v>222</v>
      </c>
      <c r="BX87" s="77" t="s">
        <v>223</v>
      </c>
      <c r="BY87" s="77" t="s">
        <v>224</v>
      </c>
      <c r="BZ87" s="77" t="s">
        <v>225</v>
      </c>
      <c r="CA87" s="77" t="s">
        <v>226</v>
      </c>
    </row>
    <row r="88" spans="1:79" ht="15" customHeight="1">
      <c r="A88" s="77" t="s">
        <v>227</v>
      </c>
      <c r="B88" s="77" t="s">
        <v>228</v>
      </c>
      <c r="C88" s="77" t="s">
        <v>229</v>
      </c>
      <c r="D88" s="77" t="s">
        <v>230</v>
      </c>
      <c r="E88" s="77"/>
      <c r="F88" s="77" t="s">
        <v>231</v>
      </c>
      <c r="G88" s="77" t="s">
        <v>232</v>
      </c>
      <c r="H88" s="77" t="s">
        <v>233</v>
      </c>
      <c r="I88" s="77" t="s">
        <v>234</v>
      </c>
      <c r="J88" s="77" t="s">
        <v>235</v>
      </c>
      <c r="K88" s="77" t="s">
        <v>236</v>
      </c>
      <c r="L88" s="77" t="s">
        <v>84</v>
      </c>
      <c r="M88" s="77" t="s">
        <v>237</v>
      </c>
      <c r="N88" s="77" t="s">
        <v>238</v>
      </c>
      <c r="O88" s="77" t="s">
        <v>239</v>
      </c>
      <c r="P88" s="77" t="s">
        <v>240</v>
      </c>
      <c r="Q88" s="77" t="s">
        <v>241</v>
      </c>
      <c r="R88" s="77" t="s">
        <v>242</v>
      </c>
      <c r="S88" s="77" t="s">
        <v>243</v>
      </c>
      <c r="T88" s="77" t="s">
        <v>244</v>
      </c>
      <c r="U88" s="77" t="s">
        <v>245</v>
      </c>
      <c r="V88" s="77" t="s">
        <v>246</v>
      </c>
      <c r="W88" s="77" t="s">
        <v>247</v>
      </c>
      <c r="X88" s="77" t="s">
        <v>248</v>
      </c>
      <c r="Y88" s="77" t="s">
        <v>249</v>
      </c>
      <c r="Z88" s="77" t="s">
        <v>250</v>
      </c>
      <c r="AA88" s="77" t="s">
        <v>251</v>
      </c>
      <c r="AB88" s="77" t="s">
        <v>252</v>
      </c>
      <c r="AC88" s="77" t="s">
        <v>253</v>
      </c>
      <c r="AD88" s="77" t="s">
        <v>254</v>
      </c>
      <c r="AE88" s="77" t="s">
        <v>255</v>
      </c>
      <c r="AF88" s="77" t="s">
        <v>256</v>
      </c>
      <c r="AG88" s="77" t="s">
        <v>257</v>
      </c>
      <c r="AH88" s="77" t="s">
        <v>258</v>
      </c>
      <c r="AI88" s="77" t="s">
        <v>259</v>
      </c>
      <c r="AJ88" s="77" t="s">
        <v>260</v>
      </c>
      <c r="AK88" s="77" t="s">
        <v>261</v>
      </c>
      <c r="AL88" s="77" t="s">
        <v>262</v>
      </c>
      <c r="AM88" s="77" t="s">
        <v>263</v>
      </c>
      <c r="AN88" s="77" t="s">
        <v>264</v>
      </c>
      <c r="AO88" s="77" t="s">
        <v>265</v>
      </c>
      <c r="AP88" s="77" t="s">
        <v>266</v>
      </c>
      <c r="AQ88" s="77" t="s">
        <v>267</v>
      </c>
      <c r="AR88" s="77" t="s">
        <v>268</v>
      </c>
      <c r="AS88" s="77" t="s">
        <v>269</v>
      </c>
      <c r="AT88" s="77" t="s">
        <v>270</v>
      </c>
      <c r="AU88" s="77" t="s">
        <v>271</v>
      </c>
      <c r="AV88" s="77" t="s">
        <v>272</v>
      </c>
      <c r="AW88" s="77" t="s">
        <v>273</v>
      </c>
      <c r="AX88" s="77" t="s">
        <v>274</v>
      </c>
      <c r="AY88" s="77" t="s">
        <v>275</v>
      </c>
      <c r="AZ88" s="77" t="s">
        <v>276</v>
      </c>
      <c r="BA88" s="77" t="s">
        <v>277</v>
      </c>
      <c r="BB88" s="77" t="s">
        <v>278</v>
      </c>
      <c r="BC88" s="77" t="s">
        <v>279</v>
      </c>
      <c r="BD88" s="77" t="s">
        <v>280</v>
      </c>
      <c r="BE88" s="77" t="s">
        <v>281</v>
      </c>
      <c r="BF88" s="77" t="s">
        <v>282</v>
      </c>
      <c r="BG88" s="77" t="s">
        <v>283</v>
      </c>
      <c r="BH88" s="77" t="s">
        <v>284</v>
      </c>
      <c r="BI88" s="77" t="s">
        <v>285</v>
      </c>
      <c r="BJ88" s="77" t="s">
        <v>286</v>
      </c>
      <c r="BK88" s="77" t="s">
        <v>287</v>
      </c>
      <c r="BL88" s="77" t="s">
        <v>288</v>
      </c>
      <c r="BM88" s="77" t="s">
        <v>289</v>
      </c>
      <c r="BN88" s="77" t="s">
        <v>290</v>
      </c>
      <c r="BO88" s="77" t="s">
        <v>291</v>
      </c>
      <c r="BP88" s="77" t="s">
        <v>292</v>
      </c>
      <c r="BQ88" s="77" t="s">
        <v>293</v>
      </c>
      <c r="BR88" s="77" t="s">
        <v>294</v>
      </c>
      <c r="BS88" s="77" t="s">
        <v>295</v>
      </c>
      <c r="BT88" s="77" t="s">
        <v>296</v>
      </c>
      <c r="BU88" s="77" t="s">
        <v>297</v>
      </c>
      <c r="BV88" s="77" t="s">
        <v>298</v>
      </c>
      <c r="BW88" s="77" t="s">
        <v>299</v>
      </c>
      <c r="BX88" s="77" t="s">
        <v>300</v>
      </c>
      <c r="BY88" s="77" t="s">
        <v>301</v>
      </c>
      <c r="BZ88" s="77" t="s">
        <v>302</v>
      </c>
      <c r="CA88" s="77" t="s">
        <v>303</v>
      </c>
    </row>
    <row r="89" spans="1:79" ht="15" customHeight="1">
      <c r="A89" s="77" t="s">
        <v>304</v>
      </c>
      <c r="B89" s="77" t="s">
        <v>74</v>
      </c>
      <c r="C89" s="77" t="s">
        <v>305</v>
      </c>
      <c r="D89" s="77" t="s">
        <v>76</v>
      </c>
      <c r="E89" s="77"/>
      <c r="F89" s="77" t="s">
        <v>306</v>
      </c>
      <c r="G89" s="77" t="s">
        <v>307</v>
      </c>
      <c r="H89" s="77" t="s">
        <v>308</v>
      </c>
      <c r="I89" s="77" t="s">
        <v>309</v>
      </c>
      <c r="J89" s="77" t="s">
        <v>310</v>
      </c>
      <c r="K89" s="77" t="s">
        <v>311</v>
      </c>
      <c r="L89" s="77" t="s">
        <v>312</v>
      </c>
      <c r="M89" s="77" t="s">
        <v>313</v>
      </c>
      <c r="N89" s="77" t="s">
        <v>314</v>
      </c>
      <c r="O89" s="77" t="s">
        <v>315</v>
      </c>
      <c r="P89" s="77" t="s">
        <v>316</v>
      </c>
      <c r="Q89" s="77" t="s">
        <v>317</v>
      </c>
      <c r="R89" s="77" t="s">
        <v>318</v>
      </c>
      <c r="S89" s="77" t="s">
        <v>319</v>
      </c>
      <c r="T89" s="77" t="s">
        <v>320</v>
      </c>
      <c r="U89" s="77" t="s">
        <v>321</v>
      </c>
      <c r="V89" s="77" t="s">
        <v>322</v>
      </c>
      <c r="W89" s="77" t="s">
        <v>323</v>
      </c>
      <c r="X89" s="77" t="s">
        <v>324</v>
      </c>
      <c r="Y89" s="77" t="s">
        <v>325</v>
      </c>
      <c r="Z89" s="77"/>
      <c r="AA89" s="77" t="s">
        <v>326</v>
      </c>
      <c r="AB89" s="77" t="s">
        <v>327</v>
      </c>
      <c r="AC89" s="77" t="s">
        <v>328</v>
      </c>
      <c r="AD89" s="77" t="s">
        <v>329</v>
      </c>
      <c r="AE89" s="77" t="s">
        <v>330</v>
      </c>
      <c r="AF89" s="77" t="s">
        <v>331</v>
      </c>
      <c r="AG89" s="77" t="s">
        <v>332</v>
      </c>
      <c r="AH89" s="77" t="s">
        <v>333</v>
      </c>
      <c r="AI89" s="77" t="s">
        <v>334</v>
      </c>
      <c r="AJ89" s="77" t="s">
        <v>335</v>
      </c>
      <c r="AK89" s="77" t="s">
        <v>336</v>
      </c>
      <c r="AL89" s="77" t="s">
        <v>337</v>
      </c>
      <c r="AM89" s="77" t="s">
        <v>338</v>
      </c>
      <c r="AN89" s="77" t="s">
        <v>339</v>
      </c>
      <c r="AO89" s="77" t="s">
        <v>340</v>
      </c>
      <c r="AP89" s="77" t="s">
        <v>341</v>
      </c>
      <c r="AQ89" s="77" t="s">
        <v>342</v>
      </c>
      <c r="AR89" s="77" t="s">
        <v>343</v>
      </c>
      <c r="AS89" s="77" t="s">
        <v>344</v>
      </c>
      <c r="AT89" s="77" t="s">
        <v>345</v>
      </c>
      <c r="AU89" s="77" t="s">
        <v>346</v>
      </c>
      <c r="AV89" s="77" t="s">
        <v>347</v>
      </c>
      <c r="AW89" s="77" t="s">
        <v>348</v>
      </c>
      <c r="AX89" s="77" t="s">
        <v>349</v>
      </c>
      <c r="AY89" s="77" t="s">
        <v>350</v>
      </c>
      <c r="AZ89" s="77" t="s">
        <v>351</v>
      </c>
      <c r="BA89" s="77" t="s">
        <v>352</v>
      </c>
      <c r="BB89" s="77" t="s">
        <v>353</v>
      </c>
      <c r="BC89" s="77" t="s">
        <v>354</v>
      </c>
      <c r="BD89" s="77" t="s">
        <v>355</v>
      </c>
      <c r="BE89" s="77" t="s">
        <v>356</v>
      </c>
      <c r="BF89" s="77" t="s">
        <v>357</v>
      </c>
      <c r="BG89" s="77" t="s">
        <v>358</v>
      </c>
      <c r="BH89" s="77" t="s">
        <v>359</v>
      </c>
      <c r="BI89" s="77" t="s">
        <v>360</v>
      </c>
      <c r="BJ89" s="77" t="s">
        <v>361</v>
      </c>
      <c r="BK89" s="77" t="s">
        <v>362</v>
      </c>
      <c r="BL89" s="77" t="s">
        <v>363</v>
      </c>
      <c r="BM89" s="77" t="s">
        <v>364</v>
      </c>
      <c r="BN89" s="77" t="s">
        <v>365</v>
      </c>
      <c r="BO89" s="77" t="s">
        <v>366</v>
      </c>
      <c r="BP89" s="77" t="s">
        <v>367</v>
      </c>
      <c r="BQ89" s="77" t="s">
        <v>368</v>
      </c>
      <c r="BR89" s="77" t="s">
        <v>369</v>
      </c>
      <c r="BS89" s="77" t="s">
        <v>370</v>
      </c>
      <c r="BT89" s="77" t="s">
        <v>371</v>
      </c>
      <c r="BU89" s="77" t="s">
        <v>372</v>
      </c>
      <c r="BV89" s="77" t="s">
        <v>373</v>
      </c>
      <c r="BW89" s="77" t="s">
        <v>374</v>
      </c>
      <c r="BX89" s="77" t="s">
        <v>375</v>
      </c>
      <c r="BY89" s="77" t="s">
        <v>376</v>
      </c>
      <c r="BZ89" s="77" t="s">
        <v>377</v>
      </c>
      <c r="CA89" s="77" t="s">
        <v>378</v>
      </c>
    </row>
    <row r="90" spans="1:79" ht="15" customHeight="1">
      <c r="A90" s="77" t="s">
        <v>379</v>
      </c>
      <c r="B90" s="77" t="s">
        <v>380</v>
      </c>
      <c r="C90" s="77" t="s">
        <v>75</v>
      </c>
      <c r="D90" s="77" t="s">
        <v>381</v>
      </c>
      <c r="E90" s="77"/>
      <c r="F90" s="77" t="s">
        <v>382</v>
      </c>
      <c r="G90" s="77" t="s">
        <v>383</v>
      </c>
      <c r="H90" s="77" t="s">
        <v>384</v>
      </c>
      <c r="I90" s="77" t="s">
        <v>385</v>
      </c>
      <c r="J90" s="77" t="s">
        <v>82</v>
      </c>
      <c r="K90" s="77" t="s">
        <v>386</v>
      </c>
      <c r="L90" s="77" t="s">
        <v>387</v>
      </c>
      <c r="M90" s="77" t="s">
        <v>388</v>
      </c>
      <c r="N90" s="77" t="s">
        <v>389</v>
      </c>
      <c r="O90" s="77" t="s">
        <v>390</v>
      </c>
      <c r="P90" s="77" t="s">
        <v>391</v>
      </c>
      <c r="Q90" s="77" t="s">
        <v>392</v>
      </c>
      <c r="R90" s="77" t="s">
        <v>393</v>
      </c>
      <c r="S90" s="77" t="s">
        <v>394</v>
      </c>
      <c r="T90" s="77" t="s">
        <v>395</v>
      </c>
      <c r="U90" s="77" t="s">
        <v>396</v>
      </c>
      <c r="V90" s="77" t="s">
        <v>397</v>
      </c>
      <c r="W90" s="77" t="s">
        <v>398</v>
      </c>
      <c r="X90" s="77" t="s">
        <v>399</v>
      </c>
      <c r="Y90" s="77" t="s">
        <v>400</v>
      </c>
      <c r="Z90" s="77"/>
      <c r="AA90" s="77" t="s">
        <v>401</v>
      </c>
      <c r="AB90" s="77" t="s">
        <v>402</v>
      </c>
      <c r="AC90" s="77" t="s">
        <v>100</v>
      </c>
      <c r="AD90" s="77" t="s">
        <v>403</v>
      </c>
      <c r="AE90" s="77" t="s">
        <v>404</v>
      </c>
      <c r="AF90" s="77" t="s">
        <v>405</v>
      </c>
      <c r="AG90" s="77" t="s">
        <v>406</v>
      </c>
      <c r="AH90" s="77" t="s">
        <v>407</v>
      </c>
      <c r="AI90" s="77" t="s">
        <v>408</v>
      </c>
      <c r="AJ90" s="77" t="s">
        <v>409</v>
      </c>
      <c r="AK90" s="77" t="s">
        <v>410</v>
      </c>
      <c r="AL90" s="77" t="s">
        <v>411</v>
      </c>
      <c r="AM90" s="77" t="s">
        <v>412</v>
      </c>
      <c r="AN90" s="77" t="s">
        <v>413</v>
      </c>
      <c r="AO90" s="77" t="s">
        <v>414</v>
      </c>
      <c r="AP90" s="77" t="s">
        <v>415</v>
      </c>
      <c r="AQ90" s="77" t="s">
        <v>416</v>
      </c>
      <c r="AR90" s="77" t="s">
        <v>417</v>
      </c>
      <c r="AS90" s="77" t="s">
        <v>418</v>
      </c>
      <c r="AT90" s="77" t="s">
        <v>419</v>
      </c>
      <c r="AU90" s="77" t="s">
        <v>420</v>
      </c>
      <c r="AV90" s="77" t="s">
        <v>421</v>
      </c>
      <c r="AW90" s="77" t="s">
        <v>422</v>
      </c>
      <c r="AX90" s="77" t="s">
        <v>423</v>
      </c>
      <c r="AY90" s="77" t="s">
        <v>424</v>
      </c>
      <c r="AZ90" s="77" t="s">
        <v>425</v>
      </c>
      <c r="BA90" s="77" t="s">
        <v>426</v>
      </c>
      <c r="BB90" s="77" t="s">
        <v>427</v>
      </c>
      <c r="BC90" s="77" t="s">
        <v>428</v>
      </c>
      <c r="BD90" s="77" t="s">
        <v>429</v>
      </c>
      <c r="BE90" s="77" t="s">
        <v>430</v>
      </c>
      <c r="BF90" s="77" t="s">
        <v>431</v>
      </c>
      <c r="BG90" s="77" t="s">
        <v>432</v>
      </c>
      <c r="BH90" s="77" t="s">
        <v>433</v>
      </c>
      <c r="BI90" s="77" t="s">
        <v>434</v>
      </c>
      <c r="BJ90" s="77" t="s">
        <v>435</v>
      </c>
      <c r="BK90" s="77" t="s">
        <v>436</v>
      </c>
      <c r="BL90" s="77" t="s">
        <v>437</v>
      </c>
      <c r="BM90" s="77" t="s">
        <v>438</v>
      </c>
      <c r="BN90" s="77" t="s">
        <v>439</v>
      </c>
      <c r="BO90" s="77" t="s">
        <v>440</v>
      </c>
      <c r="BP90" s="77" t="s">
        <v>441</v>
      </c>
      <c r="BQ90" s="77" t="s">
        <v>442</v>
      </c>
      <c r="BR90" s="77" t="s">
        <v>443</v>
      </c>
      <c r="BS90" s="77" t="s">
        <v>444</v>
      </c>
      <c r="BT90" s="77" t="s">
        <v>445</v>
      </c>
      <c r="BU90" s="77" t="s">
        <v>446</v>
      </c>
      <c r="BV90" s="77" t="s">
        <v>447</v>
      </c>
      <c r="BW90" s="77" t="s">
        <v>448</v>
      </c>
      <c r="BX90" s="77" t="s">
        <v>449</v>
      </c>
      <c r="BY90" s="77" t="s">
        <v>450</v>
      </c>
      <c r="BZ90" s="77" t="s">
        <v>451</v>
      </c>
      <c r="CA90" s="77" t="s">
        <v>452</v>
      </c>
    </row>
    <row r="91" spans="1:79" ht="15" customHeight="1">
      <c r="A91" s="77" t="s">
        <v>453</v>
      </c>
      <c r="B91" s="77" t="s">
        <v>454</v>
      </c>
      <c r="C91" s="77" t="s">
        <v>455</v>
      </c>
      <c r="D91" s="77" t="s">
        <v>456</v>
      </c>
      <c r="E91" s="77"/>
      <c r="F91" s="77" t="s">
        <v>457</v>
      </c>
      <c r="G91" s="77"/>
      <c r="H91" s="77" t="s">
        <v>458</v>
      </c>
      <c r="I91" s="77"/>
      <c r="J91" s="77" t="s">
        <v>459</v>
      </c>
      <c r="K91" s="77" t="s">
        <v>460</v>
      </c>
      <c r="L91" s="77" t="s">
        <v>461</v>
      </c>
      <c r="M91" s="77" t="s">
        <v>462</v>
      </c>
      <c r="N91" s="77" t="s">
        <v>463</v>
      </c>
      <c r="O91" s="77" t="s">
        <v>464</v>
      </c>
      <c r="P91" s="77" t="s">
        <v>465</v>
      </c>
      <c r="Q91" s="77" t="s">
        <v>466</v>
      </c>
      <c r="R91" s="77" t="s">
        <v>467</v>
      </c>
      <c r="S91" s="77" t="s">
        <v>468</v>
      </c>
      <c r="T91" s="77" t="s">
        <v>469</v>
      </c>
      <c r="U91" s="77" t="s">
        <v>470</v>
      </c>
      <c r="V91" s="77" t="s">
        <v>471</v>
      </c>
      <c r="W91" s="77" t="s">
        <v>472</v>
      </c>
      <c r="X91" s="77" t="s">
        <v>473</v>
      </c>
      <c r="Y91" s="77" t="s">
        <v>474</v>
      </c>
      <c r="Z91" s="77"/>
      <c r="AA91" s="77" t="s">
        <v>475</v>
      </c>
      <c r="AB91" s="77" t="s">
        <v>476</v>
      </c>
      <c r="AC91" s="77" t="s">
        <v>477</v>
      </c>
      <c r="AD91" s="77" t="s">
        <v>478</v>
      </c>
      <c r="AE91" s="77" t="s">
        <v>479</v>
      </c>
      <c r="AF91" s="77" t="s">
        <v>480</v>
      </c>
      <c r="AG91" s="77" t="s">
        <v>481</v>
      </c>
      <c r="AH91" s="77" t="s">
        <v>482</v>
      </c>
      <c r="AI91" s="77" t="s">
        <v>483</v>
      </c>
      <c r="AJ91" s="77" t="s">
        <v>484</v>
      </c>
      <c r="AK91" s="77" t="s">
        <v>485</v>
      </c>
      <c r="AL91" s="77" t="s">
        <v>486</v>
      </c>
      <c r="AM91" s="77" t="s">
        <v>487</v>
      </c>
      <c r="AN91" s="77" t="s">
        <v>488</v>
      </c>
      <c r="AO91" s="77" t="s">
        <v>489</v>
      </c>
      <c r="AP91" s="77" t="s">
        <v>490</v>
      </c>
      <c r="AQ91" s="77" t="s">
        <v>491</v>
      </c>
      <c r="AR91" s="77" t="s">
        <v>492</v>
      </c>
      <c r="AS91" s="77" t="s">
        <v>493</v>
      </c>
      <c r="AT91" s="77" t="s">
        <v>494</v>
      </c>
      <c r="AU91" s="77" t="s">
        <v>495</v>
      </c>
      <c r="AV91" s="77" t="s">
        <v>496</v>
      </c>
      <c r="AW91" s="77" t="s">
        <v>497</v>
      </c>
      <c r="AX91" s="77" t="s">
        <v>498</v>
      </c>
      <c r="AY91" s="77" t="s">
        <v>499</v>
      </c>
      <c r="AZ91" s="77" t="s">
        <v>500</v>
      </c>
      <c r="BA91" s="77" t="s">
        <v>501</v>
      </c>
      <c r="BB91" s="77" t="s">
        <v>502</v>
      </c>
      <c r="BC91" s="77" t="s">
        <v>503</v>
      </c>
      <c r="BD91" s="77" t="s">
        <v>504</v>
      </c>
      <c r="BE91" s="77" t="s">
        <v>505</v>
      </c>
      <c r="BF91" s="77" t="s">
        <v>506</v>
      </c>
      <c r="BG91" s="77" t="s">
        <v>507</v>
      </c>
      <c r="BH91" s="77" t="s">
        <v>508</v>
      </c>
      <c r="BI91" s="77" t="s">
        <v>509</v>
      </c>
      <c r="BJ91" s="77" t="s">
        <v>510</v>
      </c>
      <c r="BK91" s="77" t="s">
        <v>511</v>
      </c>
      <c r="BL91" s="77" t="s">
        <v>512</v>
      </c>
      <c r="BM91" s="77" t="s">
        <v>513</v>
      </c>
      <c r="BN91" s="77" t="s">
        <v>514</v>
      </c>
      <c r="BO91" s="77" t="s">
        <v>515</v>
      </c>
      <c r="BP91" s="77" t="s">
        <v>516</v>
      </c>
      <c r="BQ91" s="77" t="s">
        <v>517</v>
      </c>
      <c r="BR91" s="77" t="s">
        <v>518</v>
      </c>
      <c r="BS91" s="77" t="s">
        <v>519</v>
      </c>
      <c r="BT91" s="77" t="s">
        <v>520</v>
      </c>
      <c r="BU91" s="77" t="s">
        <v>521</v>
      </c>
      <c r="BV91" s="77" t="s">
        <v>522</v>
      </c>
      <c r="BW91" s="77" t="s">
        <v>523</v>
      </c>
      <c r="BX91" s="77" t="s">
        <v>524</v>
      </c>
      <c r="BY91" s="77" t="s">
        <v>525</v>
      </c>
      <c r="BZ91" s="77" t="s">
        <v>526</v>
      </c>
      <c r="CA91" s="77" t="s">
        <v>527</v>
      </c>
    </row>
    <row r="92" spans="1:79" ht="15" customHeight="1">
      <c r="A92" s="77" t="s">
        <v>528</v>
      </c>
      <c r="B92" s="77" t="s">
        <v>529</v>
      </c>
      <c r="C92" s="77" t="s">
        <v>530</v>
      </c>
      <c r="D92" s="77" t="s">
        <v>531</v>
      </c>
      <c r="E92" s="77"/>
      <c r="F92" s="77"/>
      <c r="G92" s="77"/>
      <c r="H92" s="77" t="s">
        <v>532</v>
      </c>
      <c r="I92" s="77"/>
      <c r="J92" s="77" t="s">
        <v>533</v>
      </c>
      <c r="K92" s="77" t="s">
        <v>534</v>
      </c>
      <c r="L92" s="77" t="s">
        <v>535</v>
      </c>
      <c r="M92" s="77" t="s">
        <v>536</v>
      </c>
      <c r="N92" s="77" t="s">
        <v>86</v>
      </c>
      <c r="O92" s="77" t="s">
        <v>537</v>
      </c>
      <c r="P92" s="77" t="s">
        <v>538</v>
      </c>
      <c r="Q92" s="77" t="s">
        <v>539</v>
      </c>
      <c r="R92" s="77" t="s">
        <v>540</v>
      </c>
      <c r="S92" s="77" t="s">
        <v>541</v>
      </c>
      <c r="T92" s="77" t="s">
        <v>542</v>
      </c>
      <c r="U92" s="77" t="s">
        <v>543</v>
      </c>
      <c r="V92" s="77" t="s">
        <v>544</v>
      </c>
      <c r="W92" s="77" t="s">
        <v>545</v>
      </c>
      <c r="X92" s="77" t="s">
        <v>546</v>
      </c>
      <c r="Y92" s="77" t="s">
        <v>547</v>
      </c>
      <c r="Z92" s="77"/>
      <c r="AA92" s="77" t="s">
        <v>548</v>
      </c>
      <c r="AB92" s="77" t="s">
        <v>549</v>
      </c>
      <c r="AC92" s="77" t="s">
        <v>550</v>
      </c>
      <c r="AD92" s="77" t="s">
        <v>551</v>
      </c>
      <c r="AE92" s="77" t="s">
        <v>552</v>
      </c>
      <c r="AF92" s="77" t="s">
        <v>553</v>
      </c>
      <c r="AG92" s="77" t="s">
        <v>554</v>
      </c>
      <c r="AH92" s="77" t="s">
        <v>555</v>
      </c>
      <c r="AI92" s="77" t="s">
        <v>556</v>
      </c>
      <c r="AJ92" s="77" t="s">
        <v>557</v>
      </c>
      <c r="AK92" s="77" t="s">
        <v>558</v>
      </c>
      <c r="AL92" s="77" t="s">
        <v>559</v>
      </c>
      <c r="AM92" s="77" t="s">
        <v>560</v>
      </c>
      <c r="AN92" s="77" t="s">
        <v>561</v>
      </c>
      <c r="AO92" s="77" t="s">
        <v>562</v>
      </c>
      <c r="AP92" s="77" t="s">
        <v>563</v>
      </c>
      <c r="AQ92" s="77" t="s">
        <v>564</v>
      </c>
      <c r="AR92" s="77" t="s">
        <v>565</v>
      </c>
      <c r="AS92" s="77" t="s">
        <v>566</v>
      </c>
      <c r="AT92" s="77" t="s">
        <v>567</v>
      </c>
      <c r="AU92" s="77" t="s">
        <v>568</v>
      </c>
      <c r="AV92" s="77" t="s">
        <v>569</v>
      </c>
      <c r="AW92" s="77" t="s">
        <v>570</v>
      </c>
      <c r="AX92" s="77" t="s">
        <v>571</v>
      </c>
      <c r="AY92" s="77" t="s">
        <v>572</v>
      </c>
      <c r="AZ92" s="77" t="s">
        <v>573</v>
      </c>
      <c r="BA92" s="77" t="s">
        <v>574</v>
      </c>
      <c r="BB92" s="77" t="s">
        <v>575</v>
      </c>
      <c r="BC92" s="77" t="s">
        <v>576</v>
      </c>
      <c r="BD92" s="77" t="s">
        <v>577</v>
      </c>
      <c r="BE92" s="77" t="s">
        <v>578</v>
      </c>
      <c r="BF92" s="77" t="s">
        <v>579</v>
      </c>
      <c r="BG92" s="77" t="s">
        <v>580</v>
      </c>
      <c r="BH92" s="77" t="s">
        <v>581</v>
      </c>
      <c r="BI92" s="77" t="s">
        <v>582</v>
      </c>
      <c r="BJ92" s="77" t="s">
        <v>583</v>
      </c>
      <c r="BK92" s="77" t="s">
        <v>584</v>
      </c>
      <c r="BL92" s="77" t="s">
        <v>585</v>
      </c>
      <c r="BM92" s="77" t="s">
        <v>586</v>
      </c>
      <c r="BN92" s="77" t="s">
        <v>587</v>
      </c>
      <c r="BO92" s="77" t="s">
        <v>588</v>
      </c>
      <c r="BP92" s="77" t="s">
        <v>589</v>
      </c>
      <c r="BQ92" s="77" t="s">
        <v>590</v>
      </c>
      <c r="BR92" s="77" t="s">
        <v>591</v>
      </c>
      <c r="BS92" s="77" t="s">
        <v>592</v>
      </c>
      <c r="BT92" s="77" t="s">
        <v>593</v>
      </c>
      <c r="BU92" s="77" t="s">
        <v>594</v>
      </c>
      <c r="BV92" s="77" t="s">
        <v>595</v>
      </c>
      <c r="BW92" s="77" t="s">
        <v>596</v>
      </c>
      <c r="BX92" s="77" t="s">
        <v>597</v>
      </c>
      <c r="BY92" s="77" t="s">
        <v>598</v>
      </c>
      <c r="BZ92" s="77" t="s">
        <v>599</v>
      </c>
      <c r="CA92" s="77" t="s">
        <v>600</v>
      </c>
    </row>
    <row r="93" spans="1:79" ht="15" customHeight="1">
      <c r="A93" s="77" t="s">
        <v>601</v>
      </c>
      <c r="B93" s="77" t="s">
        <v>602</v>
      </c>
      <c r="C93" s="77" t="s">
        <v>603</v>
      </c>
      <c r="D93" s="77" t="s">
        <v>604</v>
      </c>
      <c r="E93" s="77"/>
      <c r="F93" s="77"/>
      <c r="G93" s="77"/>
      <c r="H93" s="77"/>
      <c r="I93" s="77"/>
      <c r="J93" s="77" t="s">
        <v>605</v>
      </c>
      <c r="K93" s="77" t="s">
        <v>606</v>
      </c>
      <c r="L93" s="77" t="s">
        <v>607</v>
      </c>
      <c r="M93" s="77" t="s">
        <v>608</v>
      </c>
      <c r="N93" s="77" t="s">
        <v>609</v>
      </c>
      <c r="O93" s="77" t="s">
        <v>610</v>
      </c>
      <c r="P93" s="77" t="s">
        <v>611</v>
      </c>
      <c r="Q93" s="77" t="s">
        <v>612</v>
      </c>
      <c r="R93" s="77" t="s">
        <v>90</v>
      </c>
      <c r="S93" s="77" t="s">
        <v>613</v>
      </c>
      <c r="T93" s="77" t="s">
        <v>614</v>
      </c>
      <c r="U93" s="77" t="s">
        <v>615</v>
      </c>
      <c r="V93" s="77" t="s">
        <v>616</v>
      </c>
      <c r="W93" s="77" t="s">
        <v>617</v>
      </c>
      <c r="X93" s="77" t="s">
        <v>618</v>
      </c>
      <c r="Y93" s="77" t="s">
        <v>619</v>
      </c>
      <c r="Z93" s="77"/>
      <c r="AA93" s="77" t="s">
        <v>620</v>
      </c>
      <c r="AB93" s="77" t="s">
        <v>621</v>
      </c>
      <c r="AC93" s="77" t="s">
        <v>622</v>
      </c>
      <c r="AD93" s="77" t="s">
        <v>623</v>
      </c>
      <c r="AE93" s="77" t="s">
        <v>624</v>
      </c>
      <c r="AF93" s="77" t="s">
        <v>625</v>
      </c>
      <c r="AG93" s="77" t="s">
        <v>626</v>
      </c>
      <c r="AH93" s="77" t="s">
        <v>627</v>
      </c>
      <c r="AI93" s="77" t="s">
        <v>628</v>
      </c>
      <c r="AJ93" s="77" t="s">
        <v>629</v>
      </c>
      <c r="AK93" s="77" t="s">
        <v>630</v>
      </c>
      <c r="AL93" s="77" t="s">
        <v>631</v>
      </c>
      <c r="AM93" s="77" t="s">
        <v>632</v>
      </c>
      <c r="AN93" s="77" t="s">
        <v>633</v>
      </c>
      <c r="AO93" s="77" t="s">
        <v>634</v>
      </c>
      <c r="AP93" s="77" t="s">
        <v>635</v>
      </c>
      <c r="AQ93" s="77" t="s">
        <v>636</v>
      </c>
      <c r="AR93" s="77" t="s">
        <v>637</v>
      </c>
      <c r="AS93" s="77" t="s">
        <v>638</v>
      </c>
      <c r="AT93" s="77" t="s">
        <v>639</v>
      </c>
      <c r="AU93" s="77" t="s">
        <v>640</v>
      </c>
      <c r="AV93" s="77" t="s">
        <v>641</v>
      </c>
      <c r="AW93" s="77" t="s">
        <v>642</v>
      </c>
      <c r="AX93" s="77" t="s">
        <v>643</v>
      </c>
      <c r="AY93" s="77" t="s">
        <v>644</v>
      </c>
      <c r="AZ93" s="77" t="s">
        <v>645</v>
      </c>
      <c r="BA93" s="77" t="s">
        <v>646</v>
      </c>
      <c r="BB93" s="77" t="s">
        <v>647</v>
      </c>
      <c r="BC93" s="77" t="s">
        <v>648</v>
      </c>
      <c r="BD93" s="77" t="s">
        <v>649</v>
      </c>
      <c r="BE93" s="77" t="s">
        <v>650</v>
      </c>
      <c r="BF93" s="77" t="s">
        <v>651</v>
      </c>
      <c r="BG93" s="77" t="s">
        <v>652</v>
      </c>
      <c r="BH93" s="77" t="s">
        <v>653</v>
      </c>
      <c r="BI93" s="77" t="s">
        <v>654</v>
      </c>
      <c r="BJ93" s="77" t="s">
        <v>655</v>
      </c>
      <c r="BK93" s="77" t="s">
        <v>656</v>
      </c>
      <c r="BL93" s="77" t="s">
        <v>657</v>
      </c>
      <c r="BM93" s="77" t="s">
        <v>658</v>
      </c>
      <c r="BN93" s="77" t="s">
        <v>659</v>
      </c>
      <c r="BO93" s="77" t="s">
        <v>660</v>
      </c>
      <c r="BP93" s="77" t="s">
        <v>661</v>
      </c>
      <c r="BQ93" s="77" t="s">
        <v>662</v>
      </c>
      <c r="BR93" s="77" t="s">
        <v>663</v>
      </c>
      <c r="BS93" s="77" t="s">
        <v>664</v>
      </c>
      <c r="BT93" s="77" t="s">
        <v>665</v>
      </c>
      <c r="BU93" s="77" t="s">
        <v>666</v>
      </c>
      <c r="BV93" s="77" t="s">
        <v>667</v>
      </c>
      <c r="BW93" s="77" t="s">
        <v>668</v>
      </c>
      <c r="BX93" s="77" t="s">
        <v>669</v>
      </c>
      <c r="BY93" s="77" t="s">
        <v>670</v>
      </c>
      <c r="BZ93" s="77" t="s">
        <v>671</v>
      </c>
      <c r="CA93" s="77" t="s">
        <v>672</v>
      </c>
    </row>
    <row r="94" spans="1:79" ht="15" customHeight="1">
      <c r="A94" s="77" t="s">
        <v>673</v>
      </c>
      <c r="B94" s="77" t="s">
        <v>674</v>
      </c>
      <c r="C94" s="77" t="s">
        <v>675</v>
      </c>
      <c r="D94" s="77" t="s">
        <v>676</v>
      </c>
      <c r="E94" s="77"/>
      <c r="F94" s="77"/>
      <c r="G94" s="77"/>
      <c r="H94" s="77"/>
      <c r="I94" s="77"/>
      <c r="J94" s="77" t="s">
        <v>677</v>
      </c>
      <c r="K94" s="77" t="s">
        <v>678</v>
      </c>
      <c r="L94" s="77" t="s">
        <v>679</v>
      </c>
      <c r="M94" s="77" t="s">
        <v>680</v>
      </c>
      <c r="N94" s="77" t="s">
        <v>681</v>
      </c>
      <c r="O94" s="77" t="s">
        <v>682</v>
      </c>
      <c r="P94" s="77" t="s">
        <v>683</v>
      </c>
      <c r="Q94" s="77" t="s">
        <v>684</v>
      </c>
      <c r="R94" s="77" t="s">
        <v>685</v>
      </c>
      <c r="S94" s="77" t="s">
        <v>686</v>
      </c>
      <c r="T94" s="77" t="s">
        <v>92</v>
      </c>
      <c r="U94" s="77" t="s">
        <v>687</v>
      </c>
      <c r="V94" s="77" t="s">
        <v>688</v>
      </c>
      <c r="W94" s="77" t="s">
        <v>689</v>
      </c>
      <c r="X94" s="77" t="s">
        <v>690</v>
      </c>
      <c r="Y94" s="77" t="s">
        <v>691</v>
      </c>
      <c r="Z94" s="77"/>
      <c r="AA94" s="77" t="s">
        <v>692</v>
      </c>
      <c r="AB94" s="77" t="s">
        <v>693</v>
      </c>
      <c r="AC94" s="77" t="s">
        <v>694</v>
      </c>
      <c r="AD94" s="77" t="s">
        <v>695</v>
      </c>
      <c r="AE94" s="77" t="s">
        <v>696</v>
      </c>
      <c r="AF94" s="77" t="s">
        <v>697</v>
      </c>
      <c r="AG94" s="77" t="s">
        <v>698</v>
      </c>
      <c r="AH94" s="77" t="s">
        <v>699</v>
      </c>
      <c r="AI94" s="77" t="s">
        <v>700</v>
      </c>
      <c r="AJ94" s="77" t="s">
        <v>701</v>
      </c>
      <c r="AK94" s="77" t="s">
        <v>702</v>
      </c>
      <c r="AL94" s="77" t="s">
        <v>703</v>
      </c>
      <c r="AM94" s="77" t="s">
        <v>704</v>
      </c>
      <c r="AN94" s="77" t="s">
        <v>705</v>
      </c>
      <c r="AO94" s="77" t="s">
        <v>706</v>
      </c>
      <c r="AP94" s="77" t="s">
        <v>707</v>
      </c>
      <c r="AQ94" s="77" t="s">
        <v>708</v>
      </c>
      <c r="AR94" s="77" t="s">
        <v>709</v>
      </c>
      <c r="AS94" s="77" t="s">
        <v>710</v>
      </c>
      <c r="AT94" s="77" t="s">
        <v>711</v>
      </c>
      <c r="AU94" s="77" t="s">
        <v>712</v>
      </c>
      <c r="AV94" s="77" t="s">
        <v>713</v>
      </c>
      <c r="AW94" s="77" t="s">
        <v>714</v>
      </c>
      <c r="AX94" s="77" t="s">
        <v>715</v>
      </c>
      <c r="AY94" s="77" t="s">
        <v>716</v>
      </c>
      <c r="AZ94" s="77" t="s">
        <v>717</v>
      </c>
      <c r="BA94" s="77" t="s">
        <v>718</v>
      </c>
      <c r="BB94" s="77" t="s">
        <v>719</v>
      </c>
      <c r="BC94" s="77" t="s">
        <v>720</v>
      </c>
      <c r="BD94" s="77" t="s">
        <v>721</v>
      </c>
      <c r="BE94" s="77" t="s">
        <v>722</v>
      </c>
      <c r="BF94" s="77" t="s">
        <v>723</v>
      </c>
      <c r="BG94" s="77" t="s">
        <v>724</v>
      </c>
      <c r="BH94" s="77" t="s">
        <v>725</v>
      </c>
      <c r="BI94" s="77" t="s">
        <v>726</v>
      </c>
      <c r="BJ94" s="77" t="s">
        <v>727</v>
      </c>
      <c r="BK94" s="77" t="s">
        <v>728</v>
      </c>
      <c r="BL94" s="77" t="s">
        <v>729</v>
      </c>
      <c r="BM94" s="77" t="s">
        <v>730</v>
      </c>
      <c r="BN94" s="77" t="s">
        <v>731</v>
      </c>
      <c r="BO94" s="77" t="s">
        <v>732</v>
      </c>
      <c r="BP94" s="77" t="s">
        <v>733</v>
      </c>
      <c r="BQ94" s="77" t="s">
        <v>734</v>
      </c>
      <c r="BR94" s="77" t="s">
        <v>735</v>
      </c>
      <c r="BS94" s="77" t="s">
        <v>736</v>
      </c>
      <c r="BT94" s="77" t="s">
        <v>737</v>
      </c>
      <c r="BU94" s="77" t="s">
        <v>738</v>
      </c>
      <c r="BV94" s="77" t="s">
        <v>739</v>
      </c>
      <c r="BW94" s="77" t="s">
        <v>740</v>
      </c>
      <c r="BX94" s="77" t="s">
        <v>741</v>
      </c>
      <c r="BY94" s="77" t="s">
        <v>742</v>
      </c>
      <c r="BZ94" s="77" t="s">
        <v>743</v>
      </c>
      <c r="CA94" s="77" t="s">
        <v>744</v>
      </c>
    </row>
    <row r="95" spans="1:79" ht="14.25">
      <c r="A95" s="77" t="s">
        <v>745</v>
      </c>
      <c r="B95" s="77" t="s">
        <v>746</v>
      </c>
      <c r="C95" s="77" t="s">
        <v>747</v>
      </c>
      <c r="D95" s="77" t="s">
        <v>748</v>
      </c>
      <c r="E95" s="77"/>
      <c r="F95" s="77"/>
      <c r="G95" s="77"/>
      <c r="H95" s="77"/>
      <c r="I95" s="77"/>
      <c r="J95" s="77" t="s">
        <v>749</v>
      </c>
      <c r="K95" s="77" t="s">
        <v>750</v>
      </c>
      <c r="L95" s="77" t="s">
        <v>751</v>
      </c>
      <c r="M95" s="77" t="s">
        <v>752</v>
      </c>
      <c r="N95" s="77" t="s">
        <v>753</v>
      </c>
      <c r="O95" s="77" t="s">
        <v>754</v>
      </c>
      <c r="P95" s="77" t="s">
        <v>755</v>
      </c>
      <c r="Q95" s="77" t="s">
        <v>756</v>
      </c>
      <c r="R95" s="77" t="s">
        <v>757</v>
      </c>
      <c r="S95" s="77" t="s">
        <v>758</v>
      </c>
      <c r="T95" s="77" t="s">
        <v>759</v>
      </c>
      <c r="U95" s="77" t="s">
        <v>760</v>
      </c>
      <c r="V95" s="77" t="s">
        <v>761</v>
      </c>
      <c r="W95" s="77" t="s">
        <v>762</v>
      </c>
      <c r="X95" s="77" t="s">
        <v>763</v>
      </c>
      <c r="Y95" s="77" t="s">
        <v>764</v>
      </c>
      <c r="Z95" s="77"/>
      <c r="AA95" s="77"/>
      <c r="AB95" s="77" t="s">
        <v>765</v>
      </c>
      <c r="AC95" s="77" t="s">
        <v>766</v>
      </c>
      <c r="AD95" s="77" t="s">
        <v>767</v>
      </c>
      <c r="AE95" s="77" t="s">
        <v>768</v>
      </c>
      <c r="AF95" s="77" t="s">
        <v>769</v>
      </c>
      <c r="AG95" s="77" t="s">
        <v>770</v>
      </c>
      <c r="AH95" s="77" t="s">
        <v>771</v>
      </c>
      <c r="AI95" s="77" t="s">
        <v>772</v>
      </c>
      <c r="AJ95" s="77" t="s">
        <v>773</v>
      </c>
      <c r="AK95" s="77" t="s">
        <v>774</v>
      </c>
      <c r="AL95" s="77" t="s">
        <v>775</v>
      </c>
      <c r="AM95" s="77" t="s">
        <v>776</v>
      </c>
      <c r="AN95" s="77" t="s">
        <v>777</v>
      </c>
      <c r="AO95" s="77" t="s">
        <v>778</v>
      </c>
      <c r="AP95" s="77" t="s">
        <v>779</v>
      </c>
      <c r="AQ95" s="77" t="s">
        <v>780</v>
      </c>
      <c r="AR95" s="77" t="s">
        <v>781</v>
      </c>
      <c r="AS95" s="77" t="s">
        <v>782</v>
      </c>
      <c r="AT95" s="77" t="s">
        <v>783</v>
      </c>
      <c r="AU95" s="77" t="s">
        <v>784</v>
      </c>
      <c r="AV95" s="77" t="s">
        <v>785</v>
      </c>
      <c r="AW95" s="77" t="s">
        <v>786</v>
      </c>
      <c r="AX95" s="77" t="s">
        <v>787</v>
      </c>
      <c r="AY95" s="77" t="s">
        <v>788</v>
      </c>
      <c r="AZ95" s="77" t="s">
        <v>789</v>
      </c>
      <c r="BA95" s="77" t="s">
        <v>790</v>
      </c>
      <c r="BB95" s="77" t="s">
        <v>791</v>
      </c>
      <c r="BC95" s="77" t="s">
        <v>792</v>
      </c>
      <c r="BD95" s="77" t="s">
        <v>793</v>
      </c>
      <c r="BE95" s="77" t="s">
        <v>128</v>
      </c>
      <c r="BF95" s="77" t="s">
        <v>794</v>
      </c>
      <c r="BG95" s="77" t="s">
        <v>795</v>
      </c>
      <c r="BH95" s="77" t="s">
        <v>796</v>
      </c>
      <c r="BI95" s="77" t="s">
        <v>797</v>
      </c>
      <c r="BJ95" s="77" t="s">
        <v>798</v>
      </c>
      <c r="BK95" s="77" t="s">
        <v>799</v>
      </c>
      <c r="BL95" s="77" t="s">
        <v>800</v>
      </c>
      <c r="BM95" s="77" t="s">
        <v>801</v>
      </c>
      <c r="BN95" s="77" t="s">
        <v>802</v>
      </c>
      <c r="BO95" s="77" t="s">
        <v>803</v>
      </c>
      <c r="BP95" s="77" t="s">
        <v>804</v>
      </c>
      <c r="BQ95" s="77" t="s">
        <v>805</v>
      </c>
      <c r="BR95" s="77" t="s">
        <v>806</v>
      </c>
      <c r="BS95" s="77" t="s">
        <v>807</v>
      </c>
      <c r="BT95" s="77" t="s">
        <v>808</v>
      </c>
      <c r="BU95" s="77" t="s">
        <v>809</v>
      </c>
      <c r="BV95" s="77" t="s">
        <v>810</v>
      </c>
      <c r="BW95" s="77" t="s">
        <v>811</v>
      </c>
      <c r="BX95" s="77" t="s">
        <v>812</v>
      </c>
      <c r="BY95" s="77" t="s">
        <v>813</v>
      </c>
      <c r="BZ95" s="77" t="s">
        <v>814</v>
      </c>
      <c r="CA95" s="77" t="s">
        <v>815</v>
      </c>
    </row>
    <row r="96" spans="1:79" ht="14.25">
      <c r="A96" s="77" t="s">
        <v>816</v>
      </c>
      <c r="B96" s="77" t="s">
        <v>817</v>
      </c>
      <c r="C96" s="77" t="s">
        <v>818</v>
      </c>
      <c r="D96" s="77" t="s">
        <v>819</v>
      </c>
      <c r="E96" s="77"/>
      <c r="F96" s="77"/>
      <c r="G96" s="77"/>
      <c r="H96" s="77"/>
      <c r="I96" s="77"/>
      <c r="J96" s="77" t="s">
        <v>820</v>
      </c>
      <c r="K96" s="77" t="s">
        <v>821</v>
      </c>
      <c r="L96" s="77" t="s">
        <v>822</v>
      </c>
      <c r="M96" s="77" t="s">
        <v>823</v>
      </c>
      <c r="N96" s="77" t="s">
        <v>824</v>
      </c>
      <c r="O96" s="77" t="s">
        <v>825</v>
      </c>
      <c r="P96" s="77" t="s">
        <v>88</v>
      </c>
      <c r="Q96" s="77" t="s">
        <v>826</v>
      </c>
      <c r="R96" s="77" t="s">
        <v>827</v>
      </c>
      <c r="S96" s="77" t="s">
        <v>828</v>
      </c>
      <c r="T96" s="77" t="s">
        <v>829</v>
      </c>
      <c r="U96" s="77" t="s">
        <v>830</v>
      </c>
      <c r="V96" s="77" t="s">
        <v>831</v>
      </c>
      <c r="W96" s="77" t="s">
        <v>832</v>
      </c>
      <c r="X96" s="77" t="s">
        <v>833</v>
      </c>
      <c r="Y96" s="77"/>
      <c r="Z96" s="77"/>
      <c r="AA96" s="77"/>
      <c r="AB96" s="77" t="s">
        <v>834</v>
      </c>
      <c r="AC96" s="77" t="s">
        <v>835</v>
      </c>
      <c r="AD96" s="77" t="s">
        <v>836</v>
      </c>
      <c r="AE96" s="77" t="s">
        <v>837</v>
      </c>
      <c r="AF96" s="77" t="s">
        <v>838</v>
      </c>
      <c r="AG96" s="77" t="s">
        <v>839</v>
      </c>
      <c r="AH96" s="77" t="s">
        <v>840</v>
      </c>
      <c r="AI96" s="77" t="s">
        <v>841</v>
      </c>
      <c r="AJ96" s="77" t="s">
        <v>107</v>
      </c>
      <c r="AK96" s="77" t="s">
        <v>842</v>
      </c>
      <c r="AL96" s="77" t="s">
        <v>109</v>
      </c>
      <c r="AM96" s="77" t="s">
        <v>843</v>
      </c>
      <c r="AN96" s="77" t="s">
        <v>844</v>
      </c>
      <c r="AO96" s="77" t="s">
        <v>845</v>
      </c>
      <c r="AP96" s="77" t="s">
        <v>846</v>
      </c>
      <c r="AQ96" s="77" t="s">
        <v>847</v>
      </c>
      <c r="AR96" s="77" t="s">
        <v>848</v>
      </c>
      <c r="AS96" s="77" t="s">
        <v>849</v>
      </c>
      <c r="AT96" s="77" t="s">
        <v>850</v>
      </c>
      <c r="AU96" s="77" t="s">
        <v>851</v>
      </c>
      <c r="AV96" s="77" t="s">
        <v>852</v>
      </c>
      <c r="AW96" s="77" t="s">
        <v>853</v>
      </c>
      <c r="AX96" s="77" t="s">
        <v>854</v>
      </c>
      <c r="AY96" s="77" t="s">
        <v>855</v>
      </c>
      <c r="AZ96" s="77" t="s">
        <v>856</v>
      </c>
      <c r="BA96" s="77" t="s">
        <v>857</v>
      </c>
      <c r="BB96" s="77" t="s">
        <v>858</v>
      </c>
      <c r="BC96" s="77" t="s">
        <v>859</v>
      </c>
      <c r="BD96" s="77" t="s">
        <v>860</v>
      </c>
      <c r="BE96" s="77" t="s">
        <v>861</v>
      </c>
      <c r="BF96" s="77" t="s">
        <v>862</v>
      </c>
      <c r="BG96" s="77" t="s">
        <v>863</v>
      </c>
      <c r="BH96" s="77" t="s">
        <v>864</v>
      </c>
      <c r="BI96" s="77" t="s">
        <v>865</v>
      </c>
      <c r="BJ96" s="77" t="s">
        <v>866</v>
      </c>
      <c r="BK96" s="77" t="s">
        <v>867</v>
      </c>
      <c r="BL96" s="77" t="s">
        <v>868</v>
      </c>
      <c r="BM96" s="77" t="s">
        <v>869</v>
      </c>
      <c r="BN96" s="77" t="s">
        <v>870</v>
      </c>
      <c r="BO96" s="77" t="s">
        <v>871</v>
      </c>
      <c r="BP96" s="77" t="s">
        <v>872</v>
      </c>
      <c r="BQ96" s="77" t="s">
        <v>873</v>
      </c>
      <c r="BR96" s="77" t="s">
        <v>874</v>
      </c>
      <c r="BS96" s="77" t="s">
        <v>875</v>
      </c>
      <c r="BT96" s="77" t="s">
        <v>876</v>
      </c>
      <c r="BU96" s="77" t="s">
        <v>877</v>
      </c>
      <c r="BV96" s="77" t="s">
        <v>878</v>
      </c>
      <c r="BW96" s="77" t="s">
        <v>879</v>
      </c>
      <c r="BX96" s="77" t="s">
        <v>880</v>
      </c>
      <c r="BY96" s="77" t="s">
        <v>881</v>
      </c>
      <c r="BZ96" s="77" t="s">
        <v>882</v>
      </c>
      <c r="CA96" s="77" t="s">
        <v>883</v>
      </c>
    </row>
    <row r="97" spans="1:79" ht="14.25">
      <c r="A97" s="77" t="s">
        <v>884</v>
      </c>
      <c r="B97" s="77" t="s">
        <v>885</v>
      </c>
      <c r="C97" s="77" t="s">
        <v>886</v>
      </c>
      <c r="D97" s="77" t="s">
        <v>887</v>
      </c>
      <c r="E97" s="77"/>
      <c r="F97" s="77"/>
      <c r="G97" s="77"/>
      <c r="H97" s="77"/>
      <c r="I97" s="77"/>
      <c r="J97" s="77" t="s">
        <v>888</v>
      </c>
      <c r="K97" s="77" t="s">
        <v>889</v>
      </c>
      <c r="L97" s="77" t="s">
        <v>890</v>
      </c>
      <c r="M97" s="77" t="s">
        <v>891</v>
      </c>
      <c r="N97" s="77" t="s">
        <v>892</v>
      </c>
      <c r="O97" s="77" t="s">
        <v>893</v>
      </c>
      <c r="P97" s="77" t="s">
        <v>894</v>
      </c>
      <c r="Q97" s="77" t="s">
        <v>895</v>
      </c>
      <c r="R97" s="77" t="s">
        <v>896</v>
      </c>
      <c r="S97" s="77" t="s">
        <v>897</v>
      </c>
      <c r="T97" s="77" t="s">
        <v>898</v>
      </c>
      <c r="U97" s="77" t="s">
        <v>93</v>
      </c>
      <c r="V97" s="77" t="s">
        <v>899</v>
      </c>
      <c r="W97" s="77" t="s">
        <v>900</v>
      </c>
      <c r="X97" s="77"/>
      <c r="Y97" s="77"/>
      <c r="Z97" s="77"/>
      <c r="AA97" s="77"/>
      <c r="AB97" s="77" t="s">
        <v>901</v>
      </c>
      <c r="AC97" s="77" t="s">
        <v>902</v>
      </c>
      <c r="AD97" s="77" t="s">
        <v>903</v>
      </c>
      <c r="AE97" s="77" t="s">
        <v>904</v>
      </c>
      <c r="AF97" s="77" t="s">
        <v>905</v>
      </c>
      <c r="AG97" s="77" t="s">
        <v>906</v>
      </c>
      <c r="AH97" s="77" t="s">
        <v>907</v>
      </c>
      <c r="AI97" s="77" t="s">
        <v>908</v>
      </c>
      <c r="AJ97" s="77" t="s">
        <v>909</v>
      </c>
      <c r="AK97" s="77" t="s">
        <v>910</v>
      </c>
      <c r="AL97" s="77" t="s">
        <v>911</v>
      </c>
      <c r="AM97" s="77" t="s">
        <v>110</v>
      </c>
      <c r="AN97" s="77" t="s">
        <v>912</v>
      </c>
      <c r="AO97" s="77" t="s">
        <v>913</v>
      </c>
      <c r="AP97" s="77" t="s">
        <v>914</v>
      </c>
      <c r="AQ97" s="77" t="s">
        <v>915</v>
      </c>
      <c r="AR97" s="77" t="s">
        <v>916</v>
      </c>
      <c r="AS97" s="77" t="s">
        <v>917</v>
      </c>
      <c r="AT97" s="77" t="s">
        <v>918</v>
      </c>
      <c r="AU97" s="77" t="s">
        <v>919</v>
      </c>
      <c r="AV97" s="77" t="s">
        <v>920</v>
      </c>
      <c r="AW97" s="77" t="s">
        <v>921</v>
      </c>
      <c r="AX97" s="77" t="s">
        <v>922</v>
      </c>
      <c r="AY97" s="77" t="s">
        <v>923</v>
      </c>
      <c r="AZ97" s="77" t="s">
        <v>924</v>
      </c>
      <c r="BA97" s="77" t="s">
        <v>925</v>
      </c>
      <c r="BB97" s="77" t="s">
        <v>926</v>
      </c>
      <c r="BC97" s="77" t="s">
        <v>927</v>
      </c>
      <c r="BD97" s="77" t="s">
        <v>928</v>
      </c>
      <c r="BE97" s="77" t="s">
        <v>929</v>
      </c>
      <c r="BF97" s="77" t="s">
        <v>930</v>
      </c>
      <c r="BG97" s="77" t="s">
        <v>931</v>
      </c>
      <c r="BH97" s="77" t="s">
        <v>932</v>
      </c>
      <c r="BI97" s="77" t="s">
        <v>933</v>
      </c>
      <c r="BJ97" s="77" t="s">
        <v>934</v>
      </c>
      <c r="BK97" s="77" t="s">
        <v>935</v>
      </c>
      <c r="BL97" s="77" t="s">
        <v>936</v>
      </c>
      <c r="BM97" s="77" t="s">
        <v>937</v>
      </c>
      <c r="BN97" s="77" t="s">
        <v>938</v>
      </c>
      <c r="BO97" s="77" t="s">
        <v>939</v>
      </c>
      <c r="BP97" s="77" t="s">
        <v>940</v>
      </c>
      <c r="BQ97" s="77" t="s">
        <v>941</v>
      </c>
      <c r="BR97" s="77" t="s">
        <v>942</v>
      </c>
      <c r="BS97" s="77" t="s">
        <v>943</v>
      </c>
      <c r="BT97" s="77" t="s">
        <v>944</v>
      </c>
      <c r="BU97" s="77" t="s">
        <v>945</v>
      </c>
      <c r="BV97" s="77" t="s">
        <v>946</v>
      </c>
      <c r="BW97" s="77" t="s">
        <v>947</v>
      </c>
      <c r="BX97" s="77" t="s">
        <v>948</v>
      </c>
      <c r="BY97" s="77" t="s">
        <v>949</v>
      </c>
      <c r="BZ97" s="77" t="s">
        <v>950</v>
      </c>
      <c r="CA97" s="77" t="s">
        <v>951</v>
      </c>
    </row>
    <row r="98" spans="1:79" ht="14.25">
      <c r="A98" s="77" t="s">
        <v>952</v>
      </c>
      <c r="B98" s="77" t="s">
        <v>953</v>
      </c>
      <c r="C98" s="77" t="s">
        <v>954</v>
      </c>
      <c r="D98" s="77" t="s">
        <v>955</v>
      </c>
      <c r="E98" s="77"/>
      <c r="F98" s="77"/>
      <c r="G98" s="77"/>
      <c r="H98" s="77"/>
      <c r="I98" s="77"/>
      <c r="J98" s="77" t="s">
        <v>956</v>
      </c>
      <c r="K98" s="77" t="s">
        <v>957</v>
      </c>
      <c r="L98" s="77" t="s">
        <v>958</v>
      </c>
      <c r="M98" s="77" t="s">
        <v>959</v>
      </c>
      <c r="N98" s="77" t="s">
        <v>960</v>
      </c>
      <c r="O98" s="77" t="s">
        <v>961</v>
      </c>
      <c r="P98" s="77" t="s">
        <v>962</v>
      </c>
      <c r="Q98" s="77" t="s">
        <v>963</v>
      </c>
      <c r="R98" s="77" t="s">
        <v>964</v>
      </c>
      <c r="S98" s="77" t="s">
        <v>965</v>
      </c>
      <c r="T98" s="77" t="s">
        <v>966</v>
      </c>
      <c r="U98" s="77" t="s">
        <v>967</v>
      </c>
      <c r="V98" s="77" t="s">
        <v>968</v>
      </c>
      <c r="W98" s="77" t="s">
        <v>969</v>
      </c>
      <c r="X98" s="77"/>
      <c r="Y98" s="77"/>
      <c r="Z98" s="77"/>
      <c r="AA98" s="77"/>
      <c r="AB98" s="77" t="s">
        <v>970</v>
      </c>
      <c r="AC98" s="77" t="s">
        <v>971</v>
      </c>
      <c r="AD98" s="77" t="s">
        <v>972</v>
      </c>
      <c r="AE98" s="77" t="s">
        <v>973</v>
      </c>
      <c r="AF98" s="77" t="s">
        <v>974</v>
      </c>
      <c r="AG98" s="77" t="s">
        <v>975</v>
      </c>
      <c r="AH98" s="77" t="s">
        <v>976</v>
      </c>
      <c r="AI98" s="77" t="s">
        <v>977</v>
      </c>
      <c r="AJ98" s="77" t="s">
        <v>978</v>
      </c>
      <c r="AK98" s="77" t="s">
        <v>979</v>
      </c>
      <c r="AL98" s="77" t="s">
        <v>980</v>
      </c>
      <c r="AM98" s="77" t="s">
        <v>981</v>
      </c>
      <c r="AN98" s="77" t="s">
        <v>982</v>
      </c>
      <c r="AO98" s="77" t="s">
        <v>983</v>
      </c>
      <c r="AP98" s="77" t="s">
        <v>984</v>
      </c>
      <c r="AQ98" s="77" t="s">
        <v>985</v>
      </c>
      <c r="AR98" s="77" t="s">
        <v>986</v>
      </c>
      <c r="AS98" s="77" t="s">
        <v>987</v>
      </c>
      <c r="AT98" s="77" t="s">
        <v>988</v>
      </c>
      <c r="AU98" s="77" t="s">
        <v>989</v>
      </c>
      <c r="AV98" s="77" t="s">
        <v>990</v>
      </c>
      <c r="AW98" s="77" t="s">
        <v>991</v>
      </c>
      <c r="AX98" s="77" t="s">
        <v>992</v>
      </c>
      <c r="AY98" s="77" t="s">
        <v>993</v>
      </c>
      <c r="AZ98" s="77" t="s">
        <v>994</v>
      </c>
      <c r="BA98" s="77" t="s">
        <v>995</v>
      </c>
      <c r="BB98" s="77" t="s">
        <v>996</v>
      </c>
      <c r="BC98" s="77" t="s">
        <v>997</v>
      </c>
      <c r="BD98" s="77" t="s">
        <v>998</v>
      </c>
      <c r="BE98" s="77" t="s">
        <v>999</v>
      </c>
      <c r="BF98" s="77" t="s">
        <v>1000</v>
      </c>
      <c r="BG98" s="77" t="s">
        <v>1001</v>
      </c>
      <c r="BH98" s="77" t="s">
        <v>1002</v>
      </c>
      <c r="BI98" s="77" t="s">
        <v>1003</v>
      </c>
      <c r="BJ98" s="77" t="s">
        <v>1004</v>
      </c>
      <c r="BK98" s="77" t="s">
        <v>1005</v>
      </c>
      <c r="BL98" s="77" t="s">
        <v>1006</v>
      </c>
      <c r="BM98" s="77" t="s">
        <v>1007</v>
      </c>
      <c r="BN98" s="77" t="s">
        <v>1008</v>
      </c>
      <c r="BO98" s="77" t="s">
        <v>1009</v>
      </c>
      <c r="BP98" s="77" t="s">
        <v>1010</v>
      </c>
      <c r="BQ98" s="77" t="s">
        <v>1011</v>
      </c>
      <c r="BR98" s="77" t="s">
        <v>1012</v>
      </c>
      <c r="BS98" s="77" t="s">
        <v>1013</v>
      </c>
      <c r="BT98" s="77" t="s">
        <v>1014</v>
      </c>
      <c r="BU98" s="77" t="s">
        <v>1015</v>
      </c>
      <c r="BV98" s="77" t="s">
        <v>1016</v>
      </c>
      <c r="BW98" s="77" t="s">
        <v>1017</v>
      </c>
      <c r="BX98" s="77" t="s">
        <v>1018</v>
      </c>
      <c r="BY98" s="77" t="s">
        <v>1019</v>
      </c>
      <c r="BZ98" s="77" t="s">
        <v>1020</v>
      </c>
      <c r="CA98" s="77" t="s">
        <v>1021</v>
      </c>
    </row>
    <row r="99" spans="1:79" ht="14.25">
      <c r="A99" s="77" t="s">
        <v>1022</v>
      </c>
      <c r="B99" s="77" t="s">
        <v>1023</v>
      </c>
      <c r="C99" s="77" t="s">
        <v>1024</v>
      </c>
      <c r="D99" s="77" t="s">
        <v>1025</v>
      </c>
      <c r="E99" s="77"/>
      <c r="F99" s="77"/>
      <c r="G99" s="77"/>
      <c r="H99" s="77"/>
      <c r="I99" s="77"/>
      <c r="J99" s="77" t="s">
        <v>1026</v>
      </c>
      <c r="K99" s="77" t="s">
        <v>1027</v>
      </c>
      <c r="L99" s="77" t="s">
        <v>1028</v>
      </c>
      <c r="M99" s="77" t="s">
        <v>1029</v>
      </c>
      <c r="N99" s="77" t="s">
        <v>1030</v>
      </c>
      <c r="O99" s="77" t="s">
        <v>1031</v>
      </c>
      <c r="P99" s="77" t="s">
        <v>1032</v>
      </c>
      <c r="Q99" s="77" t="s">
        <v>1033</v>
      </c>
      <c r="R99" s="77" t="s">
        <v>1034</v>
      </c>
      <c r="S99" s="77" t="s">
        <v>1035</v>
      </c>
      <c r="T99" s="77" t="s">
        <v>1036</v>
      </c>
      <c r="U99" s="77" t="s">
        <v>1037</v>
      </c>
      <c r="V99" s="77" t="s">
        <v>1038</v>
      </c>
      <c r="W99" s="77" t="s">
        <v>1039</v>
      </c>
      <c r="X99" s="77"/>
      <c r="Y99" s="77"/>
      <c r="Z99" s="77"/>
      <c r="AA99" s="77"/>
      <c r="AB99" s="77" t="s">
        <v>1040</v>
      </c>
      <c r="AC99" s="77" t="s">
        <v>1041</v>
      </c>
      <c r="AD99" s="77" t="s">
        <v>1042</v>
      </c>
      <c r="AE99" s="77" t="s">
        <v>1043</v>
      </c>
      <c r="AF99" s="77" t="s">
        <v>1044</v>
      </c>
      <c r="AG99" s="77" t="s">
        <v>1045</v>
      </c>
      <c r="AH99" s="77" t="s">
        <v>1046</v>
      </c>
      <c r="AI99" s="77" t="s">
        <v>1047</v>
      </c>
      <c r="AJ99" s="77" t="s">
        <v>1048</v>
      </c>
      <c r="AK99" s="77" t="s">
        <v>1049</v>
      </c>
      <c r="AL99" s="77" t="s">
        <v>1050</v>
      </c>
      <c r="AM99" s="77" t="s">
        <v>1051</v>
      </c>
      <c r="AN99" s="77" t="s">
        <v>1052</v>
      </c>
      <c r="AO99" s="77" t="s">
        <v>1053</v>
      </c>
      <c r="AP99" s="77" t="s">
        <v>1054</v>
      </c>
      <c r="AQ99" s="77" t="s">
        <v>1055</v>
      </c>
      <c r="AR99" s="77" t="s">
        <v>115</v>
      </c>
      <c r="AS99" s="77" t="s">
        <v>1056</v>
      </c>
      <c r="AT99" s="77" t="s">
        <v>1057</v>
      </c>
      <c r="AU99" s="77" t="s">
        <v>1058</v>
      </c>
      <c r="AV99" s="77" t="s">
        <v>1059</v>
      </c>
      <c r="AW99" s="77" t="s">
        <v>1060</v>
      </c>
      <c r="AX99" s="77" t="s">
        <v>1061</v>
      </c>
      <c r="AY99" s="77" t="s">
        <v>1062</v>
      </c>
      <c r="AZ99" s="77" t="s">
        <v>1063</v>
      </c>
      <c r="BA99" s="77" t="s">
        <v>1064</v>
      </c>
      <c r="BB99" s="77" t="s">
        <v>1065</v>
      </c>
      <c r="BC99" s="77" t="s">
        <v>1066</v>
      </c>
      <c r="BD99" s="77" t="s">
        <v>1067</v>
      </c>
      <c r="BE99" s="77" t="s">
        <v>1068</v>
      </c>
      <c r="BF99" s="77" t="s">
        <v>1069</v>
      </c>
      <c r="BG99" s="77" t="s">
        <v>1070</v>
      </c>
      <c r="BH99" s="77" t="s">
        <v>1071</v>
      </c>
      <c r="BI99" s="77" t="s">
        <v>1072</v>
      </c>
      <c r="BJ99" s="77" t="s">
        <v>1073</v>
      </c>
      <c r="BK99" s="77" t="s">
        <v>1074</v>
      </c>
      <c r="BL99" s="77" t="s">
        <v>1075</v>
      </c>
      <c r="BM99" s="77" t="s">
        <v>1076</v>
      </c>
      <c r="BN99" s="77" t="s">
        <v>1077</v>
      </c>
      <c r="BO99" s="77" t="s">
        <v>1078</v>
      </c>
      <c r="BP99" s="77" t="s">
        <v>1079</v>
      </c>
      <c r="BQ99" s="77" t="s">
        <v>1080</v>
      </c>
      <c r="BR99" s="77" t="s">
        <v>1081</v>
      </c>
      <c r="BS99" s="77" t="s">
        <v>1082</v>
      </c>
      <c r="BT99" s="77" t="s">
        <v>1083</v>
      </c>
      <c r="BU99" s="77" t="s">
        <v>1084</v>
      </c>
      <c r="BV99" s="77" t="s">
        <v>1085</v>
      </c>
      <c r="BW99" s="77" t="s">
        <v>1086</v>
      </c>
      <c r="BX99" s="77" t="s">
        <v>1087</v>
      </c>
      <c r="BY99" s="77" t="s">
        <v>1088</v>
      </c>
      <c r="BZ99" s="77" t="s">
        <v>1089</v>
      </c>
      <c r="CA99" s="77" t="s">
        <v>1090</v>
      </c>
    </row>
    <row r="100" spans="1:79" ht="14.25">
      <c r="A100" s="77" t="s">
        <v>1091</v>
      </c>
      <c r="B100" s="77" t="s">
        <v>1092</v>
      </c>
      <c r="C100" s="77" t="s">
        <v>1093</v>
      </c>
      <c r="D100" s="77" t="s">
        <v>1094</v>
      </c>
      <c r="E100" s="77"/>
      <c r="F100" s="77"/>
      <c r="G100" s="77"/>
      <c r="H100" s="77"/>
      <c r="I100" s="77"/>
      <c r="J100" s="77" t="s">
        <v>1095</v>
      </c>
      <c r="K100" s="77" t="s">
        <v>1096</v>
      </c>
      <c r="L100" s="77" t="s">
        <v>1097</v>
      </c>
      <c r="M100" s="77" t="s">
        <v>1098</v>
      </c>
      <c r="N100" s="77" t="s">
        <v>1099</v>
      </c>
      <c r="O100" s="77" t="s">
        <v>1100</v>
      </c>
      <c r="P100" s="77" t="s">
        <v>1101</v>
      </c>
      <c r="Q100" s="77" t="s">
        <v>1102</v>
      </c>
      <c r="R100" s="77" t="s">
        <v>1103</v>
      </c>
      <c r="S100" s="77" t="s">
        <v>91</v>
      </c>
      <c r="T100" s="77" t="s">
        <v>1104</v>
      </c>
      <c r="U100" s="77" t="s">
        <v>1105</v>
      </c>
      <c r="V100" s="77" t="s">
        <v>1106</v>
      </c>
      <c r="W100" s="77" t="s">
        <v>1107</v>
      </c>
      <c r="X100" s="77"/>
      <c r="Y100" s="77"/>
      <c r="Z100" s="77"/>
      <c r="AA100" s="77"/>
      <c r="AB100" s="77" t="s">
        <v>1108</v>
      </c>
      <c r="AC100" s="77" t="s">
        <v>1109</v>
      </c>
      <c r="AD100" s="77" t="s">
        <v>1110</v>
      </c>
      <c r="AE100" s="77" t="s">
        <v>1111</v>
      </c>
      <c r="AF100" s="77" t="s">
        <v>1112</v>
      </c>
      <c r="AG100" s="77" t="s">
        <v>1113</v>
      </c>
      <c r="AH100" s="77" t="s">
        <v>105</v>
      </c>
      <c r="AI100" s="77" t="s">
        <v>1114</v>
      </c>
      <c r="AJ100" s="77" t="s">
        <v>1115</v>
      </c>
      <c r="AK100" s="77" t="s">
        <v>1116</v>
      </c>
      <c r="AL100" s="77" t="s">
        <v>1117</v>
      </c>
      <c r="AM100" s="77" t="s">
        <v>1118</v>
      </c>
      <c r="AN100" s="77" t="s">
        <v>1119</v>
      </c>
      <c r="AO100" s="77" t="s">
        <v>1120</v>
      </c>
      <c r="AP100" s="77" t="s">
        <v>1121</v>
      </c>
      <c r="AQ100" s="77" t="s">
        <v>1122</v>
      </c>
      <c r="AR100" s="77" t="s">
        <v>1123</v>
      </c>
      <c r="AS100" s="77" t="s">
        <v>1124</v>
      </c>
      <c r="AT100" s="77" t="s">
        <v>1125</v>
      </c>
      <c r="AU100" s="77" t="s">
        <v>1126</v>
      </c>
      <c r="AV100" s="77" t="s">
        <v>1127</v>
      </c>
      <c r="AW100" s="77" t="s">
        <v>1128</v>
      </c>
      <c r="AX100" s="77" t="s">
        <v>1129</v>
      </c>
      <c r="AY100" s="77" t="s">
        <v>1130</v>
      </c>
      <c r="AZ100" s="77" t="s">
        <v>1131</v>
      </c>
      <c r="BA100" s="77" t="s">
        <v>1132</v>
      </c>
      <c r="BB100" s="77" t="s">
        <v>1133</v>
      </c>
      <c r="BC100" s="77" t="s">
        <v>1134</v>
      </c>
      <c r="BD100" s="77" t="s">
        <v>1135</v>
      </c>
      <c r="BE100" s="77" t="s">
        <v>1136</v>
      </c>
      <c r="BF100" s="77" t="s">
        <v>1137</v>
      </c>
      <c r="BG100" s="77" t="s">
        <v>1138</v>
      </c>
      <c r="BH100" s="77" t="s">
        <v>1139</v>
      </c>
      <c r="BI100" s="77" t="s">
        <v>1140</v>
      </c>
      <c r="BJ100" s="77" t="s">
        <v>1141</v>
      </c>
      <c r="BK100" s="77" t="s">
        <v>1142</v>
      </c>
      <c r="BL100" s="77" t="s">
        <v>1143</v>
      </c>
      <c r="BM100" s="77" t="s">
        <v>1144</v>
      </c>
      <c r="BN100" s="77" t="s">
        <v>1145</v>
      </c>
      <c r="BO100" s="77" t="s">
        <v>1146</v>
      </c>
      <c r="BP100" s="77" t="s">
        <v>1147</v>
      </c>
      <c r="BQ100" s="77" t="s">
        <v>1148</v>
      </c>
      <c r="BR100" s="77" t="s">
        <v>1149</v>
      </c>
      <c r="BS100" s="77" t="s">
        <v>1150</v>
      </c>
      <c r="BT100" s="77" t="s">
        <v>1151</v>
      </c>
      <c r="BU100" s="77" t="s">
        <v>1152</v>
      </c>
      <c r="BV100" s="77" t="s">
        <v>1153</v>
      </c>
      <c r="BW100" s="77" t="s">
        <v>1154</v>
      </c>
      <c r="BX100" s="77" t="s">
        <v>1155</v>
      </c>
      <c r="BY100" s="77" t="s">
        <v>1156</v>
      </c>
      <c r="BZ100" s="77" t="s">
        <v>1157</v>
      </c>
      <c r="CA100" s="77" t="s">
        <v>1158</v>
      </c>
    </row>
    <row r="101" spans="1:79" ht="14.25">
      <c r="A101" s="77" t="s">
        <v>1159</v>
      </c>
      <c r="B101" s="77" t="s">
        <v>1160</v>
      </c>
      <c r="C101" s="77" t="s">
        <v>1161</v>
      </c>
      <c r="D101" s="77" t="s">
        <v>1162</v>
      </c>
      <c r="E101" s="77"/>
      <c r="F101" s="77"/>
      <c r="G101" s="77"/>
      <c r="H101" s="77"/>
      <c r="I101" s="77"/>
      <c r="J101" s="77" t="s">
        <v>1163</v>
      </c>
      <c r="K101" s="77" t="s">
        <v>1164</v>
      </c>
      <c r="L101" s="77" t="s">
        <v>1165</v>
      </c>
      <c r="M101" s="77" t="s">
        <v>1166</v>
      </c>
      <c r="N101" s="77" t="s">
        <v>1167</v>
      </c>
      <c r="O101" s="77" t="s">
        <v>1168</v>
      </c>
      <c r="P101" s="77" t="s">
        <v>1169</v>
      </c>
      <c r="Q101" s="77" t="s">
        <v>1170</v>
      </c>
      <c r="R101" s="77" t="s">
        <v>1171</v>
      </c>
      <c r="S101" s="77" t="s">
        <v>1172</v>
      </c>
      <c r="T101" s="77" t="s">
        <v>1173</v>
      </c>
      <c r="U101" s="77" t="s">
        <v>1174</v>
      </c>
      <c r="V101" s="77" t="s">
        <v>1175</v>
      </c>
      <c r="W101" s="77" t="s">
        <v>1176</v>
      </c>
      <c r="X101" s="77"/>
      <c r="Y101" s="77"/>
      <c r="Z101" s="77"/>
      <c r="AA101" s="77"/>
      <c r="AB101" s="77" t="s">
        <v>1177</v>
      </c>
      <c r="AC101" s="77" t="s">
        <v>1178</v>
      </c>
      <c r="AD101" s="77" t="s">
        <v>1179</v>
      </c>
      <c r="AE101" s="77" t="s">
        <v>1180</v>
      </c>
      <c r="AF101" s="77" t="s">
        <v>1181</v>
      </c>
      <c r="AG101" s="77" t="s">
        <v>1182</v>
      </c>
      <c r="AH101" s="77" t="s">
        <v>1183</v>
      </c>
      <c r="AI101" s="77" t="s">
        <v>1184</v>
      </c>
      <c r="AJ101" s="77" t="s">
        <v>1185</v>
      </c>
      <c r="AK101" s="77" t="s">
        <v>1186</v>
      </c>
      <c r="AL101" s="77" t="s">
        <v>1187</v>
      </c>
      <c r="AM101" s="77" t="s">
        <v>1188</v>
      </c>
      <c r="AN101" s="77" t="s">
        <v>1189</v>
      </c>
      <c r="AO101" s="77" t="s">
        <v>1190</v>
      </c>
      <c r="AP101" s="77" t="s">
        <v>1191</v>
      </c>
      <c r="AQ101" s="77" t="s">
        <v>1192</v>
      </c>
      <c r="AR101" s="77" t="s">
        <v>1193</v>
      </c>
      <c r="AS101" s="77" t="s">
        <v>1194</v>
      </c>
      <c r="AT101" s="77" t="s">
        <v>1195</v>
      </c>
      <c r="AU101" s="77" t="s">
        <v>1196</v>
      </c>
      <c r="AV101" s="77" t="s">
        <v>1197</v>
      </c>
      <c r="AW101" s="77" t="s">
        <v>1198</v>
      </c>
      <c r="AX101" s="77" t="s">
        <v>1199</v>
      </c>
      <c r="AY101" s="77" t="s">
        <v>1200</v>
      </c>
      <c r="AZ101" s="77" t="s">
        <v>1201</v>
      </c>
      <c r="BA101" s="77" t="s">
        <v>1202</v>
      </c>
      <c r="BB101" s="77" t="s">
        <v>1203</v>
      </c>
      <c r="BC101" s="77" t="s">
        <v>1204</v>
      </c>
      <c r="BD101" s="77" t="s">
        <v>1205</v>
      </c>
      <c r="BE101" s="77" t="s">
        <v>1206</v>
      </c>
      <c r="BF101" s="77" t="s">
        <v>1207</v>
      </c>
      <c r="BG101" s="77" t="s">
        <v>1208</v>
      </c>
      <c r="BH101" s="77" t="s">
        <v>1209</v>
      </c>
      <c r="BI101" s="77" t="s">
        <v>1210</v>
      </c>
      <c r="BJ101" s="77" t="s">
        <v>1211</v>
      </c>
      <c r="BK101" s="77" t="s">
        <v>1212</v>
      </c>
      <c r="BL101" s="77" t="s">
        <v>1213</v>
      </c>
      <c r="BM101" s="77" t="s">
        <v>1214</v>
      </c>
      <c r="BN101" s="77" t="s">
        <v>1215</v>
      </c>
      <c r="BO101" s="77" t="s">
        <v>1216</v>
      </c>
      <c r="BP101" s="77" t="s">
        <v>1217</v>
      </c>
      <c r="BQ101" s="77" t="s">
        <v>1218</v>
      </c>
      <c r="BR101" s="77" t="s">
        <v>1219</v>
      </c>
      <c r="BS101" s="77" t="s">
        <v>1220</v>
      </c>
      <c r="BT101" s="77" t="s">
        <v>1221</v>
      </c>
      <c r="BU101" s="77" t="s">
        <v>1222</v>
      </c>
      <c r="BV101" s="77" t="s">
        <v>1223</v>
      </c>
      <c r="BW101" s="77" t="s">
        <v>1224</v>
      </c>
      <c r="BX101" s="77" t="s">
        <v>1225</v>
      </c>
      <c r="BY101" s="77" t="s">
        <v>1226</v>
      </c>
      <c r="BZ101" s="77" t="s">
        <v>1227</v>
      </c>
      <c r="CA101" s="77" t="s">
        <v>1228</v>
      </c>
    </row>
    <row r="102" spans="1:79" ht="14.25">
      <c r="A102" s="77" t="s">
        <v>1229</v>
      </c>
      <c r="B102" s="77" t="s">
        <v>1230</v>
      </c>
      <c r="C102" s="77" t="s">
        <v>1231</v>
      </c>
      <c r="D102" s="77" t="s">
        <v>1232</v>
      </c>
      <c r="E102" s="77"/>
      <c r="F102" s="77"/>
      <c r="G102" s="77"/>
      <c r="H102" s="77"/>
      <c r="I102" s="77"/>
      <c r="J102" s="77" t="s">
        <v>1233</v>
      </c>
      <c r="K102" s="77" t="s">
        <v>1234</v>
      </c>
      <c r="L102" s="77" t="s">
        <v>1235</v>
      </c>
      <c r="M102" s="77" t="s">
        <v>1236</v>
      </c>
      <c r="N102" s="77" t="s">
        <v>1237</v>
      </c>
      <c r="O102" s="77" t="s">
        <v>1238</v>
      </c>
      <c r="P102" s="77" t="s">
        <v>1239</v>
      </c>
      <c r="Q102" s="77" t="s">
        <v>1240</v>
      </c>
      <c r="R102" s="77" t="s">
        <v>1241</v>
      </c>
      <c r="S102" s="77" t="s">
        <v>1242</v>
      </c>
      <c r="T102" s="77" t="s">
        <v>1243</v>
      </c>
      <c r="U102" s="77" t="s">
        <v>1244</v>
      </c>
      <c r="V102" s="77" t="s">
        <v>1245</v>
      </c>
      <c r="W102" s="77" t="s">
        <v>1246</v>
      </c>
      <c r="X102" s="77"/>
      <c r="Y102" s="77"/>
      <c r="Z102" s="77"/>
      <c r="AA102" s="77"/>
      <c r="AB102" s="77" t="s">
        <v>1247</v>
      </c>
      <c r="AC102" s="77" t="s">
        <v>1248</v>
      </c>
      <c r="AD102" s="77" t="s">
        <v>1249</v>
      </c>
      <c r="AE102" s="77" t="s">
        <v>1250</v>
      </c>
      <c r="AF102" s="77" t="s">
        <v>1251</v>
      </c>
      <c r="AG102" s="77" t="s">
        <v>1252</v>
      </c>
      <c r="AH102" s="77" t="s">
        <v>1253</v>
      </c>
      <c r="AI102" s="77" t="s">
        <v>1254</v>
      </c>
      <c r="AJ102" s="77" t="s">
        <v>1255</v>
      </c>
      <c r="AK102" s="77" t="s">
        <v>1256</v>
      </c>
      <c r="AL102" s="77" t="s">
        <v>1257</v>
      </c>
      <c r="AM102" s="77" t="s">
        <v>1258</v>
      </c>
      <c r="AN102" s="77" t="s">
        <v>1259</v>
      </c>
      <c r="AO102" s="77" t="s">
        <v>1260</v>
      </c>
      <c r="AP102" s="77" t="s">
        <v>1261</v>
      </c>
      <c r="AQ102" s="77" t="s">
        <v>1262</v>
      </c>
      <c r="AR102" s="77" t="s">
        <v>1263</v>
      </c>
      <c r="AS102" s="77" t="s">
        <v>1264</v>
      </c>
      <c r="AT102" s="77" t="s">
        <v>117</v>
      </c>
      <c r="AU102" s="77" t="s">
        <v>1265</v>
      </c>
      <c r="AV102" s="77" t="s">
        <v>1266</v>
      </c>
      <c r="AW102" s="77" t="s">
        <v>1267</v>
      </c>
      <c r="AX102" s="77" t="s">
        <v>1268</v>
      </c>
      <c r="AY102" s="77" t="s">
        <v>1269</v>
      </c>
      <c r="AZ102" s="77" t="s">
        <v>1270</v>
      </c>
      <c r="BA102" s="77" t="s">
        <v>1271</v>
      </c>
      <c r="BB102" s="77" t="s">
        <v>1272</v>
      </c>
      <c r="BC102" s="77" t="s">
        <v>1273</v>
      </c>
      <c r="BD102" s="77" t="s">
        <v>1274</v>
      </c>
      <c r="BE102" s="77"/>
      <c r="BF102" s="77" t="s">
        <v>1275</v>
      </c>
      <c r="BG102" s="77" t="s">
        <v>1276</v>
      </c>
      <c r="BH102" s="77" t="s">
        <v>1277</v>
      </c>
      <c r="BI102" s="77" t="s">
        <v>1278</v>
      </c>
      <c r="BJ102" s="77" t="s">
        <v>1279</v>
      </c>
      <c r="BK102" s="77" t="s">
        <v>1280</v>
      </c>
      <c r="BL102" s="77" t="s">
        <v>1281</v>
      </c>
      <c r="BM102" s="77" t="s">
        <v>1282</v>
      </c>
      <c r="BN102" s="77" t="s">
        <v>1283</v>
      </c>
      <c r="BO102" s="77" t="s">
        <v>1284</v>
      </c>
      <c r="BP102" s="77" t="s">
        <v>1285</v>
      </c>
      <c r="BQ102" s="77" t="s">
        <v>1286</v>
      </c>
      <c r="BR102" s="77" t="s">
        <v>1287</v>
      </c>
      <c r="BS102" s="77" t="s">
        <v>1288</v>
      </c>
      <c r="BT102" s="77" t="s">
        <v>1289</v>
      </c>
      <c r="BU102" s="77" t="s">
        <v>1290</v>
      </c>
      <c r="BV102" s="77" t="s">
        <v>1291</v>
      </c>
      <c r="BW102" s="77" t="s">
        <v>1292</v>
      </c>
      <c r="BX102" s="77" t="s">
        <v>1293</v>
      </c>
      <c r="BY102" s="77" t="s">
        <v>1294</v>
      </c>
      <c r="BZ102" s="77" t="s">
        <v>1295</v>
      </c>
      <c r="CA102" s="77" t="s">
        <v>1296</v>
      </c>
    </row>
    <row r="103" spans="1:79" ht="14.25">
      <c r="A103" s="77" t="s">
        <v>1297</v>
      </c>
      <c r="B103" s="77" t="s">
        <v>1298</v>
      </c>
      <c r="C103" s="77" t="s">
        <v>1299</v>
      </c>
      <c r="D103" s="77" t="s">
        <v>1300</v>
      </c>
      <c r="E103" s="77"/>
      <c r="F103" s="77"/>
      <c r="G103" s="77"/>
      <c r="H103" s="77"/>
      <c r="I103" s="77"/>
      <c r="J103" s="77" t="s">
        <v>1301</v>
      </c>
      <c r="K103" s="77" t="s">
        <v>1302</v>
      </c>
      <c r="L103" s="77" t="s">
        <v>1303</v>
      </c>
      <c r="M103" s="77"/>
      <c r="N103" s="77" t="s">
        <v>1304</v>
      </c>
      <c r="O103" s="77" t="s">
        <v>1305</v>
      </c>
      <c r="P103" s="77" t="s">
        <v>1306</v>
      </c>
      <c r="Q103" s="77" t="s">
        <v>1307</v>
      </c>
      <c r="R103" s="77" t="s">
        <v>1308</v>
      </c>
      <c r="S103" s="77" t="s">
        <v>1309</v>
      </c>
      <c r="T103" s="77" t="s">
        <v>1310</v>
      </c>
      <c r="U103" s="77" t="s">
        <v>1311</v>
      </c>
      <c r="V103" s="77" t="s">
        <v>1312</v>
      </c>
      <c r="W103" s="77" t="s">
        <v>1313</v>
      </c>
      <c r="X103" s="77"/>
      <c r="Y103" s="77"/>
      <c r="Z103" s="77"/>
      <c r="AA103" s="77"/>
      <c r="AB103" s="77" t="s">
        <v>1314</v>
      </c>
      <c r="AC103" s="77" t="s">
        <v>1315</v>
      </c>
      <c r="AD103" s="77" t="s">
        <v>1316</v>
      </c>
      <c r="AE103" s="77" t="s">
        <v>1317</v>
      </c>
      <c r="AF103" s="77" t="s">
        <v>1318</v>
      </c>
      <c r="AG103" s="77" t="s">
        <v>1319</v>
      </c>
      <c r="AH103" s="77" t="s">
        <v>1320</v>
      </c>
      <c r="AI103" s="77" t="s">
        <v>1321</v>
      </c>
      <c r="AJ103" s="77" t="s">
        <v>1322</v>
      </c>
      <c r="AK103" s="77" t="s">
        <v>1323</v>
      </c>
      <c r="AL103" s="77" t="s">
        <v>1324</v>
      </c>
      <c r="AM103" s="77" t="s">
        <v>1325</v>
      </c>
      <c r="AN103" s="77" t="s">
        <v>1326</v>
      </c>
      <c r="AO103" s="77" t="s">
        <v>1327</v>
      </c>
      <c r="AP103" s="77" t="s">
        <v>1328</v>
      </c>
      <c r="AQ103" s="77" t="s">
        <v>1329</v>
      </c>
      <c r="AR103" s="77" t="s">
        <v>1330</v>
      </c>
      <c r="AS103" s="77" t="s">
        <v>1331</v>
      </c>
      <c r="AT103" s="77" t="s">
        <v>1332</v>
      </c>
      <c r="AU103" s="77" t="s">
        <v>1333</v>
      </c>
      <c r="AV103" s="77" t="s">
        <v>1334</v>
      </c>
      <c r="AW103" s="77" t="s">
        <v>1335</v>
      </c>
      <c r="AX103" s="77" t="s">
        <v>1336</v>
      </c>
      <c r="AY103" s="77" t="s">
        <v>1337</v>
      </c>
      <c r="AZ103" s="77" t="s">
        <v>1338</v>
      </c>
      <c r="BA103" s="77" t="s">
        <v>1339</v>
      </c>
      <c r="BB103" s="77" t="s">
        <v>1340</v>
      </c>
      <c r="BC103" s="77" t="s">
        <v>1341</v>
      </c>
      <c r="BD103" s="77" t="s">
        <v>1342</v>
      </c>
      <c r="BE103" s="77"/>
      <c r="BF103" s="77" t="s">
        <v>1343</v>
      </c>
      <c r="BG103" s="77" t="s">
        <v>1344</v>
      </c>
      <c r="BH103" s="77" t="s">
        <v>1345</v>
      </c>
      <c r="BI103" s="77" t="s">
        <v>1346</v>
      </c>
      <c r="BJ103" s="77" t="s">
        <v>1347</v>
      </c>
      <c r="BK103" s="77" t="s">
        <v>1348</v>
      </c>
      <c r="BL103" s="77" t="s">
        <v>1349</v>
      </c>
      <c r="BM103" s="77" t="s">
        <v>1350</v>
      </c>
      <c r="BN103" s="77" t="s">
        <v>1351</v>
      </c>
      <c r="BO103" s="77" t="s">
        <v>1352</v>
      </c>
      <c r="BP103" s="77" t="s">
        <v>1353</v>
      </c>
      <c r="BQ103" s="77" t="s">
        <v>1354</v>
      </c>
      <c r="BR103" s="77" t="s">
        <v>1355</v>
      </c>
      <c r="BS103" s="77" t="s">
        <v>1356</v>
      </c>
      <c r="BT103" s="77" t="s">
        <v>1357</v>
      </c>
      <c r="BU103" s="77" t="s">
        <v>1358</v>
      </c>
      <c r="BV103" s="77" t="s">
        <v>1359</v>
      </c>
      <c r="BW103" s="77" t="s">
        <v>1360</v>
      </c>
      <c r="BX103" s="77" t="s">
        <v>1361</v>
      </c>
      <c r="BY103" s="77" t="s">
        <v>1362</v>
      </c>
      <c r="BZ103" s="77" t="s">
        <v>1363</v>
      </c>
      <c r="CA103" s="77" t="s">
        <v>1364</v>
      </c>
    </row>
    <row r="104" spans="1:79" ht="14.25">
      <c r="A104" s="77" t="s">
        <v>1365</v>
      </c>
      <c r="B104" s="77" t="s">
        <v>1366</v>
      </c>
      <c r="C104" s="77" t="s">
        <v>1367</v>
      </c>
      <c r="D104" s="77" t="s">
        <v>1368</v>
      </c>
      <c r="E104" s="77"/>
      <c r="F104" s="77"/>
      <c r="G104" s="77"/>
      <c r="H104" s="77"/>
      <c r="I104" s="77"/>
      <c r="J104" s="77" t="s">
        <v>1369</v>
      </c>
      <c r="K104" s="77" t="s">
        <v>1370</v>
      </c>
      <c r="L104" s="77" t="s">
        <v>1371</v>
      </c>
      <c r="M104" s="77"/>
      <c r="N104" s="77" t="s">
        <v>1372</v>
      </c>
      <c r="O104" s="77" t="s">
        <v>1373</v>
      </c>
      <c r="P104" s="77" t="s">
        <v>1374</v>
      </c>
      <c r="Q104" s="77" t="s">
        <v>1375</v>
      </c>
      <c r="R104" s="77" t="s">
        <v>1376</v>
      </c>
      <c r="S104" s="77" t="s">
        <v>1377</v>
      </c>
      <c r="T104" s="77" t="s">
        <v>1378</v>
      </c>
      <c r="U104" s="77" t="s">
        <v>1379</v>
      </c>
      <c r="V104" s="77" t="s">
        <v>1380</v>
      </c>
      <c r="W104" s="77" t="s">
        <v>1381</v>
      </c>
      <c r="X104" s="77"/>
      <c r="Y104" s="77"/>
      <c r="Z104" s="77"/>
      <c r="AA104" s="77"/>
      <c r="AB104" s="77" t="s">
        <v>1382</v>
      </c>
      <c r="AC104" s="77"/>
      <c r="AD104" s="77" t="s">
        <v>1383</v>
      </c>
      <c r="AE104" s="77" t="s">
        <v>1384</v>
      </c>
      <c r="AF104" s="77" t="s">
        <v>1385</v>
      </c>
      <c r="AG104" s="77" t="s">
        <v>1386</v>
      </c>
      <c r="AH104" s="77" t="s">
        <v>1387</v>
      </c>
      <c r="AI104" s="77" t="s">
        <v>1388</v>
      </c>
      <c r="AJ104" s="77" t="s">
        <v>1389</v>
      </c>
      <c r="AK104" s="77" t="s">
        <v>1390</v>
      </c>
      <c r="AL104" s="77" t="s">
        <v>1391</v>
      </c>
      <c r="AM104" s="77" t="s">
        <v>1392</v>
      </c>
      <c r="AN104" s="77" t="s">
        <v>1393</v>
      </c>
      <c r="AO104" s="77" t="s">
        <v>1394</v>
      </c>
      <c r="AP104" s="77" t="s">
        <v>1395</v>
      </c>
      <c r="AQ104" s="77" t="s">
        <v>1396</v>
      </c>
      <c r="AR104" s="77" t="s">
        <v>1397</v>
      </c>
      <c r="AS104" s="77" t="s">
        <v>1398</v>
      </c>
      <c r="AT104" s="77" t="s">
        <v>1399</v>
      </c>
      <c r="AU104" s="77" t="s">
        <v>118</v>
      </c>
      <c r="AV104" s="77" t="s">
        <v>1400</v>
      </c>
      <c r="AW104" s="77" t="s">
        <v>1401</v>
      </c>
      <c r="AX104" s="77" t="s">
        <v>1402</v>
      </c>
      <c r="AY104" s="77" t="s">
        <v>1403</v>
      </c>
      <c r="AZ104" s="77" t="s">
        <v>1404</v>
      </c>
      <c r="BA104" s="77" t="s">
        <v>1405</v>
      </c>
      <c r="BB104" s="77" t="s">
        <v>1406</v>
      </c>
      <c r="BC104" s="77" t="s">
        <v>1407</v>
      </c>
      <c r="BD104" s="77" t="s">
        <v>1408</v>
      </c>
      <c r="BE104" s="77"/>
      <c r="BF104" s="77" t="s">
        <v>1409</v>
      </c>
      <c r="BG104" s="77" t="s">
        <v>1410</v>
      </c>
      <c r="BH104" s="77" t="s">
        <v>1411</v>
      </c>
      <c r="BI104" s="77" t="s">
        <v>1412</v>
      </c>
      <c r="BJ104" s="77" t="s">
        <v>1413</v>
      </c>
      <c r="BK104" s="77" t="s">
        <v>1414</v>
      </c>
      <c r="BL104" s="77" t="s">
        <v>1415</v>
      </c>
      <c r="BM104" s="77" t="s">
        <v>1416</v>
      </c>
      <c r="BN104" s="77" t="s">
        <v>1417</v>
      </c>
      <c r="BO104" s="77" t="s">
        <v>1418</v>
      </c>
      <c r="BP104" s="77" t="s">
        <v>1419</v>
      </c>
      <c r="BQ104" s="77" t="s">
        <v>1420</v>
      </c>
      <c r="BR104" s="77" t="s">
        <v>1421</v>
      </c>
      <c r="BS104" s="77" t="s">
        <v>1422</v>
      </c>
      <c r="BT104" s="77" t="s">
        <v>1423</v>
      </c>
      <c r="BU104" s="77" t="s">
        <v>1424</v>
      </c>
      <c r="BV104" s="77" t="s">
        <v>1425</v>
      </c>
      <c r="BW104" s="77" t="s">
        <v>1426</v>
      </c>
      <c r="BX104" s="77" t="s">
        <v>1427</v>
      </c>
      <c r="BY104" s="77" t="s">
        <v>1428</v>
      </c>
      <c r="BZ104" s="77" t="s">
        <v>1429</v>
      </c>
      <c r="CA104" s="77" t="s">
        <v>1430</v>
      </c>
    </row>
    <row r="105" spans="1:79" ht="14.25">
      <c r="A105" s="77" t="s">
        <v>1431</v>
      </c>
      <c r="B105" s="77" t="s">
        <v>1432</v>
      </c>
      <c r="C105" s="77"/>
      <c r="D105" s="77" t="s">
        <v>1433</v>
      </c>
      <c r="E105" s="77"/>
      <c r="F105" s="77"/>
      <c r="G105" s="77"/>
      <c r="H105" s="77"/>
      <c r="I105" s="77"/>
      <c r="J105" s="77" t="s">
        <v>1434</v>
      </c>
      <c r="K105" s="77"/>
      <c r="L105" s="77" t="s">
        <v>1435</v>
      </c>
      <c r="M105" s="77"/>
      <c r="N105" s="77" t="s">
        <v>1436</v>
      </c>
      <c r="O105" s="77" t="s">
        <v>1437</v>
      </c>
      <c r="P105" s="77" t="s">
        <v>1438</v>
      </c>
      <c r="Q105" s="77" t="s">
        <v>1439</v>
      </c>
      <c r="R105" s="77" t="s">
        <v>1440</v>
      </c>
      <c r="S105" s="77" t="s">
        <v>1441</v>
      </c>
      <c r="T105" s="77" t="s">
        <v>1442</v>
      </c>
      <c r="U105" s="77" t="s">
        <v>1443</v>
      </c>
      <c r="V105" s="77" t="s">
        <v>1444</v>
      </c>
      <c r="W105" s="77" t="s">
        <v>1445</v>
      </c>
      <c r="X105" s="77"/>
      <c r="Y105" s="77"/>
      <c r="Z105" s="77"/>
      <c r="AA105" s="77"/>
      <c r="AB105" s="77" t="s">
        <v>1446</v>
      </c>
      <c r="AC105" s="77"/>
      <c r="AD105" s="77" t="s">
        <v>1447</v>
      </c>
      <c r="AE105" s="77" t="s">
        <v>102</v>
      </c>
      <c r="AF105" s="77" t="s">
        <v>1448</v>
      </c>
      <c r="AG105" s="77" t="s">
        <v>1449</v>
      </c>
      <c r="AH105" s="77" t="s">
        <v>1450</v>
      </c>
      <c r="AI105" s="77" t="s">
        <v>1451</v>
      </c>
      <c r="AJ105" s="77" t="s">
        <v>1452</v>
      </c>
      <c r="AK105" s="77" t="s">
        <v>1453</v>
      </c>
      <c r="AL105" s="77"/>
      <c r="AM105" s="77" t="s">
        <v>1454</v>
      </c>
      <c r="AN105" s="77" t="s">
        <v>1455</v>
      </c>
      <c r="AO105" s="77" t="s">
        <v>1456</v>
      </c>
      <c r="AP105" s="77" t="s">
        <v>1457</v>
      </c>
      <c r="AQ105" s="77" t="s">
        <v>1458</v>
      </c>
      <c r="AR105" s="77" t="s">
        <v>1459</v>
      </c>
      <c r="AS105" s="77" t="s">
        <v>1460</v>
      </c>
      <c r="AT105" s="77" t="s">
        <v>1461</v>
      </c>
      <c r="AU105" s="77" t="s">
        <v>1462</v>
      </c>
      <c r="AV105" s="77" t="s">
        <v>1463</v>
      </c>
      <c r="AW105" s="77" t="s">
        <v>1464</v>
      </c>
      <c r="AX105" s="77" t="s">
        <v>1465</v>
      </c>
      <c r="AY105" s="77" t="s">
        <v>1466</v>
      </c>
      <c r="AZ105" s="77" t="s">
        <v>1467</v>
      </c>
      <c r="BA105" s="77" t="s">
        <v>1468</v>
      </c>
      <c r="BB105" s="77" t="s">
        <v>1469</v>
      </c>
      <c r="BC105" s="77" t="s">
        <v>1470</v>
      </c>
      <c r="BD105" s="77" t="s">
        <v>1471</v>
      </c>
      <c r="BE105" s="77"/>
      <c r="BF105" s="77" t="s">
        <v>1472</v>
      </c>
      <c r="BG105" s="77" t="s">
        <v>1473</v>
      </c>
      <c r="BH105" s="77" t="s">
        <v>1474</v>
      </c>
      <c r="BI105" s="77" t="s">
        <v>1475</v>
      </c>
      <c r="BJ105" s="77" t="s">
        <v>1476</v>
      </c>
      <c r="BK105" s="77" t="s">
        <v>1477</v>
      </c>
      <c r="BL105" s="77" t="s">
        <v>1478</v>
      </c>
      <c r="BM105" s="77" t="s">
        <v>1479</v>
      </c>
      <c r="BN105" s="77" t="s">
        <v>1480</v>
      </c>
      <c r="BO105" s="77" t="s">
        <v>1481</v>
      </c>
      <c r="BP105" s="77" t="s">
        <v>1482</v>
      </c>
      <c r="BQ105" s="77" t="s">
        <v>1483</v>
      </c>
      <c r="BR105" s="77" t="s">
        <v>1484</v>
      </c>
      <c r="BS105" s="77" t="s">
        <v>1485</v>
      </c>
      <c r="BT105" s="77" t="s">
        <v>143</v>
      </c>
      <c r="BU105" s="77" t="s">
        <v>1486</v>
      </c>
      <c r="BV105" s="77" t="s">
        <v>1487</v>
      </c>
      <c r="BW105" s="77" t="s">
        <v>1488</v>
      </c>
      <c r="BX105" s="77" t="s">
        <v>1489</v>
      </c>
      <c r="BY105" s="77" t="s">
        <v>1490</v>
      </c>
      <c r="BZ105" s="77" t="s">
        <v>1491</v>
      </c>
      <c r="CA105" s="77" t="s">
        <v>1492</v>
      </c>
    </row>
    <row r="106" spans="1:79" ht="14.25">
      <c r="A106" s="77" t="s">
        <v>1493</v>
      </c>
      <c r="B106" s="77" t="s">
        <v>1494</v>
      </c>
      <c r="C106" s="77"/>
      <c r="D106" s="77" t="s">
        <v>1495</v>
      </c>
      <c r="E106" s="77"/>
      <c r="F106" s="77"/>
      <c r="G106" s="77"/>
      <c r="H106" s="77"/>
      <c r="I106" s="77"/>
      <c r="J106" s="77" t="s">
        <v>1496</v>
      </c>
      <c r="K106" s="77"/>
      <c r="L106" s="77" t="s">
        <v>1497</v>
      </c>
      <c r="M106" s="77"/>
      <c r="N106" s="77" t="s">
        <v>1498</v>
      </c>
      <c r="O106" s="77" t="s">
        <v>1499</v>
      </c>
      <c r="P106" s="77" t="s">
        <v>1500</v>
      </c>
      <c r="Q106" s="77" t="s">
        <v>1501</v>
      </c>
      <c r="R106" s="77" t="s">
        <v>1502</v>
      </c>
      <c r="S106" s="77" t="s">
        <v>1503</v>
      </c>
      <c r="T106" s="77" t="s">
        <v>1504</v>
      </c>
      <c r="U106" s="77" t="s">
        <v>1505</v>
      </c>
      <c r="V106" s="77" t="s">
        <v>1506</v>
      </c>
      <c r="W106" s="77" t="s">
        <v>1507</v>
      </c>
      <c r="X106" s="77"/>
      <c r="Y106" s="77"/>
      <c r="Z106" s="77"/>
      <c r="AA106" s="77"/>
      <c r="AB106" s="77" t="s">
        <v>1508</v>
      </c>
      <c r="AC106" s="77"/>
      <c r="AD106" s="77" t="s">
        <v>1509</v>
      </c>
      <c r="AE106" s="77" t="s">
        <v>1510</v>
      </c>
      <c r="AF106" s="77" t="s">
        <v>1511</v>
      </c>
      <c r="AG106" s="77" t="s">
        <v>1512</v>
      </c>
      <c r="AH106" s="77" t="s">
        <v>1513</v>
      </c>
      <c r="AI106" s="77" t="s">
        <v>1514</v>
      </c>
      <c r="AJ106" s="77" t="s">
        <v>1515</v>
      </c>
      <c r="AK106" s="77" t="s">
        <v>1516</v>
      </c>
      <c r="AL106" s="77"/>
      <c r="AM106" s="77" t="s">
        <v>1517</v>
      </c>
      <c r="AN106" s="77" t="s">
        <v>1518</v>
      </c>
      <c r="AO106" s="77" t="s">
        <v>1519</v>
      </c>
      <c r="AP106" s="77" t="s">
        <v>1520</v>
      </c>
      <c r="AQ106" s="77" t="s">
        <v>1521</v>
      </c>
      <c r="AR106" s="77" t="s">
        <v>1522</v>
      </c>
      <c r="AS106" s="77" t="s">
        <v>116</v>
      </c>
      <c r="AT106" s="77" t="s">
        <v>1523</v>
      </c>
      <c r="AU106" s="77" t="s">
        <v>1524</v>
      </c>
      <c r="AV106" s="77" t="s">
        <v>1525</v>
      </c>
      <c r="AW106" s="77" t="s">
        <v>1526</v>
      </c>
      <c r="AX106" s="77" t="s">
        <v>1527</v>
      </c>
      <c r="AY106" s="77" t="s">
        <v>1528</v>
      </c>
      <c r="AZ106" s="77" t="s">
        <v>1529</v>
      </c>
      <c r="BA106" s="77" t="s">
        <v>1530</v>
      </c>
      <c r="BB106" s="77" t="s">
        <v>1531</v>
      </c>
      <c r="BC106" s="77" t="s">
        <v>1532</v>
      </c>
      <c r="BD106" s="77" t="s">
        <v>1533</v>
      </c>
      <c r="BE106" s="77"/>
      <c r="BF106" s="77" t="s">
        <v>1534</v>
      </c>
      <c r="BG106" s="77" t="s">
        <v>1535</v>
      </c>
      <c r="BH106" s="77" t="s">
        <v>1536</v>
      </c>
      <c r="BI106" s="77" t="s">
        <v>1537</v>
      </c>
      <c r="BJ106" s="77" t="s">
        <v>1538</v>
      </c>
      <c r="BK106" s="77" t="s">
        <v>1539</v>
      </c>
      <c r="BL106" s="77" t="s">
        <v>1540</v>
      </c>
      <c r="BM106" s="77" t="s">
        <v>1541</v>
      </c>
      <c r="BN106" s="77" t="s">
        <v>1542</v>
      </c>
      <c r="BO106" s="77" t="s">
        <v>1543</v>
      </c>
      <c r="BP106" s="77" t="s">
        <v>1544</v>
      </c>
      <c r="BQ106" s="77" t="s">
        <v>1545</v>
      </c>
      <c r="BR106" s="77" t="s">
        <v>1546</v>
      </c>
      <c r="BS106" s="77" t="s">
        <v>1547</v>
      </c>
      <c r="BT106" s="77" t="s">
        <v>1548</v>
      </c>
      <c r="BU106" s="77" t="s">
        <v>1549</v>
      </c>
      <c r="BV106" s="77" t="s">
        <v>1550</v>
      </c>
      <c r="BW106" s="77" t="s">
        <v>1551</v>
      </c>
      <c r="BX106" s="77" t="s">
        <v>1552</v>
      </c>
      <c r="BY106" s="77" t="s">
        <v>1553</v>
      </c>
      <c r="BZ106" s="77" t="s">
        <v>1554</v>
      </c>
      <c r="CA106" s="77" t="s">
        <v>1555</v>
      </c>
    </row>
    <row r="107" spans="1:79" ht="14.25">
      <c r="A107" s="77" t="s">
        <v>1556</v>
      </c>
      <c r="B107" s="77" t="s">
        <v>1557</v>
      </c>
      <c r="C107" s="77"/>
      <c r="D107" s="77" t="s">
        <v>1558</v>
      </c>
      <c r="E107" s="77"/>
      <c r="F107" s="77"/>
      <c r="G107" s="77"/>
      <c r="H107" s="77"/>
      <c r="I107" s="77"/>
      <c r="J107" s="77" t="s">
        <v>1559</v>
      </c>
      <c r="K107" s="77"/>
      <c r="L107" s="77" t="s">
        <v>1560</v>
      </c>
      <c r="M107" s="77"/>
      <c r="N107" s="77" t="s">
        <v>1561</v>
      </c>
      <c r="O107" s="77" t="s">
        <v>1562</v>
      </c>
      <c r="P107" s="77" t="s">
        <v>1563</v>
      </c>
      <c r="Q107" s="77" t="s">
        <v>1564</v>
      </c>
      <c r="R107" s="77" t="s">
        <v>1565</v>
      </c>
      <c r="S107" s="77" t="s">
        <v>1566</v>
      </c>
      <c r="T107" s="77" t="s">
        <v>1567</v>
      </c>
      <c r="U107" s="77" t="s">
        <v>1568</v>
      </c>
      <c r="V107" s="77" t="s">
        <v>94</v>
      </c>
      <c r="W107" s="77" t="s">
        <v>1569</v>
      </c>
      <c r="X107" s="77"/>
      <c r="Y107" s="77"/>
      <c r="Z107" s="77"/>
      <c r="AA107" s="77"/>
      <c r="AB107" s="77" t="s">
        <v>1570</v>
      </c>
      <c r="AC107" s="77"/>
      <c r="AD107" s="77" t="s">
        <v>1571</v>
      </c>
      <c r="AE107" s="77" t="s">
        <v>1572</v>
      </c>
      <c r="AF107" s="77" t="s">
        <v>1573</v>
      </c>
      <c r="AG107" s="77" t="s">
        <v>1574</v>
      </c>
      <c r="AH107" s="77" t="s">
        <v>1575</v>
      </c>
      <c r="AI107" s="77" t="s">
        <v>106</v>
      </c>
      <c r="AJ107" s="77" t="s">
        <v>1576</v>
      </c>
      <c r="AK107" s="77" t="s">
        <v>1577</v>
      </c>
      <c r="AL107" s="77"/>
      <c r="AM107" s="77" t="s">
        <v>1578</v>
      </c>
      <c r="AN107" s="77" t="s">
        <v>1579</v>
      </c>
      <c r="AO107" s="77" t="s">
        <v>1580</v>
      </c>
      <c r="AP107" s="77" t="s">
        <v>1581</v>
      </c>
      <c r="AQ107" s="77" t="s">
        <v>1582</v>
      </c>
      <c r="AR107" s="77" t="s">
        <v>1583</v>
      </c>
      <c r="AS107" s="77" t="s">
        <v>1584</v>
      </c>
      <c r="AT107" s="77" t="s">
        <v>1585</v>
      </c>
      <c r="AU107" s="77" t="s">
        <v>1586</v>
      </c>
      <c r="AV107" s="77" t="s">
        <v>1587</v>
      </c>
      <c r="AW107" s="77" t="s">
        <v>1588</v>
      </c>
      <c r="AX107" s="77" t="s">
        <v>1589</v>
      </c>
      <c r="AY107" s="77" t="s">
        <v>1590</v>
      </c>
      <c r="AZ107" s="77" t="s">
        <v>1591</v>
      </c>
      <c r="BA107" s="77" t="s">
        <v>1592</v>
      </c>
      <c r="BB107" s="77" t="s">
        <v>1593</v>
      </c>
      <c r="BC107" s="77" t="s">
        <v>1594</v>
      </c>
      <c r="BD107" s="77" t="s">
        <v>1595</v>
      </c>
      <c r="BE107" s="77"/>
      <c r="BF107" s="77" t="s">
        <v>1596</v>
      </c>
      <c r="BG107" s="77" t="s">
        <v>1597</v>
      </c>
      <c r="BH107" s="77" t="s">
        <v>131</v>
      </c>
      <c r="BI107" s="77" t="s">
        <v>1598</v>
      </c>
      <c r="BJ107" s="77" t="s">
        <v>1599</v>
      </c>
      <c r="BK107" s="77" t="s">
        <v>1600</v>
      </c>
      <c r="BL107" s="77" t="s">
        <v>1601</v>
      </c>
      <c r="BM107" s="77" t="s">
        <v>1602</v>
      </c>
      <c r="BN107" s="77" t="s">
        <v>1603</v>
      </c>
      <c r="BO107" s="77" t="s">
        <v>1604</v>
      </c>
      <c r="BP107" s="77" t="s">
        <v>1605</v>
      </c>
      <c r="BQ107" s="77" t="s">
        <v>1606</v>
      </c>
      <c r="BR107" s="77" t="s">
        <v>1607</v>
      </c>
      <c r="BS107" s="77" t="s">
        <v>1608</v>
      </c>
      <c r="BT107" s="77" t="s">
        <v>1609</v>
      </c>
      <c r="BU107" s="77" t="s">
        <v>1610</v>
      </c>
      <c r="BV107" s="77" t="s">
        <v>1611</v>
      </c>
      <c r="BW107" s="77" t="s">
        <v>146</v>
      </c>
      <c r="BX107" s="77" t="s">
        <v>1612</v>
      </c>
      <c r="BY107" s="77" t="s">
        <v>1613</v>
      </c>
      <c r="BZ107" s="77" t="s">
        <v>1614</v>
      </c>
      <c r="CA107" s="77" t="s">
        <v>1615</v>
      </c>
    </row>
    <row r="108" spans="1:79" ht="14.25">
      <c r="A108" s="77" t="s">
        <v>1616</v>
      </c>
      <c r="B108" s="77" t="s">
        <v>1617</v>
      </c>
      <c r="C108" s="77"/>
      <c r="D108" s="77" t="s">
        <v>1618</v>
      </c>
      <c r="E108" s="77"/>
      <c r="F108" s="77"/>
      <c r="G108" s="77"/>
      <c r="H108" s="77"/>
      <c r="I108" s="77"/>
      <c r="J108" s="77" t="s">
        <v>1619</v>
      </c>
      <c r="K108" s="77"/>
      <c r="L108" s="77" t="s">
        <v>1620</v>
      </c>
      <c r="M108" s="77"/>
      <c r="N108" s="77" t="s">
        <v>1621</v>
      </c>
      <c r="O108" s="77" t="s">
        <v>1622</v>
      </c>
      <c r="P108" s="77" t="s">
        <v>1623</v>
      </c>
      <c r="Q108" s="77"/>
      <c r="R108" s="77" t="s">
        <v>1624</v>
      </c>
      <c r="S108" s="77" t="s">
        <v>1625</v>
      </c>
      <c r="T108" s="77" t="s">
        <v>1626</v>
      </c>
      <c r="U108" s="77" t="s">
        <v>1627</v>
      </c>
      <c r="V108" s="77" t="s">
        <v>1628</v>
      </c>
      <c r="W108" s="77" t="s">
        <v>1629</v>
      </c>
      <c r="X108" s="77"/>
      <c r="Y108" s="77"/>
      <c r="Z108" s="77"/>
      <c r="AA108" s="77"/>
      <c r="AB108" s="77" t="s">
        <v>1630</v>
      </c>
      <c r="AC108" s="77"/>
      <c r="AD108" s="77" t="s">
        <v>1631</v>
      </c>
      <c r="AE108" s="77" t="s">
        <v>1632</v>
      </c>
      <c r="AF108" s="77" t="s">
        <v>1633</v>
      </c>
      <c r="AG108" s="77" t="s">
        <v>1634</v>
      </c>
      <c r="AH108" s="77" t="s">
        <v>1635</v>
      </c>
      <c r="AI108" s="77" t="s">
        <v>1636</v>
      </c>
      <c r="AJ108" s="77" t="s">
        <v>1637</v>
      </c>
      <c r="AK108" s="77" t="s">
        <v>1638</v>
      </c>
      <c r="AL108" s="77"/>
      <c r="AM108" s="77" t="s">
        <v>1639</v>
      </c>
      <c r="AN108" s="77" t="s">
        <v>1640</v>
      </c>
      <c r="AO108" s="77" t="s">
        <v>1641</v>
      </c>
      <c r="AP108" s="77" t="s">
        <v>1642</v>
      </c>
      <c r="AQ108" s="77" t="s">
        <v>114</v>
      </c>
      <c r="AR108" s="77"/>
      <c r="AS108" s="77" t="s">
        <v>1643</v>
      </c>
      <c r="AT108" s="77" t="s">
        <v>1644</v>
      </c>
      <c r="AU108" s="77" t="s">
        <v>1645</v>
      </c>
      <c r="AV108" s="77" t="s">
        <v>1646</v>
      </c>
      <c r="AW108" s="77" t="s">
        <v>1647</v>
      </c>
      <c r="AX108" s="77" t="s">
        <v>1648</v>
      </c>
      <c r="AY108" s="77" t="s">
        <v>1649</v>
      </c>
      <c r="AZ108" s="77" t="s">
        <v>1650</v>
      </c>
      <c r="BA108" s="77" t="s">
        <v>1651</v>
      </c>
      <c r="BB108" s="77" t="s">
        <v>1652</v>
      </c>
      <c r="BC108" s="77" t="s">
        <v>126</v>
      </c>
      <c r="BD108" s="77" t="s">
        <v>1653</v>
      </c>
      <c r="BE108" s="77"/>
      <c r="BF108" s="77" t="s">
        <v>1654</v>
      </c>
      <c r="BG108" s="77" t="s">
        <v>1655</v>
      </c>
      <c r="BH108" s="77" t="s">
        <v>1656</v>
      </c>
      <c r="BI108" s="77" t="s">
        <v>1657</v>
      </c>
      <c r="BJ108" s="77" t="s">
        <v>1658</v>
      </c>
      <c r="BK108" s="77" t="s">
        <v>1659</v>
      </c>
      <c r="BL108" s="77" t="s">
        <v>1660</v>
      </c>
      <c r="BM108" s="77" t="s">
        <v>1661</v>
      </c>
      <c r="BN108" s="77" t="s">
        <v>1662</v>
      </c>
      <c r="BO108" s="77" t="s">
        <v>1663</v>
      </c>
      <c r="BP108" s="77" t="s">
        <v>1664</v>
      </c>
      <c r="BQ108" s="77" t="s">
        <v>1665</v>
      </c>
      <c r="BR108" s="77" t="s">
        <v>1666</v>
      </c>
      <c r="BS108" s="77" t="s">
        <v>1667</v>
      </c>
      <c r="BT108" s="77" t="s">
        <v>1668</v>
      </c>
      <c r="BU108" s="77" t="s">
        <v>1669</v>
      </c>
      <c r="BV108" s="77" t="s">
        <v>1670</v>
      </c>
      <c r="BW108" s="77" t="s">
        <v>1671</v>
      </c>
      <c r="BX108" s="77" t="s">
        <v>1672</v>
      </c>
      <c r="BY108" s="77" t="s">
        <v>1673</v>
      </c>
      <c r="BZ108" s="77" t="s">
        <v>1674</v>
      </c>
      <c r="CA108" s="77" t="s">
        <v>1675</v>
      </c>
    </row>
    <row r="109" spans="1:79" ht="14.25">
      <c r="A109" s="77" t="s">
        <v>1676</v>
      </c>
      <c r="B109" s="77" t="s">
        <v>1677</v>
      </c>
      <c r="C109" s="77"/>
      <c r="D109" s="77" t="s">
        <v>1678</v>
      </c>
      <c r="E109" s="77"/>
      <c r="F109" s="77"/>
      <c r="G109" s="77"/>
      <c r="H109" s="77"/>
      <c r="I109" s="77"/>
      <c r="J109" s="77" t="s">
        <v>1679</v>
      </c>
      <c r="K109" s="77"/>
      <c r="L109" s="77" t="s">
        <v>1680</v>
      </c>
      <c r="M109" s="77"/>
      <c r="N109" s="77" t="s">
        <v>1681</v>
      </c>
      <c r="O109" s="77" t="s">
        <v>1682</v>
      </c>
      <c r="P109" s="77" t="s">
        <v>1683</v>
      </c>
      <c r="Q109" s="77"/>
      <c r="R109" s="77" t="s">
        <v>1684</v>
      </c>
      <c r="S109" s="77" t="s">
        <v>1685</v>
      </c>
      <c r="T109" s="77" t="s">
        <v>1686</v>
      </c>
      <c r="U109" s="77" t="s">
        <v>1687</v>
      </c>
      <c r="V109" s="77" t="s">
        <v>1688</v>
      </c>
      <c r="W109" s="77" t="s">
        <v>1689</v>
      </c>
      <c r="X109" s="77"/>
      <c r="Y109" s="77"/>
      <c r="Z109" s="77"/>
      <c r="AA109" s="77"/>
      <c r="AB109" s="77" t="s">
        <v>1690</v>
      </c>
      <c r="AC109" s="77"/>
      <c r="AD109" s="77" t="s">
        <v>1691</v>
      </c>
      <c r="AE109" s="77" t="s">
        <v>1692</v>
      </c>
      <c r="AF109" s="77" t="s">
        <v>1693</v>
      </c>
      <c r="AG109" s="77" t="s">
        <v>1694</v>
      </c>
      <c r="AH109" s="77" t="s">
        <v>1695</v>
      </c>
      <c r="AI109" s="77" t="s">
        <v>1696</v>
      </c>
      <c r="AJ109" s="77" t="s">
        <v>1697</v>
      </c>
      <c r="AK109" s="77" t="s">
        <v>1698</v>
      </c>
      <c r="AL109" s="77"/>
      <c r="AM109" s="77" t="s">
        <v>1699</v>
      </c>
      <c r="AN109" s="77" t="s">
        <v>1700</v>
      </c>
      <c r="AO109" s="77" t="s">
        <v>1701</v>
      </c>
      <c r="AP109" s="77" t="s">
        <v>1702</v>
      </c>
      <c r="AQ109" s="77" t="s">
        <v>1703</v>
      </c>
      <c r="AR109" s="77"/>
      <c r="AS109" s="77" t="s">
        <v>1704</v>
      </c>
      <c r="AT109" s="77" t="s">
        <v>1705</v>
      </c>
      <c r="AU109" s="77" t="s">
        <v>1706</v>
      </c>
      <c r="AV109" s="77" t="s">
        <v>1707</v>
      </c>
      <c r="AW109" s="77" t="s">
        <v>1708</v>
      </c>
      <c r="AX109" s="77" t="s">
        <v>1709</v>
      </c>
      <c r="AY109" s="77" t="s">
        <v>1710</v>
      </c>
      <c r="AZ109" s="77" t="s">
        <v>1711</v>
      </c>
      <c r="BA109" s="77" t="s">
        <v>1712</v>
      </c>
      <c r="BB109" s="77" t="s">
        <v>1713</v>
      </c>
      <c r="BC109" s="77" t="s">
        <v>1714</v>
      </c>
      <c r="BD109" s="77" t="s">
        <v>1715</v>
      </c>
      <c r="BE109" s="77"/>
      <c r="BF109" s="77" t="s">
        <v>1716</v>
      </c>
      <c r="BG109" s="77" t="s">
        <v>1717</v>
      </c>
      <c r="BH109" s="77" t="s">
        <v>1718</v>
      </c>
      <c r="BI109" s="77" t="s">
        <v>1719</v>
      </c>
      <c r="BJ109" s="77" t="s">
        <v>1720</v>
      </c>
      <c r="BK109" s="77" t="s">
        <v>1721</v>
      </c>
      <c r="BL109" s="77" t="s">
        <v>1722</v>
      </c>
      <c r="BM109" s="77" t="s">
        <v>1723</v>
      </c>
      <c r="BN109" s="77" t="s">
        <v>1724</v>
      </c>
      <c r="BO109" s="77" t="s">
        <v>1725</v>
      </c>
      <c r="BP109" s="77" t="s">
        <v>1726</v>
      </c>
      <c r="BQ109" s="77" t="s">
        <v>1727</v>
      </c>
      <c r="BR109" s="77" t="s">
        <v>1728</v>
      </c>
      <c r="BS109" s="77" t="s">
        <v>1729</v>
      </c>
      <c r="BT109" s="77" t="s">
        <v>1730</v>
      </c>
      <c r="BU109" s="77" t="s">
        <v>1731</v>
      </c>
      <c r="BV109" s="77" t="s">
        <v>1732</v>
      </c>
      <c r="BW109" s="77" t="s">
        <v>1733</v>
      </c>
      <c r="BX109" s="77" t="s">
        <v>1734</v>
      </c>
      <c r="BY109" s="77" t="s">
        <v>1735</v>
      </c>
      <c r="BZ109" s="77" t="s">
        <v>1736</v>
      </c>
      <c r="CA109" s="77" t="s">
        <v>1737</v>
      </c>
    </row>
    <row r="110" spans="1:79" ht="14.25">
      <c r="A110" s="77" t="s">
        <v>1738</v>
      </c>
      <c r="B110" s="77" t="s">
        <v>1739</v>
      </c>
      <c r="C110" s="77"/>
      <c r="D110" s="77" t="s">
        <v>1740</v>
      </c>
      <c r="E110" s="77"/>
      <c r="F110" s="77"/>
      <c r="G110" s="77"/>
      <c r="H110" s="77"/>
      <c r="I110" s="77"/>
      <c r="J110" s="77" t="s">
        <v>1741</v>
      </c>
      <c r="K110" s="77"/>
      <c r="L110" s="77" t="s">
        <v>1742</v>
      </c>
      <c r="M110" s="77"/>
      <c r="N110" s="77" t="s">
        <v>1743</v>
      </c>
      <c r="O110" s="77" t="s">
        <v>1744</v>
      </c>
      <c r="P110" s="77" t="s">
        <v>1745</v>
      </c>
      <c r="Q110" s="77"/>
      <c r="R110" s="77" t="s">
        <v>1746</v>
      </c>
      <c r="S110" s="77" t="s">
        <v>1747</v>
      </c>
      <c r="T110" s="77" t="s">
        <v>1748</v>
      </c>
      <c r="U110" s="77" t="s">
        <v>1749</v>
      </c>
      <c r="V110" s="77" t="s">
        <v>1750</v>
      </c>
      <c r="W110" s="77" t="s">
        <v>1751</v>
      </c>
      <c r="X110" s="77"/>
      <c r="Y110" s="77"/>
      <c r="Z110" s="77"/>
      <c r="AA110" s="77"/>
      <c r="AB110" s="77" t="s">
        <v>1752</v>
      </c>
      <c r="AC110" s="77"/>
      <c r="AD110" s="77" t="s">
        <v>1753</v>
      </c>
      <c r="AE110" s="77" t="s">
        <v>1754</v>
      </c>
      <c r="AF110" s="77" t="s">
        <v>1755</v>
      </c>
      <c r="AG110" s="77" t="s">
        <v>1756</v>
      </c>
      <c r="AH110" s="77" t="s">
        <v>1757</v>
      </c>
      <c r="AI110" s="77" t="s">
        <v>1758</v>
      </c>
      <c r="AJ110" s="77" t="s">
        <v>1759</v>
      </c>
      <c r="AK110" s="77" t="s">
        <v>1760</v>
      </c>
      <c r="AL110" s="77"/>
      <c r="AM110" s="77" t="s">
        <v>1761</v>
      </c>
      <c r="AN110" s="77" t="s">
        <v>1762</v>
      </c>
      <c r="AO110" s="77" t="s">
        <v>1763</v>
      </c>
      <c r="AP110" s="77" t="s">
        <v>1764</v>
      </c>
      <c r="AQ110" s="77" t="s">
        <v>1765</v>
      </c>
      <c r="AR110" s="77"/>
      <c r="AS110" s="77" t="s">
        <v>1766</v>
      </c>
      <c r="AT110" s="77" t="s">
        <v>1767</v>
      </c>
      <c r="AU110" s="77" t="s">
        <v>1768</v>
      </c>
      <c r="AV110" s="77" t="s">
        <v>1769</v>
      </c>
      <c r="AW110" s="77" t="s">
        <v>1770</v>
      </c>
      <c r="AX110" s="77" t="s">
        <v>1771</v>
      </c>
      <c r="AY110" s="77" t="s">
        <v>1772</v>
      </c>
      <c r="AZ110" s="77" t="s">
        <v>1773</v>
      </c>
      <c r="BA110" s="77" t="s">
        <v>1774</v>
      </c>
      <c r="BB110" s="77" t="s">
        <v>1775</v>
      </c>
      <c r="BC110" s="77" t="s">
        <v>1776</v>
      </c>
      <c r="BD110" s="77" t="s">
        <v>1777</v>
      </c>
      <c r="BE110" s="77"/>
      <c r="BF110" s="77" t="s">
        <v>1778</v>
      </c>
      <c r="BG110" s="77" t="s">
        <v>1779</v>
      </c>
      <c r="BH110" s="77" t="s">
        <v>1780</v>
      </c>
      <c r="BI110" s="77" t="s">
        <v>1781</v>
      </c>
      <c r="BJ110" s="77" t="s">
        <v>1782</v>
      </c>
      <c r="BK110" s="77" t="s">
        <v>1783</v>
      </c>
      <c r="BL110" s="77" t="s">
        <v>1784</v>
      </c>
      <c r="BM110" s="77" t="s">
        <v>1785</v>
      </c>
      <c r="BN110" s="77" t="s">
        <v>1786</v>
      </c>
      <c r="BO110" s="77" t="s">
        <v>1787</v>
      </c>
      <c r="BP110" s="77" t="s">
        <v>1788</v>
      </c>
      <c r="BQ110" s="77" t="s">
        <v>1789</v>
      </c>
      <c r="BR110" s="77" t="s">
        <v>1790</v>
      </c>
      <c r="BS110" s="77" t="s">
        <v>1791</v>
      </c>
      <c r="BT110" s="77" t="s">
        <v>1792</v>
      </c>
      <c r="BU110" s="77" t="s">
        <v>1793</v>
      </c>
      <c r="BV110" s="77" t="s">
        <v>1794</v>
      </c>
      <c r="BW110" s="77"/>
      <c r="BX110" s="77" t="s">
        <v>1795</v>
      </c>
      <c r="BY110" s="77" t="s">
        <v>1796</v>
      </c>
      <c r="BZ110" s="77" t="s">
        <v>1797</v>
      </c>
      <c r="CA110" s="77" t="s">
        <v>1798</v>
      </c>
    </row>
    <row r="111" spans="1:79" ht="14.25">
      <c r="A111" s="77" t="s">
        <v>1799</v>
      </c>
      <c r="B111" s="77" t="s">
        <v>1800</v>
      </c>
      <c r="C111" s="77"/>
      <c r="D111" s="77" t="s">
        <v>1801</v>
      </c>
      <c r="E111" s="77"/>
      <c r="F111" s="77"/>
      <c r="G111" s="77"/>
      <c r="H111" s="77"/>
      <c r="I111" s="77"/>
      <c r="J111" s="77" t="s">
        <v>1802</v>
      </c>
      <c r="K111" s="77"/>
      <c r="L111" s="77" t="s">
        <v>1803</v>
      </c>
      <c r="M111" s="77"/>
      <c r="N111" s="77" t="s">
        <v>1804</v>
      </c>
      <c r="O111" s="77" t="s">
        <v>1805</v>
      </c>
      <c r="P111" s="77" t="s">
        <v>1806</v>
      </c>
      <c r="Q111" s="77"/>
      <c r="R111" s="77" t="s">
        <v>1807</v>
      </c>
      <c r="S111" s="77" t="s">
        <v>1808</v>
      </c>
      <c r="T111" s="77" t="s">
        <v>1809</v>
      </c>
      <c r="U111" s="77" t="s">
        <v>1810</v>
      </c>
      <c r="V111" s="77" t="s">
        <v>1811</v>
      </c>
      <c r="W111" s="77" t="s">
        <v>1812</v>
      </c>
      <c r="X111" s="77"/>
      <c r="Y111" s="77"/>
      <c r="Z111" s="77"/>
      <c r="AA111" s="77"/>
      <c r="AB111" s="77" t="s">
        <v>1813</v>
      </c>
      <c r="AC111" s="77"/>
      <c r="AD111" s="77" t="s">
        <v>1814</v>
      </c>
      <c r="AE111" s="77" t="s">
        <v>1815</v>
      </c>
      <c r="AF111" s="77" t="s">
        <v>1816</v>
      </c>
      <c r="AG111" s="77" t="s">
        <v>104</v>
      </c>
      <c r="AH111" s="77" t="s">
        <v>1817</v>
      </c>
      <c r="AI111" s="77" t="s">
        <v>1818</v>
      </c>
      <c r="AJ111" s="77" t="s">
        <v>1819</v>
      </c>
      <c r="AK111" s="77" t="s">
        <v>1820</v>
      </c>
      <c r="AL111" s="77"/>
      <c r="AM111" s="77" t="s">
        <v>1821</v>
      </c>
      <c r="AN111" s="77" t="s">
        <v>1822</v>
      </c>
      <c r="AO111" s="77" t="s">
        <v>1823</v>
      </c>
      <c r="AP111" s="77" t="s">
        <v>1824</v>
      </c>
      <c r="AQ111" s="77" t="s">
        <v>1825</v>
      </c>
      <c r="AR111" s="77"/>
      <c r="AS111" s="77" t="s">
        <v>1826</v>
      </c>
      <c r="AT111" s="77" t="s">
        <v>1827</v>
      </c>
      <c r="AU111" s="77" t="s">
        <v>1828</v>
      </c>
      <c r="AV111" s="77" t="s">
        <v>1829</v>
      </c>
      <c r="AW111" s="77" t="s">
        <v>1830</v>
      </c>
      <c r="AX111" s="77" t="s">
        <v>1831</v>
      </c>
      <c r="AY111" s="77" t="s">
        <v>1832</v>
      </c>
      <c r="AZ111" s="77" t="s">
        <v>1833</v>
      </c>
      <c r="BA111" s="77" t="s">
        <v>1834</v>
      </c>
      <c r="BB111" s="77" t="s">
        <v>1835</v>
      </c>
      <c r="BC111" s="77" t="s">
        <v>1836</v>
      </c>
      <c r="BD111" s="77" t="s">
        <v>1837</v>
      </c>
      <c r="BE111" s="77"/>
      <c r="BF111" s="77" t="s">
        <v>1838</v>
      </c>
      <c r="BG111" s="77" t="s">
        <v>1839</v>
      </c>
      <c r="BH111" s="77" t="s">
        <v>1840</v>
      </c>
      <c r="BI111" s="77" t="s">
        <v>1841</v>
      </c>
      <c r="BJ111" s="77" t="s">
        <v>1842</v>
      </c>
      <c r="BK111" s="77" t="s">
        <v>1843</v>
      </c>
      <c r="BL111" s="77" t="s">
        <v>1844</v>
      </c>
      <c r="BM111" s="77" t="s">
        <v>1845</v>
      </c>
      <c r="BN111" s="77" t="s">
        <v>1846</v>
      </c>
      <c r="BO111" s="77" t="s">
        <v>1847</v>
      </c>
      <c r="BP111" s="77" t="s">
        <v>1848</v>
      </c>
      <c r="BQ111" s="77" t="s">
        <v>1849</v>
      </c>
      <c r="BR111" s="77" t="s">
        <v>1850</v>
      </c>
      <c r="BS111" s="77" t="s">
        <v>1851</v>
      </c>
      <c r="BT111" s="77"/>
      <c r="BU111" s="77" t="s">
        <v>1852</v>
      </c>
      <c r="BV111" s="77" t="s">
        <v>1853</v>
      </c>
      <c r="BW111" s="77"/>
      <c r="BX111" s="77" t="s">
        <v>1854</v>
      </c>
      <c r="BY111" s="77" t="s">
        <v>1855</v>
      </c>
      <c r="BZ111" s="77" t="s">
        <v>1856</v>
      </c>
      <c r="CA111" s="77" t="s">
        <v>1857</v>
      </c>
    </row>
    <row r="112" spans="1:79" ht="14.25">
      <c r="A112" s="77" t="s">
        <v>1858</v>
      </c>
      <c r="B112" s="77" t="s">
        <v>1859</v>
      </c>
      <c r="C112" s="77"/>
      <c r="D112" s="77" t="s">
        <v>1860</v>
      </c>
      <c r="E112" s="77"/>
      <c r="F112" s="77"/>
      <c r="G112" s="77"/>
      <c r="H112" s="77"/>
      <c r="I112" s="77"/>
      <c r="J112" s="77" t="s">
        <v>1861</v>
      </c>
      <c r="K112" s="77"/>
      <c r="L112" s="77" t="s">
        <v>1862</v>
      </c>
      <c r="M112" s="77"/>
      <c r="N112" s="77" t="s">
        <v>1863</v>
      </c>
      <c r="O112" s="77" t="s">
        <v>1864</v>
      </c>
      <c r="P112" s="77" t="s">
        <v>1865</v>
      </c>
      <c r="Q112" s="77"/>
      <c r="R112" s="77" t="s">
        <v>1866</v>
      </c>
      <c r="S112" s="77" t="s">
        <v>1867</v>
      </c>
      <c r="T112" s="77" t="s">
        <v>1868</v>
      </c>
      <c r="U112" s="77" t="s">
        <v>1869</v>
      </c>
      <c r="V112" s="77" t="s">
        <v>1870</v>
      </c>
      <c r="W112" s="77" t="s">
        <v>1871</v>
      </c>
      <c r="X112" s="77"/>
      <c r="Y112" s="77"/>
      <c r="Z112" s="77"/>
      <c r="AA112" s="77"/>
      <c r="AB112" s="77" t="s">
        <v>1872</v>
      </c>
      <c r="AC112" s="77"/>
      <c r="AD112" s="77" t="s">
        <v>1873</v>
      </c>
      <c r="AE112" s="77" t="s">
        <v>1874</v>
      </c>
      <c r="AF112" s="77" t="s">
        <v>1875</v>
      </c>
      <c r="AG112" s="77" t="s">
        <v>1876</v>
      </c>
      <c r="AH112" s="77" t="s">
        <v>1877</v>
      </c>
      <c r="AI112" s="77" t="s">
        <v>1878</v>
      </c>
      <c r="AJ112" s="77" t="s">
        <v>1879</v>
      </c>
      <c r="AK112" s="77" t="s">
        <v>1880</v>
      </c>
      <c r="AL112" s="77"/>
      <c r="AM112" s="77" t="s">
        <v>1881</v>
      </c>
      <c r="AN112" s="77" t="s">
        <v>1882</v>
      </c>
      <c r="AO112" s="77" t="s">
        <v>1883</v>
      </c>
      <c r="AP112" s="77" t="s">
        <v>1884</v>
      </c>
      <c r="AQ112" s="77" t="s">
        <v>1885</v>
      </c>
      <c r="AR112" s="77"/>
      <c r="AS112" s="77" t="s">
        <v>1886</v>
      </c>
      <c r="AT112" s="77" t="s">
        <v>1887</v>
      </c>
      <c r="AU112" s="77" t="s">
        <v>1888</v>
      </c>
      <c r="AV112" s="77" t="s">
        <v>1889</v>
      </c>
      <c r="AW112" s="77" t="s">
        <v>1890</v>
      </c>
      <c r="AX112" s="77" t="s">
        <v>1891</v>
      </c>
      <c r="AY112" s="77" t="s">
        <v>122</v>
      </c>
      <c r="AZ112" s="77" t="s">
        <v>1892</v>
      </c>
      <c r="BA112" s="77" t="s">
        <v>1893</v>
      </c>
      <c r="BB112" s="77" t="s">
        <v>1894</v>
      </c>
      <c r="BC112" s="77" t="s">
        <v>1895</v>
      </c>
      <c r="BD112" s="77" t="s">
        <v>1896</v>
      </c>
      <c r="BE112" s="77"/>
      <c r="BF112" s="77" t="s">
        <v>1897</v>
      </c>
      <c r="BG112" s="77" t="s">
        <v>1898</v>
      </c>
      <c r="BH112" s="77" t="s">
        <v>1899</v>
      </c>
      <c r="BI112" s="77" t="s">
        <v>1900</v>
      </c>
      <c r="BJ112" s="77" t="s">
        <v>1901</v>
      </c>
      <c r="BK112" s="77" t="s">
        <v>1902</v>
      </c>
      <c r="BL112" s="77" t="s">
        <v>1903</v>
      </c>
      <c r="BM112" s="77" t="s">
        <v>1904</v>
      </c>
      <c r="BN112" s="77" t="s">
        <v>1905</v>
      </c>
      <c r="BO112" s="77" t="s">
        <v>1906</v>
      </c>
      <c r="BP112" s="77" t="s">
        <v>1907</v>
      </c>
      <c r="BQ112" s="77" t="s">
        <v>1908</v>
      </c>
      <c r="BR112" s="77" t="s">
        <v>1909</v>
      </c>
      <c r="BS112" s="77" t="s">
        <v>1910</v>
      </c>
      <c r="BT112" s="77"/>
      <c r="BU112" s="77" t="s">
        <v>1911</v>
      </c>
      <c r="BV112" s="77" t="s">
        <v>1912</v>
      </c>
      <c r="BW112" s="77"/>
      <c r="BX112" s="77" t="s">
        <v>1913</v>
      </c>
      <c r="BY112" s="77" t="s">
        <v>1914</v>
      </c>
      <c r="BZ112" s="77" t="s">
        <v>1915</v>
      </c>
      <c r="CA112" s="77" t="s">
        <v>1916</v>
      </c>
    </row>
    <row r="113" spans="1:79" ht="14.25">
      <c r="A113" s="77" t="s">
        <v>1917</v>
      </c>
      <c r="B113" s="77" t="s">
        <v>1918</v>
      </c>
      <c r="C113" s="77"/>
      <c r="D113" s="77" t="s">
        <v>1919</v>
      </c>
      <c r="E113" s="77"/>
      <c r="F113" s="77"/>
      <c r="G113" s="77"/>
      <c r="H113" s="77"/>
      <c r="I113" s="77"/>
      <c r="J113" s="77" t="s">
        <v>1920</v>
      </c>
      <c r="K113" s="77"/>
      <c r="L113" s="77" t="s">
        <v>1921</v>
      </c>
      <c r="M113" s="77"/>
      <c r="N113" s="77" t="s">
        <v>1922</v>
      </c>
      <c r="O113" s="77" t="s">
        <v>1923</v>
      </c>
      <c r="P113" s="77" t="s">
        <v>1924</v>
      </c>
      <c r="Q113" s="77"/>
      <c r="R113" s="77"/>
      <c r="S113" s="77" t="s">
        <v>1925</v>
      </c>
      <c r="T113" s="77" t="s">
        <v>1926</v>
      </c>
      <c r="U113" s="77" t="s">
        <v>1927</v>
      </c>
      <c r="V113" s="77" t="s">
        <v>1928</v>
      </c>
      <c r="W113" s="77" t="s">
        <v>1929</v>
      </c>
      <c r="X113" s="77"/>
      <c r="Y113" s="77"/>
      <c r="Z113" s="77"/>
      <c r="AA113" s="77"/>
      <c r="AB113" s="77" t="s">
        <v>1930</v>
      </c>
      <c r="AC113" s="77"/>
      <c r="AD113" s="77" t="s">
        <v>1931</v>
      </c>
      <c r="AE113" s="77" t="s">
        <v>1932</v>
      </c>
      <c r="AF113" s="77" t="s">
        <v>1933</v>
      </c>
      <c r="AG113" s="77" t="s">
        <v>1934</v>
      </c>
      <c r="AH113" s="77" t="s">
        <v>1935</v>
      </c>
      <c r="AI113" s="77" t="s">
        <v>1936</v>
      </c>
      <c r="AJ113" s="77"/>
      <c r="AK113" s="77" t="s">
        <v>1937</v>
      </c>
      <c r="AL113" s="77"/>
      <c r="AM113" s="77" t="s">
        <v>1938</v>
      </c>
      <c r="AN113" s="77" t="s">
        <v>1939</v>
      </c>
      <c r="AO113" s="77" t="s">
        <v>112</v>
      </c>
      <c r="AP113" s="77" t="s">
        <v>1940</v>
      </c>
      <c r="AQ113" s="77" t="s">
        <v>1941</v>
      </c>
      <c r="AR113" s="77"/>
      <c r="AS113" s="77" t="s">
        <v>1942</v>
      </c>
      <c r="AT113" s="77" t="s">
        <v>1943</v>
      </c>
      <c r="AU113" s="77" t="s">
        <v>1944</v>
      </c>
      <c r="AV113" s="77" t="s">
        <v>119</v>
      </c>
      <c r="AW113" s="77" t="s">
        <v>1945</v>
      </c>
      <c r="AX113" s="77" t="s">
        <v>1946</v>
      </c>
      <c r="AY113" s="77" t="s">
        <v>1947</v>
      </c>
      <c r="AZ113" s="77" t="s">
        <v>1948</v>
      </c>
      <c r="BA113" s="77" t="s">
        <v>1949</v>
      </c>
      <c r="BB113" s="77" t="s">
        <v>1950</v>
      </c>
      <c r="BC113" s="77" t="s">
        <v>1951</v>
      </c>
      <c r="BD113" s="77" t="s">
        <v>1952</v>
      </c>
      <c r="BE113" s="77"/>
      <c r="BF113" s="77" t="s">
        <v>1953</v>
      </c>
      <c r="BG113" s="77" t="s">
        <v>1954</v>
      </c>
      <c r="BH113" s="77" t="s">
        <v>1955</v>
      </c>
      <c r="BI113" s="77" t="s">
        <v>1956</v>
      </c>
      <c r="BJ113" s="77" t="s">
        <v>1957</v>
      </c>
      <c r="BK113" s="77" t="s">
        <v>1958</v>
      </c>
      <c r="BL113" s="77" t="s">
        <v>1959</v>
      </c>
      <c r="BM113" s="77" t="s">
        <v>1960</v>
      </c>
      <c r="BN113" s="77" t="s">
        <v>1961</v>
      </c>
      <c r="BO113" s="77" t="s">
        <v>1962</v>
      </c>
      <c r="BP113" s="77" t="s">
        <v>1963</v>
      </c>
      <c r="BQ113" s="77" t="s">
        <v>1964</v>
      </c>
      <c r="BR113" s="77" t="s">
        <v>1965</v>
      </c>
      <c r="BS113" s="77" t="s">
        <v>1966</v>
      </c>
      <c r="BT113" s="77"/>
      <c r="BU113" s="77" t="s">
        <v>1967</v>
      </c>
      <c r="BV113" s="77" t="s">
        <v>1968</v>
      </c>
      <c r="BW113" s="77"/>
      <c r="BX113" s="77" t="s">
        <v>1969</v>
      </c>
      <c r="BY113" s="77" t="s">
        <v>1970</v>
      </c>
      <c r="BZ113" s="77" t="s">
        <v>1971</v>
      </c>
      <c r="CA113" s="77" t="s">
        <v>1972</v>
      </c>
    </row>
    <row r="114" spans="1:79" ht="14.25">
      <c r="A114" s="77" t="s">
        <v>1973</v>
      </c>
      <c r="B114" s="77" t="s">
        <v>1974</v>
      </c>
      <c r="C114" s="77"/>
      <c r="D114" s="77" t="s">
        <v>1975</v>
      </c>
      <c r="E114" s="77"/>
      <c r="F114" s="77"/>
      <c r="G114" s="77"/>
      <c r="H114" s="77"/>
      <c r="I114" s="77"/>
      <c r="J114" s="77" t="s">
        <v>1976</v>
      </c>
      <c r="K114" s="77"/>
      <c r="L114" s="77" t="s">
        <v>1977</v>
      </c>
      <c r="M114" s="77"/>
      <c r="N114" s="77" t="s">
        <v>1978</v>
      </c>
      <c r="O114" s="77" t="s">
        <v>1979</v>
      </c>
      <c r="P114" s="77" t="s">
        <v>1980</v>
      </c>
      <c r="Q114" s="77"/>
      <c r="R114" s="77"/>
      <c r="S114" s="77" t="s">
        <v>1981</v>
      </c>
      <c r="T114" s="77" t="s">
        <v>1982</v>
      </c>
      <c r="U114" s="77" t="s">
        <v>1983</v>
      </c>
      <c r="V114" s="77" t="s">
        <v>1984</v>
      </c>
      <c r="W114" s="77" t="s">
        <v>1985</v>
      </c>
      <c r="X114" s="77"/>
      <c r="Y114" s="77"/>
      <c r="Z114" s="77"/>
      <c r="AA114" s="77"/>
      <c r="AB114" s="77" t="s">
        <v>1986</v>
      </c>
      <c r="AC114" s="77"/>
      <c r="AD114" s="77" t="s">
        <v>1987</v>
      </c>
      <c r="AE114" s="77" t="s">
        <v>1988</v>
      </c>
      <c r="AF114" s="77" t="s">
        <v>1989</v>
      </c>
      <c r="AG114" s="77" t="s">
        <v>1990</v>
      </c>
      <c r="AH114" s="77" t="s">
        <v>1991</v>
      </c>
      <c r="AI114" s="77" t="s">
        <v>1992</v>
      </c>
      <c r="AJ114" s="77"/>
      <c r="AK114" s="77" t="s">
        <v>1993</v>
      </c>
      <c r="AL114" s="77"/>
      <c r="AM114" s="77"/>
      <c r="AN114" s="77" t="s">
        <v>1994</v>
      </c>
      <c r="AO114" s="77" t="s">
        <v>1995</v>
      </c>
      <c r="AP114" s="77" t="s">
        <v>1996</v>
      </c>
      <c r="AQ114" s="77" t="s">
        <v>1997</v>
      </c>
      <c r="AR114" s="77"/>
      <c r="AS114" s="77" t="s">
        <v>1998</v>
      </c>
      <c r="AT114" s="77" t="s">
        <v>1999</v>
      </c>
      <c r="AU114" s="77" t="s">
        <v>2000</v>
      </c>
      <c r="AV114" s="77" t="s">
        <v>2001</v>
      </c>
      <c r="AW114" s="77" t="s">
        <v>2002</v>
      </c>
      <c r="AX114" s="77" t="s">
        <v>2003</v>
      </c>
      <c r="AY114" s="77" t="s">
        <v>2004</v>
      </c>
      <c r="AZ114" s="77" t="s">
        <v>2005</v>
      </c>
      <c r="BA114" s="77" t="s">
        <v>2006</v>
      </c>
      <c r="BB114" s="77" t="s">
        <v>2007</v>
      </c>
      <c r="BC114" s="77"/>
      <c r="BD114" s="77" t="s">
        <v>2008</v>
      </c>
      <c r="BE114" s="77"/>
      <c r="BF114" s="77" t="s">
        <v>2009</v>
      </c>
      <c r="BG114" s="77" t="s">
        <v>2010</v>
      </c>
      <c r="BH114" s="77" t="s">
        <v>2011</v>
      </c>
      <c r="BI114" s="77" t="s">
        <v>2012</v>
      </c>
      <c r="BJ114" s="77" t="s">
        <v>2013</v>
      </c>
      <c r="BK114" s="77" t="s">
        <v>2014</v>
      </c>
      <c r="BL114" s="77" t="s">
        <v>2015</v>
      </c>
      <c r="BM114" s="77" t="s">
        <v>2016</v>
      </c>
      <c r="BN114" s="77" t="s">
        <v>2017</v>
      </c>
      <c r="BO114" s="77" t="s">
        <v>2018</v>
      </c>
      <c r="BP114" s="77" t="s">
        <v>2019</v>
      </c>
      <c r="BQ114" s="77" t="s">
        <v>2020</v>
      </c>
      <c r="BR114" s="77" t="s">
        <v>2021</v>
      </c>
      <c r="BS114" s="77" t="s">
        <v>2022</v>
      </c>
      <c r="BT114" s="77"/>
      <c r="BU114" s="77" t="s">
        <v>2023</v>
      </c>
      <c r="BV114" s="77" t="s">
        <v>2024</v>
      </c>
      <c r="BW114" s="77"/>
      <c r="BX114" s="77" t="s">
        <v>2025</v>
      </c>
      <c r="BY114" s="77" t="s">
        <v>2026</v>
      </c>
      <c r="BZ114" s="77" t="s">
        <v>2027</v>
      </c>
      <c r="CA114" s="77" t="s">
        <v>2028</v>
      </c>
    </row>
    <row r="115" spans="1:79" ht="14.25">
      <c r="A115" s="77" t="s">
        <v>2029</v>
      </c>
      <c r="B115" s="77" t="s">
        <v>2030</v>
      </c>
      <c r="C115" s="77"/>
      <c r="D115" s="77" t="s">
        <v>2031</v>
      </c>
      <c r="E115" s="77"/>
      <c r="F115" s="77"/>
      <c r="G115" s="77"/>
      <c r="H115" s="77"/>
      <c r="I115" s="77"/>
      <c r="J115" s="77" t="s">
        <v>2032</v>
      </c>
      <c r="K115" s="77"/>
      <c r="L115" s="77"/>
      <c r="M115" s="77"/>
      <c r="N115" s="77" t="s">
        <v>2033</v>
      </c>
      <c r="O115" s="77" t="s">
        <v>2034</v>
      </c>
      <c r="P115" s="77" t="s">
        <v>2035</v>
      </c>
      <c r="Q115" s="77"/>
      <c r="R115" s="77"/>
      <c r="S115" s="77" t="s">
        <v>2036</v>
      </c>
      <c r="T115" s="77"/>
      <c r="U115" s="77" t="s">
        <v>2037</v>
      </c>
      <c r="V115" s="77" t="s">
        <v>2038</v>
      </c>
      <c r="W115" s="77" t="s">
        <v>2039</v>
      </c>
      <c r="X115" s="77"/>
      <c r="Y115" s="77"/>
      <c r="Z115" s="77"/>
      <c r="AA115" s="77"/>
      <c r="AB115" s="77" t="s">
        <v>99</v>
      </c>
      <c r="AC115" s="77"/>
      <c r="AD115" s="77" t="s">
        <v>2040</v>
      </c>
      <c r="AE115" s="77" t="s">
        <v>2041</v>
      </c>
      <c r="AF115" s="77" t="s">
        <v>2042</v>
      </c>
      <c r="AG115" s="77" t="s">
        <v>2043</v>
      </c>
      <c r="AH115" s="77" t="s">
        <v>2044</v>
      </c>
      <c r="AI115" s="77" t="s">
        <v>2045</v>
      </c>
      <c r="AJ115" s="77"/>
      <c r="AK115" s="77" t="s">
        <v>2046</v>
      </c>
      <c r="AL115" s="77"/>
      <c r="AM115" s="77"/>
      <c r="AN115" s="77" t="s">
        <v>2047</v>
      </c>
      <c r="AO115" s="77" t="s">
        <v>2048</v>
      </c>
      <c r="AP115" s="77" t="s">
        <v>2049</v>
      </c>
      <c r="AQ115" s="77" t="s">
        <v>2050</v>
      </c>
      <c r="AR115" s="77"/>
      <c r="AS115" s="77" t="s">
        <v>2051</v>
      </c>
      <c r="AT115" s="77" t="s">
        <v>2052</v>
      </c>
      <c r="AU115" s="77" t="s">
        <v>2053</v>
      </c>
      <c r="AV115" s="77" t="s">
        <v>2054</v>
      </c>
      <c r="AW115" s="77" t="s">
        <v>2055</v>
      </c>
      <c r="AX115" s="77" t="s">
        <v>2056</v>
      </c>
      <c r="AY115" s="77" t="s">
        <v>2057</v>
      </c>
      <c r="AZ115" s="77" t="s">
        <v>2058</v>
      </c>
      <c r="BA115" s="77" t="s">
        <v>2059</v>
      </c>
      <c r="BB115" s="77" t="s">
        <v>2060</v>
      </c>
      <c r="BC115" s="77"/>
      <c r="BD115" s="77" t="s">
        <v>2061</v>
      </c>
      <c r="BE115" s="77"/>
      <c r="BF115" s="77" t="s">
        <v>2062</v>
      </c>
      <c r="BG115" s="77" t="s">
        <v>2063</v>
      </c>
      <c r="BH115" s="77"/>
      <c r="BI115" s="77" t="s">
        <v>132</v>
      </c>
      <c r="BJ115" s="77" t="s">
        <v>2064</v>
      </c>
      <c r="BK115" s="77" t="s">
        <v>2065</v>
      </c>
      <c r="BL115" s="77" t="s">
        <v>2066</v>
      </c>
      <c r="BM115" s="77" t="s">
        <v>2067</v>
      </c>
      <c r="BN115" s="77" t="s">
        <v>2068</v>
      </c>
      <c r="BO115" s="77" t="s">
        <v>2069</v>
      </c>
      <c r="BP115" s="77" t="s">
        <v>2070</v>
      </c>
      <c r="BQ115" s="77" t="s">
        <v>2071</v>
      </c>
      <c r="BR115" s="77" t="s">
        <v>2072</v>
      </c>
      <c r="BS115" s="77" t="s">
        <v>2073</v>
      </c>
      <c r="BT115" s="77"/>
      <c r="BU115" s="77" t="s">
        <v>2074</v>
      </c>
      <c r="BV115" s="77" t="s">
        <v>2075</v>
      </c>
      <c r="BW115" s="77"/>
      <c r="BX115" s="77" t="s">
        <v>2076</v>
      </c>
      <c r="BY115" s="77" t="s">
        <v>2077</v>
      </c>
      <c r="BZ115" s="77" t="s">
        <v>2078</v>
      </c>
      <c r="CA115" s="77" t="s">
        <v>2079</v>
      </c>
    </row>
    <row r="116" spans="1:79" ht="14.25">
      <c r="A116" s="77" t="s">
        <v>2080</v>
      </c>
      <c r="B116" s="77" t="s">
        <v>2081</v>
      </c>
      <c r="C116" s="77"/>
      <c r="D116" s="77" t="s">
        <v>2082</v>
      </c>
      <c r="E116" s="77"/>
      <c r="F116" s="77"/>
      <c r="G116" s="77"/>
      <c r="H116" s="77"/>
      <c r="I116" s="77"/>
      <c r="J116" s="77" t="s">
        <v>2083</v>
      </c>
      <c r="K116" s="77"/>
      <c r="L116" s="77"/>
      <c r="M116" s="77"/>
      <c r="N116" s="77" t="s">
        <v>2084</v>
      </c>
      <c r="O116" s="77" t="s">
        <v>2085</v>
      </c>
      <c r="P116" s="77" t="s">
        <v>2086</v>
      </c>
      <c r="Q116" s="77"/>
      <c r="R116" s="77"/>
      <c r="S116" s="77" t="s">
        <v>2087</v>
      </c>
      <c r="T116" s="77"/>
      <c r="U116" s="77" t="s">
        <v>2088</v>
      </c>
      <c r="V116" s="77" t="s">
        <v>2089</v>
      </c>
      <c r="W116" s="77" t="s">
        <v>2090</v>
      </c>
      <c r="X116" s="77"/>
      <c r="Y116" s="77"/>
      <c r="Z116" s="77"/>
      <c r="AA116" s="77"/>
      <c r="AB116" s="77" t="s">
        <v>2091</v>
      </c>
      <c r="AC116" s="77"/>
      <c r="AD116" s="77" t="s">
        <v>2092</v>
      </c>
      <c r="AE116" s="77" t="s">
        <v>2093</v>
      </c>
      <c r="AF116" s="77" t="s">
        <v>2094</v>
      </c>
      <c r="AG116" s="77" t="s">
        <v>2095</v>
      </c>
      <c r="AH116" s="77" t="s">
        <v>2096</v>
      </c>
      <c r="AI116" s="77" t="s">
        <v>2097</v>
      </c>
      <c r="AJ116" s="77"/>
      <c r="AK116" s="77" t="s">
        <v>2098</v>
      </c>
      <c r="AL116" s="77"/>
      <c r="AM116" s="77"/>
      <c r="AN116" s="77" t="s">
        <v>2099</v>
      </c>
      <c r="AO116" s="77" t="s">
        <v>2100</v>
      </c>
      <c r="AP116" s="77" t="s">
        <v>2101</v>
      </c>
      <c r="AQ116" s="77" t="s">
        <v>2102</v>
      </c>
      <c r="AR116" s="77"/>
      <c r="AS116" s="77" t="s">
        <v>2103</v>
      </c>
      <c r="AT116" s="77" t="s">
        <v>2104</v>
      </c>
      <c r="AU116" s="77" t="s">
        <v>2105</v>
      </c>
      <c r="AV116" s="77" t="s">
        <v>2106</v>
      </c>
      <c r="AW116" s="77" t="s">
        <v>2107</v>
      </c>
      <c r="AX116" s="77" t="s">
        <v>2108</v>
      </c>
      <c r="AY116" s="77" t="s">
        <v>2109</v>
      </c>
      <c r="AZ116" s="77" t="s">
        <v>2110</v>
      </c>
      <c r="BA116" s="77" t="s">
        <v>2111</v>
      </c>
      <c r="BB116" s="77" t="s">
        <v>2112</v>
      </c>
      <c r="BC116" s="77"/>
      <c r="BD116" s="77" t="s">
        <v>2113</v>
      </c>
      <c r="BE116" s="77"/>
      <c r="BF116" s="77" t="s">
        <v>2114</v>
      </c>
      <c r="BG116" s="77" t="s">
        <v>2115</v>
      </c>
      <c r="BH116" s="77"/>
      <c r="BI116" s="77" t="s">
        <v>2116</v>
      </c>
      <c r="BJ116" s="77" t="s">
        <v>2117</v>
      </c>
      <c r="BK116" s="77" t="s">
        <v>134</v>
      </c>
      <c r="BL116" s="77" t="s">
        <v>2118</v>
      </c>
      <c r="BM116" s="77" t="s">
        <v>2119</v>
      </c>
      <c r="BN116" s="77" t="s">
        <v>2120</v>
      </c>
      <c r="BO116" s="77" t="s">
        <v>2121</v>
      </c>
      <c r="BP116" s="77" t="s">
        <v>2122</v>
      </c>
      <c r="BQ116" s="77" t="s">
        <v>2123</v>
      </c>
      <c r="BR116" s="77" t="s">
        <v>2124</v>
      </c>
      <c r="BS116" s="77" t="s">
        <v>2125</v>
      </c>
      <c r="BT116" s="77"/>
      <c r="BU116" s="77" t="s">
        <v>2126</v>
      </c>
      <c r="BV116" s="77" t="s">
        <v>2127</v>
      </c>
      <c r="BW116" s="77"/>
      <c r="BX116" s="77" t="s">
        <v>2128</v>
      </c>
      <c r="BY116" s="77" t="s">
        <v>2129</v>
      </c>
      <c r="BZ116" s="77" t="s">
        <v>2130</v>
      </c>
      <c r="CA116" s="77" t="s">
        <v>2131</v>
      </c>
    </row>
    <row r="117" spans="1:79" ht="14.25">
      <c r="A117" s="77" t="s">
        <v>2132</v>
      </c>
      <c r="B117" s="77" t="s">
        <v>2133</v>
      </c>
      <c r="C117" s="77"/>
      <c r="D117" s="77" t="s">
        <v>2134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 t="s">
        <v>2135</v>
      </c>
      <c r="O117" s="77" t="s">
        <v>87</v>
      </c>
      <c r="P117" s="77" t="s">
        <v>2136</v>
      </c>
      <c r="Q117" s="77"/>
      <c r="R117" s="77"/>
      <c r="S117" s="77" t="s">
        <v>2137</v>
      </c>
      <c r="T117" s="77"/>
      <c r="U117" s="77" t="s">
        <v>2138</v>
      </c>
      <c r="V117" s="77" t="s">
        <v>2139</v>
      </c>
      <c r="W117" s="77" t="s">
        <v>2140</v>
      </c>
      <c r="X117" s="77"/>
      <c r="Y117" s="77"/>
      <c r="Z117" s="77"/>
      <c r="AA117" s="77"/>
      <c r="AB117" s="77" t="s">
        <v>2141</v>
      </c>
      <c r="AC117" s="77"/>
      <c r="AD117" s="77" t="s">
        <v>2142</v>
      </c>
      <c r="AE117" s="77" t="s">
        <v>2143</v>
      </c>
      <c r="AF117" s="77" t="s">
        <v>2144</v>
      </c>
      <c r="AG117" s="77" t="s">
        <v>2145</v>
      </c>
      <c r="AH117" s="77" t="s">
        <v>2146</v>
      </c>
      <c r="AI117" s="77" t="s">
        <v>2147</v>
      </c>
      <c r="AJ117" s="77"/>
      <c r="AK117" s="77" t="s">
        <v>2148</v>
      </c>
      <c r="AL117" s="77"/>
      <c r="AM117" s="77"/>
      <c r="AN117" s="77" t="s">
        <v>2149</v>
      </c>
      <c r="AO117" s="77" t="s">
        <v>2150</v>
      </c>
      <c r="AP117" s="77" t="s">
        <v>2151</v>
      </c>
      <c r="AQ117" s="77" t="s">
        <v>2152</v>
      </c>
      <c r="AR117" s="77"/>
      <c r="AS117" s="77" t="s">
        <v>2153</v>
      </c>
      <c r="AT117" s="77"/>
      <c r="AU117" s="77" t="s">
        <v>2154</v>
      </c>
      <c r="AV117" s="77" t="s">
        <v>2155</v>
      </c>
      <c r="AW117" s="77" t="s">
        <v>2156</v>
      </c>
      <c r="AX117" s="77" t="s">
        <v>2157</v>
      </c>
      <c r="AY117" s="77" t="s">
        <v>2158</v>
      </c>
      <c r="AZ117" s="77" t="s">
        <v>2159</v>
      </c>
      <c r="BA117" s="77" t="s">
        <v>2160</v>
      </c>
      <c r="BB117" s="77" t="s">
        <v>2161</v>
      </c>
      <c r="BC117" s="77"/>
      <c r="BD117" s="77" t="s">
        <v>2162</v>
      </c>
      <c r="BE117" s="77"/>
      <c r="BF117" s="77" t="s">
        <v>2163</v>
      </c>
      <c r="BG117" s="77" t="s">
        <v>2164</v>
      </c>
      <c r="BH117" s="77"/>
      <c r="BI117" s="77" t="s">
        <v>2165</v>
      </c>
      <c r="BJ117" s="77" t="s">
        <v>2166</v>
      </c>
      <c r="BK117" s="77" t="s">
        <v>2167</v>
      </c>
      <c r="BL117" s="77" t="s">
        <v>2168</v>
      </c>
      <c r="BM117" s="77" t="s">
        <v>2169</v>
      </c>
      <c r="BN117" s="77" t="s">
        <v>2170</v>
      </c>
      <c r="BO117" s="77" t="s">
        <v>2171</v>
      </c>
      <c r="BP117" s="77" t="s">
        <v>2172</v>
      </c>
      <c r="BQ117" s="77" t="s">
        <v>2173</v>
      </c>
      <c r="BR117" s="77" t="s">
        <v>2174</v>
      </c>
      <c r="BS117" s="77" t="s">
        <v>142</v>
      </c>
      <c r="BT117" s="77"/>
      <c r="BU117" s="77" t="s">
        <v>2175</v>
      </c>
      <c r="BV117" s="77" t="s">
        <v>2176</v>
      </c>
      <c r="BW117" s="77"/>
      <c r="BX117" s="77" t="s">
        <v>2177</v>
      </c>
      <c r="BY117" s="77" t="s">
        <v>2178</v>
      </c>
      <c r="BZ117" s="77" t="s">
        <v>2179</v>
      </c>
      <c r="CA117" s="77" t="s">
        <v>2180</v>
      </c>
    </row>
    <row r="118" spans="1:79" ht="14.25">
      <c r="A118" s="77" t="s">
        <v>2181</v>
      </c>
      <c r="B118" s="77" t="s">
        <v>2182</v>
      </c>
      <c r="C118" s="77"/>
      <c r="D118" s="77" t="s">
        <v>2183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 t="s">
        <v>2184</v>
      </c>
      <c r="O118" s="77" t="s">
        <v>2185</v>
      </c>
      <c r="P118" s="77" t="s">
        <v>2186</v>
      </c>
      <c r="Q118" s="77"/>
      <c r="R118" s="77"/>
      <c r="S118" s="77" t="s">
        <v>2187</v>
      </c>
      <c r="T118" s="77"/>
      <c r="U118" s="77" t="s">
        <v>2188</v>
      </c>
      <c r="V118" s="77" t="s">
        <v>2189</v>
      </c>
      <c r="W118" s="77" t="s">
        <v>2190</v>
      </c>
      <c r="X118" s="77"/>
      <c r="Y118" s="77"/>
      <c r="Z118" s="77"/>
      <c r="AA118" s="77"/>
      <c r="AB118" s="77" t="s">
        <v>2191</v>
      </c>
      <c r="AC118" s="77"/>
      <c r="AD118" s="77" t="s">
        <v>2192</v>
      </c>
      <c r="AE118" s="77" t="s">
        <v>2193</v>
      </c>
      <c r="AF118" s="77" t="s">
        <v>2194</v>
      </c>
      <c r="AG118" s="77" t="s">
        <v>2195</v>
      </c>
      <c r="AH118" s="77" t="s">
        <v>2196</v>
      </c>
      <c r="AI118" s="77" t="s">
        <v>2197</v>
      </c>
      <c r="AJ118" s="77"/>
      <c r="AK118" s="77" t="s">
        <v>2198</v>
      </c>
      <c r="AL118" s="77"/>
      <c r="AM118" s="77"/>
      <c r="AN118" s="77" t="s">
        <v>2199</v>
      </c>
      <c r="AO118" s="77" t="s">
        <v>2200</v>
      </c>
      <c r="AP118" s="77" t="s">
        <v>2201</v>
      </c>
      <c r="AQ118" s="77"/>
      <c r="AR118" s="77"/>
      <c r="AS118" s="77" t="s">
        <v>2202</v>
      </c>
      <c r="AT118" s="77"/>
      <c r="AU118" s="77" t="s">
        <v>2203</v>
      </c>
      <c r="AV118" s="77" t="s">
        <v>2204</v>
      </c>
      <c r="AW118" s="77" t="s">
        <v>2205</v>
      </c>
      <c r="AX118" s="77" t="s">
        <v>2206</v>
      </c>
      <c r="AY118" s="77" t="s">
        <v>2207</v>
      </c>
      <c r="AZ118" s="77" t="s">
        <v>2208</v>
      </c>
      <c r="BA118" s="77" t="s">
        <v>2209</v>
      </c>
      <c r="BB118" s="77" t="s">
        <v>2210</v>
      </c>
      <c r="BC118" s="77"/>
      <c r="BD118" s="77" t="s">
        <v>2211</v>
      </c>
      <c r="BE118" s="77"/>
      <c r="BF118" s="77" t="s">
        <v>36</v>
      </c>
      <c r="BG118" s="77" t="s">
        <v>2212</v>
      </c>
      <c r="BH118" s="77"/>
      <c r="BI118" s="77" t="s">
        <v>2213</v>
      </c>
      <c r="BJ118" s="77" t="s">
        <v>2214</v>
      </c>
      <c r="BK118" s="77" t="s">
        <v>2215</v>
      </c>
      <c r="BL118" s="77" t="s">
        <v>2216</v>
      </c>
      <c r="BM118" s="77" t="s">
        <v>2217</v>
      </c>
      <c r="BN118" s="77" t="s">
        <v>2218</v>
      </c>
      <c r="BO118" s="77" t="s">
        <v>2219</v>
      </c>
      <c r="BP118" s="77" t="s">
        <v>2220</v>
      </c>
      <c r="BQ118" s="77" t="s">
        <v>2221</v>
      </c>
      <c r="BR118" s="77" t="s">
        <v>2222</v>
      </c>
      <c r="BS118" s="77" t="s">
        <v>2223</v>
      </c>
      <c r="BT118" s="77"/>
      <c r="BU118" s="77" t="s">
        <v>2224</v>
      </c>
      <c r="BV118" s="77" t="s">
        <v>2225</v>
      </c>
      <c r="BW118" s="77"/>
      <c r="BX118" s="77" t="s">
        <v>2226</v>
      </c>
      <c r="BY118" s="77" t="s">
        <v>2227</v>
      </c>
      <c r="BZ118" s="77" t="s">
        <v>2228</v>
      </c>
      <c r="CA118" s="77" t="s">
        <v>2229</v>
      </c>
    </row>
    <row r="119" spans="1:79" ht="14.25">
      <c r="A119" s="77" t="s">
        <v>2230</v>
      </c>
      <c r="B119" s="77" t="s">
        <v>2231</v>
      </c>
      <c r="C119" s="77"/>
      <c r="D119" s="77" t="s">
        <v>2232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 t="s">
        <v>2233</v>
      </c>
      <c r="O119" s="77" t="s">
        <v>2234</v>
      </c>
      <c r="P119" s="77" t="s">
        <v>2235</v>
      </c>
      <c r="Q119" s="77"/>
      <c r="R119" s="77"/>
      <c r="S119" s="77" t="s">
        <v>2236</v>
      </c>
      <c r="T119" s="77"/>
      <c r="U119" s="77" t="s">
        <v>2237</v>
      </c>
      <c r="V119" s="77" t="s">
        <v>2238</v>
      </c>
      <c r="W119" s="77" t="s">
        <v>2239</v>
      </c>
      <c r="X119" s="77"/>
      <c r="Y119" s="77"/>
      <c r="Z119" s="77"/>
      <c r="AA119" s="77"/>
      <c r="AB119" s="77" t="s">
        <v>2240</v>
      </c>
      <c r="AC119" s="77"/>
      <c r="AD119" s="77" t="s">
        <v>2241</v>
      </c>
      <c r="AE119" s="77" t="s">
        <v>2242</v>
      </c>
      <c r="AF119" s="77" t="s">
        <v>2243</v>
      </c>
      <c r="AG119" s="77" t="s">
        <v>2244</v>
      </c>
      <c r="AH119" s="77" t="s">
        <v>2245</v>
      </c>
      <c r="AI119" s="77" t="s">
        <v>2246</v>
      </c>
      <c r="AJ119" s="77"/>
      <c r="AK119" s="77" t="s">
        <v>2247</v>
      </c>
      <c r="AL119" s="77"/>
      <c r="AM119" s="77"/>
      <c r="AN119" s="77" t="s">
        <v>2248</v>
      </c>
      <c r="AO119" s="77" t="s">
        <v>2249</v>
      </c>
      <c r="AP119" s="77" t="s">
        <v>2250</v>
      </c>
      <c r="AQ119" s="77"/>
      <c r="AR119" s="77"/>
      <c r="AS119" s="77" t="s">
        <v>2251</v>
      </c>
      <c r="AT119" s="77"/>
      <c r="AU119" s="77" t="s">
        <v>2252</v>
      </c>
      <c r="AV119" s="77" t="s">
        <v>2253</v>
      </c>
      <c r="AW119" s="77" t="s">
        <v>2254</v>
      </c>
      <c r="AX119" s="77" t="s">
        <v>2255</v>
      </c>
      <c r="AY119" s="77" t="s">
        <v>2256</v>
      </c>
      <c r="AZ119" s="77" t="s">
        <v>2257</v>
      </c>
      <c r="BA119" s="77" t="s">
        <v>2258</v>
      </c>
      <c r="BB119" s="77" t="s">
        <v>2259</v>
      </c>
      <c r="BC119" s="77"/>
      <c r="BD119" s="77" t="s">
        <v>2260</v>
      </c>
      <c r="BE119" s="77"/>
      <c r="BF119" s="77" t="s">
        <v>129</v>
      </c>
      <c r="BG119" s="77" t="s">
        <v>2261</v>
      </c>
      <c r="BH119" s="77"/>
      <c r="BI119" s="77" t="s">
        <v>2262</v>
      </c>
      <c r="BJ119" s="77" t="s">
        <v>2263</v>
      </c>
      <c r="BK119" s="77" t="s">
        <v>2264</v>
      </c>
      <c r="BL119" s="77" t="s">
        <v>2265</v>
      </c>
      <c r="BM119" s="77" t="s">
        <v>2266</v>
      </c>
      <c r="BN119" s="77" t="s">
        <v>2267</v>
      </c>
      <c r="BO119" s="77" t="s">
        <v>2268</v>
      </c>
      <c r="BP119" s="77" t="s">
        <v>2269</v>
      </c>
      <c r="BQ119" s="77" t="s">
        <v>2270</v>
      </c>
      <c r="BR119" s="77" t="s">
        <v>2271</v>
      </c>
      <c r="BS119" s="77" t="s">
        <v>2272</v>
      </c>
      <c r="BT119" s="77"/>
      <c r="BU119" s="77" t="s">
        <v>2273</v>
      </c>
      <c r="BV119" s="77" t="s">
        <v>2274</v>
      </c>
      <c r="BW119" s="77"/>
      <c r="BX119" s="77" t="s">
        <v>2275</v>
      </c>
      <c r="BY119" s="77" t="s">
        <v>2276</v>
      </c>
      <c r="BZ119" s="77" t="s">
        <v>2277</v>
      </c>
      <c r="CA119" s="77" t="s">
        <v>2278</v>
      </c>
    </row>
    <row r="120" spans="1:79" ht="14.25">
      <c r="A120" s="77" t="s">
        <v>2279</v>
      </c>
      <c r="B120" s="77" t="s">
        <v>2280</v>
      </c>
      <c r="C120" s="77"/>
      <c r="D120" s="77" t="s">
        <v>2281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 t="s">
        <v>2282</v>
      </c>
      <c r="O120" s="77" t="s">
        <v>2283</v>
      </c>
      <c r="P120" s="77" t="s">
        <v>2284</v>
      </c>
      <c r="Q120" s="77"/>
      <c r="R120" s="77"/>
      <c r="S120" s="77" t="s">
        <v>2285</v>
      </c>
      <c r="T120" s="77"/>
      <c r="U120" s="77" t="s">
        <v>2286</v>
      </c>
      <c r="V120" s="77" t="s">
        <v>2287</v>
      </c>
      <c r="W120" s="77" t="s">
        <v>2288</v>
      </c>
      <c r="X120" s="77"/>
      <c r="Y120" s="77"/>
      <c r="Z120" s="77"/>
      <c r="AA120" s="77"/>
      <c r="AB120" s="77" t="s">
        <v>2289</v>
      </c>
      <c r="AC120" s="77"/>
      <c r="AD120" s="77" t="s">
        <v>2290</v>
      </c>
      <c r="AE120" s="77" t="s">
        <v>2291</v>
      </c>
      <c r="AF120" s="77" t="s">
        <v>2292</v>
      </c>
      <c r="AG120" s="77" t="s">
        <v>2293</v>
      </c>
      <c r="AH120" s="77" t="s">
        <v>2294</v>
      </c>
      <c r="AI120" s="77" t="s">
        <v>2295</v>
      </c>
      <c r="AJ120" s="77"/>
      <c r="AK120" s="77" t="s">
        <v>2296</v>
      </c>
      <c r="AL120" s="77"/>
      <c r="AM120" s="77"/>
      <c r="AN120" s="77" t="s">
        <v>2297</v>
      </c>
      <c r="AO120" s="77" t="s">
        <v>2298</v>
      </c>
      <c r="AP120" s="77" t="s">
        <v>2299</v>
      </c>
      <c r="AQ120" s="77"/>
      <c r="AR120" s="77"/>
      <c r="AS120" s="77" t="s">
        <v>2300</v>
      </c>
      <c r="AT120" s="77"/>
      <c r="AU120" s="77" t="s">
        <v>2301</v>
      </c>
      <c r="AV120" s="77" t="s">
        <v>2302</v>
      </c>
      <c r="AW120" s="77" t="s">
        <v>2303</v>
      </c>
      <c r="AX120" s="77" t="s">
        <v>2304</v>
      </c>
      <c r="AY120" s="77"/>
      <c r="AZ120" s="77" t="s">
        <v>2305</v>
      </c>
      <c r="BA120" s="77" t="s">
        <v>2306</v>
      </c>
      <c r="BB120" s="77" t="s">
        <v>2307</v>
      </c>
      <c r="BC120" s="77"/>
      <c r="BD120" s="77" t="s">
        <v>2308</v>
      </c>
      <c r="BE120" s="77"/>
      <c r="BF120" s="77" t="s">
        <v>2309</v>
      </c>
      <c r="BG120" s="77" t="s">
        <v>2310</v>
      </c>
      <c r="BH120" s="77"/>
      <c r="BI120" s="77" t="s">
        <v>2311</v>
      </c>
      <c r="BJ120" s="77" t="s">
        <v>2312</v>
      </c>
      <c r="BK120" s="77" t="s">
        <v>2313</v>
      </c>
      <c r="BL120" s="77" t="s">
        <v>2314</v>
      </c>
      <c r="BM120" s="77" t="s">
        <v>136</v>
      </c>
      <c r="BN120" s="77" t="s">
        <v>2315</v>
      </c>
      <c r="BO120" s="77" t="s">
        <v>2316</v>
      </c>
      <c r="BP120" s="77" t="s">
        <v>2317</v>
      </c>
      <c r="BQ120" s="77" t="s">
        <v>2318</v>
      </c>
      <c r="BR120" s="77" t="s">
        <v>2319</v>
      </c>
      <c r="BS120" s="77"/>
      <c r="BT120" s="77"/>
      <c r="BU120" s="77" t="s">
        <v>2320</v>
      </c>
      <c r="BV120" s="77" t="s">
        <v>2321</v>
      </c>
      <c r="BW120" s="77"/>
      <c r="BX120" s="77" t="s">
        <v>2322</v>
      </c>
      <c r="BY120" s="77" t="s">
        <v>2323</v>
      </c>
      <c r="BZ120" s="77" t="s">
        <v>2324</v>
      </c>
      <c r="CA120" s="77" t="s">
        <v>2325</v>
      </c>
    </row>
    <row r="121" spans="1:79" ht="14.25">
      <c r="A121" s="77" t="s">
        <v>2326</v>
      </c>
      <c r="B121" s="77" t="s">
        <v>2327</v>
      </c>
      <c r="C121" s="77"/>
      <c r="D121" s="77" t="s">
        <v>2328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 t="s">
        <v>2329</v>
      </c>
      <c r="O121" s="77" t="s">
        <v>2330</v>
      </c>
      <c r="P121" s="77" t="s">
        <v>2331</v>
      </c>
      <c r="Q121" s="77"/>
      <c r="R121" s="77"/>
      <c r="S121" s="77" t="s">
        <v>2332</v>
      </c>
      <c r="T121" s="77"/>
      <c r="U121" s="77" t="s">
        <v>2333</v>
      </c>
      <c r="V121" s="77" t="s">
        <v>2334</v>
      </c>
      <c r="W121" s="77" t="s">
        <v>2335</v>
      </c>
      <c r="X121" s="77"/>
      <c r="Y121" s="77"/>
      <c r="Z121" s="77"/>
      <c r="AA121" s="77"/>
      <c r="AB121" s="77" t="s">
        <v>2336</v>
      </c>
      <c r="AC121" s="77"/>
      <c r="AD121" s="77" t="s">
        <v>2337</v>
      </c>
      <c r="AE121" s="77" t="s">
        <v>2338</v>
      </c>
      <c r="AF121" s="77" t="s">
        <v>2339</v>
      </c>
      <c r="AG121" s="77" t="s">
        <v>2340</v>
      </c>
      <c r="AH121" s="77" t="s">
        <v>2341</v>
      </c>
      <c r="AI121" s="77" t="s">
        <v>2342</v>
      </c>
      <c r="AJ121" s="77"/>
      <c r="AK121" s="77" t="s">
        <v>2343</v>
      </c>
      <c r="AL121" s="77"/>
      <c r="AM121" s="77"/>
      <c r="AN121" s="77" t="s">
        <v>2344</v>
      </c>
      <c r="AO121" s="77" t="s">
        <v>2345</v>
      </c>
      <c r="AP121" s="77" t="s">
        <v>2346</v>
      </c>
      <c r="AQ121" s="77"/>
      <c r="AR121" s="77"/>
      <c r="AS121" s="77"/>
      <c r="AT121" s="77"/>
      <c r="AU121" s="77" t="s">
        <v>2347</v>
      </c>
      <c r="AV121" s="77" t="s">
        <v>2348</v>
      </c>
      <c r="AW121" s="77" t="s">
        <v>2349</v>
      </c>
      <c r="AX121" s="77" t="s">
        <v>2350</v>
      </c>
      <c r="AY121" s="77"/>
      <c r="AZ121" s="77" t="s">
        <v>2351</v>
      </c>
      <c r="BA121" s="77" t="s">
        <v>2352</v>
      </c>
      <c r="BB121" s="77" t="s">
        <v>2353</v>
      </c>
      <c r="BC121" s="77"/>
      <c r="BD121" s="77" t="s">
        <v>2354</v>
      </c>
      <c r="BE121" s="77"/>
      <c r="BF121" s="77" t="s">
        <v>2355</v>
      </c>
      <c r="BG121" s="77" t="s">
        <v>2356</v>
      </c>
      <c r="BH121" s="77"/>
      <c r="BI121" s="77" t="s">
        <v>2357</v>
      </c>
      <c r="BJ121" s="77" t="s">
        <v>2358</v>
      </c>
      <c r="BK121" s="77" t="s">
        <v>2359</v>
      </c>
      <c r="BL121" s="77" t="s">
        <v>2360</v>
      </c>
      <c r="BM121" s="77" t="s">
        <v>2361</v>
      </c>
      <c r="BN121" s="77" t="s">
        <v>2362</v>
      </c>
      <c r="BO121" s="77" t="s">
        <v>2363</v>
      </c>
      <c r="BP121" s="77" t="s">
        <v>2364</v>
      </c>
      <c r="BQ121" s="77" t="s">
        <v>2365</v>
      </c>
      <c r="BR121" s="77" t="s">
        <v>2366</v>
      </c>
      <c r="BS121" s="77"/>
      <c r="BT121" s="77"/>
      <c r="BU121" s="77" t="s">
        <v>2367</v>
      </c>
      <c r="BV121" s="77" t="s">
        <v>2368</v>
      </c>
      <c r="BW121" s="77"/>
      <c r="BX121" s="77" t="s">
        <v>2369</v>
      </c>
      <c r="BY121" s="77" t="s">
        <v>2370</v>
      </c>
      <c r="BZ121" s="77" t="s">
        <v>2371</v>
      </c>
      <c r="CA121" s="77" t="s">
        <v>2372</v>
      </c>
    </row>
    <row r="122" spans="1:79" ht="14.25">
      <c r="A122" s="77" t="s">
        <v>2373</v>
      </c>
      <c r="B122" s="77" t="s">
        <v>2374</v>
      </c>
      <c r="C122" s="77"/>
      <c r="D122" s="77" t="s">
        <v>2375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 t="s">
        <v>2376</v>
      </c>
      <c r="O122" s="77" t="s">
        <v>2377</v>
      </c>
      <c r="P122" s="77" t="s">
        <v>2378</v>
      </c>
      <c r="Q122" s="77"/>
      <c r="R122" s="77"/>
      <c r="S122" s="77" t="s">
        <v>2379</v>
      </c>
      <c r="T122" s="77"/>
      <c r="U122" s="77" t="s">
        <v>2380</v>
      </c>
      <c r="V122" s="77" t="s">
        <v>2381</v>
      </c>
      <c r="W122" s="77" t="s">
        <v>2382</v>
      </c>
      <c r="X122" s="77"/>
      <c r="Y122" s="77"/>
      <c r="Z122" s="77"/>
      <c r="AA122" s="77"/>
      <c r="AB122" s="77" t="s">
        <v>2383</v>
      </c>
      <c r="AC122" s="77"/>
      <c r="AD122" s="77" t="s">
        <v>2384</v>
      </c>
      <c r="AE122" s="77" t="s">
        <v>2385</v>
      </c>
      <c r="AF122" s="77" t="s">
        <v>2386</v>
      </c>
      <c r="AG122" s="77" t="s">
        <v>2387</v>
      </c>
      <c r="AH122" s="77" t="s">
        <v>2388</v>
      </c>
      <c r="AI122" s="77" t="s">
        <v>2389</v>
      </c>
      <c r="AJ122" s="77"/>
      <c r="AK122" s="77" t="s">
        <v>2390</v>
      </c>
      <c r="AL122" s="77"/>
      <c r="AM122" s="77"/>
      <c r="AN122" s="77" t="s">
        <v>2391</v>
      </c>
      <c r="AO122" s="77" t="s">
        <v>2392</v>
      </c>
      <c r="AP122" s="77" t="s">
        <v>2393</v>
      </c>
      <c r="AQ122" s="77"/>
      <c r="AR122" s="77"/>
      <c r="AS122" s="77"/>
      <c r="AT122" s="77"/>
      <c r="AU122" s="77" t="s">
        <v>2394</v>
      </c>
      <c r="AV122" s="77" t="s">
        <v>2395</v>
      </c>
      <c r="AW122" s="77" t="s">
        <v>2396</v>
      </c>
      <c r="AX122" s="77" t="s">
        <v>2397</v>
      </c>
      <c r="AY122" s="77"/>
      <c r="AZ122" s="77" t="s">
        <v>2398</v>
      </c>
      <c r="BA122" s="77" t="s">
        <v>2399</v>
      </c>
      <c r="BB122" s="77" t="s">
        <v>2400</v>
      </c>
      <c r="BC122" s="77"/>
      <c r="BD122" s="77" t="s">
        <v>2401</v>
      </c>
      <c r="BE122" s="77"/>
      <c r="BF122" s="77" t="s">
        <v>2402</v>
      </c>
      <c r="BG122" s="77" t="s">
        <v>2403</v>
      </c>
      <c r="BH122" s="77"/>
      <c r="BI122" s="77" t="s">
        <v>2404</v>
      </c>
      <c r="BJ122" s="77" t="s">
        <v>2405</v>
      </c>
      <c r="BK122" s="77" t="s">
        <v>2406</v>
      </c>
      <c r="BL122" s="77" t="s">
        <v>2407</v>
      </c>
      <c r="BM122" s="77" t="s">
        <v>2408</v>
      </c>
      <c r="BN122" s="77" t="s">
        <v>2409</v>
      </c>
      <c r="BO122" s="77" t="s">
        <v>2410</v>
      </c>
      <c r="BP122" s="77" t="s">
        <v>2411</v>
      </c>
      <c r="BQ122" s="77" t="s">
        <v>2412</v>
      </c>
      <c r="BR122" s="77" t="s">
        <v>2413</v>
      </c>
      <c r="BS122" s="77"/>
      <c r="BT122" s="77"/>
      <c r="BU122" s="77" t="s">
        <v>2414</v>
      </c>
      <c r="BV122" s="77" t="s">
        <v>2415</v>
      </c>
      <c r="BW122" s="77"/>
      <c r="BX122" s="77" t="s">
        <v>2416</v>
      </c>
      <c r="BY122" s="77" t="s">
        <v>2417</v>
      </c>
      <c r="BZ122" s="77" t="s">
        <v>2418</v>
      </c>
      <c r="CA122" s="77" t="s">
        <v>2419</v>
      </c>
    </row>
    <row r="123" spans="1:79" ht="14.25">
      <c r="A123" s="77" t="s">
        <v>2420</v>
      </c>
      <c r="B123" s="77" t="s">
        <v>2421</v>
      </c>
      <c r="C123" s="77"/>
      <c r="D123" s="77" t="s">
        <v>2422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 t="s">
        <v>2423</v>
      </c>
      <c r="O123" s="77" t="s">
        <v>2424</v>
      </c>
      <c r="P123" s="77" t="s">
        <v>2425</v>
      </c>
      <c r="Q123" s="77"/>
      <c r="R123" s="77"/>
      <c r="S123" s="77" t="s">
        <v>2426</v>
      </c>
      <c r="T123" s="77"/>
      <c r="U123" s="77" t="s">
        <v>2427</v>
      </c>
      <c r="V123" s="77" t="s">
        <v>2428</v>
      </c>
      <c r="W123" s="77" t="s">
        <v>2429</v>
      </c>
      <c r="X123" s="77"/>
      <c r="Y123" s="77"/>
      <c r="Z123" s="77"/>
      <c r="AA123" s="77"/>
      <c r="AB123" s="77" t="s">
        <v>2430</v>
      </c>
      <c r="AC123" s="77"/>
      <c r="AD123" s="77" t="s">
        <v>2431</v>
      </c>
      <c r="AE123" s="77"/>
      <c r="AF123" s="77" t="s">
        <v>2432</v>
      </c>
      <c r="AG123" s="77" t="s">
        <v>2433</v>
      </c>
      <c r="AH123" s="77" t="s">
        <v>2434</v>
      </c>
      <c r="AI123" s="77" t="s">
        <v>2435</v>
      </c>
      <c r="AJ123" s="77"/>
      <c r="AK123" s="77" t="s">
        <v>2436</v>
      </c>
      <c r="AL123" s="77"/>
      <c r="AM123" s="77"/>
      <c r="AN123" s="77" t="s">
        <v>2437</v>
      </c>
      <c r="AO123" s="77" t="s">
        <v>2438</v>
      </c>
      <c r="AP123" s="77" t="s">
        <v>2439</v>
      </c>
      <c r="AQ123" s="77"/>
      <c r="AR123" s="77"/>
      <c r="AS123" s="77"/>
      <c r="AT123" s="77"/>
      <c r="AU123" s="77" t="s">
        <v>2440</v>
      </c>
      <c r="AV123" s="77" t="s">
        <v>2441</v>
      </c>
      <c r="AW123" s="77" t="s">
        <v>2442</v>
      </c>
      <c r="AX123" s="77" t="s">
        <v>2443</v>
      </c>
      <c r="AY123" s="77"/>
      <c r="AZ123" s="77" t="s">
        <v>2444</v>
      </c>
      <c r="BA123" s="77" t="s">
        <v>2445</v>
      </c>
      <c r="BB123" s="77" t="s">
        <v>2446</v>
      </c>
      <c r="BC123" s="77"/>
      <c r="BD123" s="77" t="s">
        <v>127</v>
      </c>
      <c r="BE123" s="77"/>
      <c r="BF123" s="77" t="s">
        <v>2447</v>
      </c>
      <c r="BG123" s="77"/>
      <c r="BH123" s="77"/>
      <c r="BI123" s="77" t="s">
        <v>2448</v>
      </c>
      <c r="BJ123" s="77" t="s">
        <v>2449</v>
      </c>
      <c r="BK123" s="77" t="s">
        <v>2450</v>
      </c>
      <c r="BL123" s="77" t="s">
        <v>2451</v>
      </c>
      <c r="BM123" s="77" t="s">
        <v>2452</v>
      </c>
      <c r="BN123" s="77" t="s">
        <v>2453</v>
      </c>
      <c r="BO123" s="77" t="s">
        <v>2454</v>
      </c>
      <c r="BP123" s="77" t="s">
        <v>2455</v>
      </c>
      <c r="BQ123" s="77" t="s">
        <v>2456</v>
      </c>
      <c r="BR123" s="77" t="s">
        <v>2457</v>
      </c>
      <c r="BS123" s="77"/>
      <c r="BT123" s="77"/>
      <c r="BU123" s="77" t="s">
        <v>2458</v>
      </c>
      <c r="BV123" s="77" t="s">
        <v>2459</v>
      </c>
      <c r="BW123" s="77"/>
      <c r="BX123" s="77" t="s">
        <v>2460</v>
      </c>
      <c r="BY123" s="77" t="s">
        <v>2461</v>
      </c>
      <c r="BZ123" s="77" t="s">
        <v>2462</v>
      </c>
      <c r="CA123" s="77" t="s">
        <v>2463</v>
      </c>
    </row>
    <row r="124" spans="1:79" ht="14.25">
      <c r="A124" s="77" t="s">
        <v>2464</v>
      </c>
      <c r="B124" s="77" t="s">
        <v>2465</v>
      </c>
      <c r="C124" s="77"/>
      <c r="D124" s="77" t="s">
        <v>2466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 t="s">
        <v>2467</v>
      </c>
      <c r="P124" s="77" t="s">
        <v>2468</v>
      </c>
      <c r="Q124" s="77"/>
      <c r="R124" s="77"/>
      <c r="S124" s="77" t="s">
        <v>2469</v>
      </c>
      <c r="T124" s="77"/>
      <c r="U124" s="77" t="s">
        <v>2470</v>
      </c>
      <c r="V124" s="77" t="s">
        <v>2471</v>
      </c>
      <c r="W124" s="77" t="s">
        <v>2472</v>
      </c>
      <c r="X124" s="77"/>
      <c r="Y124" s="77"/>
      <c r="Z124" s="77"/>
      <c r="AA124" s="77"/>
      <c r="AB124" s="77" t="s">
        <v>2473</v>
      </c>
      <c r="AC124" s="77"/>
      <c r="AD124" s="77" t="s">
        <v>2474</v>
      </c>
      <c r="AE124" s="77"/>
      <c r="AF124" s="77" t="s">
        <v>2475</v>
      </c>
      <c r="AG124" s="77" t="s">
        <v>2476</v>
      </c>
      <c r="AH124" s="77" t="s">
        <v>2477</v>
      </c>
      <c r="AI124" s="77" t="s">
        <v>2478</v>
      </c>
      <c r="AJ124" s="77"/>
      <c r="AK124" s="77" t="s">
        <v>2479</v>
      </c>
      <c r="AL124" s="77"/>
      <c r="AM124" s="77"/>
      <c r="AN124" s="77" t="s">
        <v>2480</v>
      </c>
      <c r="AO124" s="77" t="s">
        <v>2481</v>
      </c>
      <c r="AP124" s="77" t="s">
        <v>2482</v>
      </c>
      <c r="AQ124" s="77"/>
      <c r="AR124" s="77"/>
      <c r="AS124" s="77"/>
      <c r="AT124" s="77"/>
      <c r="AU124" s="77" t="s">
        <v>2483</v>
      </c>
      <c r="AV124" s="77" t="s">
        <v>2484</v>
      </c>
      <c r="AW124" s="77" t="s">
        <v>2485</v>
      </c>
      <c r="AX124" s="77" t="s">
        <v>2486</v>
      </c>
      <c r="AY124" s="77"/>
      <c r="AZ124" s="77" t="s">
        <v>123</v>
      </c>
      <c r="BA124" s="77" t="s">
        <v>2487</v>
      </c>
      <c r="BB124" s="77" t="s">
        <v>2488</v>
      </c>
      <c r="BC124" s="77"/>
      <c r="BD124" s="77" t="s">
        <v>2489</v>
      </c>
      <c r="BE124" s="77"/>
      <c r="BF124" s="77" t="s">
        <v>2490</v>
      </c>
      <c r="BG124" s="77"/>
      <c r="BH124" s="77"/>
      <c r="BI124" s="77" t="s">
        <v>2491</v>
      </c>
      <c r="BJ124" s="77" t="s">
        <v>133</v>
      </c>
      <c r="BK124" s="77" t="s">
        <v>2492</v>
      </c>
      <c r="BL124" s="77" t="s">
        <v>2493</v>
      </c>
      <c r="BM124" s="77" t="s">
        <v>2494</v>
      </c>
      <c r="BN124" s="77" t="s">
        <v>2495</v>
      </c>
      <c r="BO124" s="77" t="s">
        <v>2496</v>
      </c>
      <c r="BP124" s="77" t="s">
        <v>2497</v>
      </c>
      <c r="BQ124" s="77" t="s">
        <v>2498</v>
      </c>
      <c r="BR124" s="77" t="s">
        <v>2499</v>
      </c>
      <c r="BS124" s="77"/>
      <c r="BT124" s="77"/>
      <c r="BU124" s="77" t="s">
        <v>2500</v>
      </c>
      <c r="BV124" s="77" t="s">
        <v>2501</v>
      </c>
      <c r="BW124" s="77"/>
      <c r="BX124" s="77" t="s">
        <v>2502</v>
      </c>
      <c r="BY124" s="77" t="s">
        <v>2503</v>
      </c>
      <c r="BZ124" s="77" t="s">
        <v>2504</v>
      </c>
      <c r="CA124" s="77" t="s">
        <v>2505</v>
      </c>
    </row>
    <row r="125" spans="1:79" ht="14.25">
      <c r="A125" s="77" t="s">
        <v>2506</v>
      </c>
      <c r="B125" s="77" t="s">
        <v>2507</v>
      </c>
      <c r="C125" s="77"/>
      <c r="D125" s="77" t="s">
        <v>2508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 t="s">
        <v>2509</v>
      </c>
      <c r="P125" s="77" t="s">
        <v>2510</v>
      </c>
      <c r="Q125" s="77"/>
      <c r="R125" s="77"/>
      <c r="S125" s="77" t="s">
        <v>2511</v>
      </c>
      <c r="T125" s="77"/>
      <c r="U125" s="77" t="s">
        <v>2512</v>
      </c>
      <c r="V125" s="77" t="s">
        <v>2513</v>
      </c>
      <c r="W125" s="77" t="s">
        <v>2514</v>
      </c>
      <c r="X125" s="77"/>
      <c r="Y125" s="77"/>
      <c r="Z125" s="77"/>
      <c r="AA125" s="77"/>
      <c r="AB125" s="77" t="s">
        <v>2515</v>
      </c>
      <c r="AC125" s="77"/>
      <c r="AD125" s="77" t="s">
        <v>2516</v>
      </c>
      <c r="AE125" s="77"/>
      <c r="AF125" s="77" t="s">
        <v>2517</v>
      </c>
      <c r="AG125" s="77" t="s">
        <v>2518</v>
      </c>
      <c r="AH125" s="77" t="s">
        <v>2519</v>
      </c>
      <c r="AI125" s="77" t="s">
        <v>2520</v>
      </c>
      <c r="AJ125" s="77"/>
      <c r="AK125" s="77" t="s">
        <v>2521</v>
      </c>
      <c r="AL125" s="77"/>
      <c r="AM125" s="77"/>
      <c r="AN125" s="77" t="s">
        <v>2522</v>
      </c>
      <c r="AO125" s="77" t="s">
        <v>2523</v>
      </c>
      <c r="AP125" s="77" t="s">
        <v>2524</v>
      </c>
      <c r="AQ125" s="77"/>
      <c r="AR125" s="77"/>
      <c r="AS125" s="77"/>
      <c r="AT125" s="77"/>
      <c r="AU125" s="77"/>
      <c r="AV125" s="77" t="s">
        <v>2525</v>
      </c>
      <c r="AW125" s="77" t="s">
        <v>2526</v>
      </c>
      <c r="AX125" s="77" t="s">
        <v>2527</v>
      </c>
      <c r="AY125" s="77"/>
      <c r="AZ125" s="77" t="s">
        <v>2528</v>
      </c>
      <c r="BA125" s="77" t="s">
        <v>2529</v>
      </c>
      <c r="BB125" s="77" t="s">
        <v>2530</v>
      </c>
      <c r="BC125" s="77"/>
      <c r="BD125" s="77" t="s">
        <v>2531</v>
      </c>
      <c r="BE125" s="77"/>
      <c r="BF125" s="77" t="s">
        <v>2532</v>
      </c>
      <c r="BG125" s="77"/>
      <c r="BH125" s="77"/>
      <c r="BI125" s="77" t="s">
        <v>2533</v>
      </c>
      <c r="BJ125" s="77" t="s">
        <v>2534</v>
      </c>
      <c r="BK125" s="77"/>
      <c r="BL125" s="77" t="s">
        <v>135</v>
      </c>
      <c r="BM125" s="77" t="s">
        <v>2535</v>
      </c>
      <c r="BN125" s="77" t="s">
        <v>2536</v>
      </c>
      <c r="BO125" s="77" t="s">
        <v>2537</v>
      </c>
      <c r="BP125" s="77" t="s">
        <v>2538</v>
      </c>
      <c r="BQ125" s="77" t="s">
        <v>2539</v>
      </c>
      <c r="BR125" s="77" t="s">
        <v>2540</v>
      </c>
      <c r="BS125" s="77"/>
      <c r="BT125" s="77"/>
      <c r="BU125" s="77" t="s">
        <v>2541</v>
      </c>
      <c r="BV125" s="77" t="s">
        <v>2542</v>
      </c>
      <c r="BW125" s="77"/>
      <c r="BX125" s="77" t="s">
        <v>2543</v>
      </c>
      <c r="BY125" s="77" t="s">
        <v>2544</v>
      </c>
      <c r="BZ125" s="77" t="s">
        <v>2545</v>
      </c>
      <c r="CA125" s="77" t="s">
        <v>2546</v>
      </c>
    </row>
    <row r="126" spans="1:79" ht="14.25">
      <c r="A126" s="77" t="s">
        <v>2547</v>
      </c>
      <c r="B126" s="77" t="s">
        <v>2548</v>
      </c>
      <c r="C126" s="77"/>
      <c r="D126" s="77" t="s">
        <v>2549</v>
      </c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 t="s">
        <v>2550</v>
      </c>
      <c r="P126" s="77" t="s">
        <v>2551</v>
      </c>
      <c r="Q126" s="77"/>
      <c r="R126" s="77"/>
      <c r="S126" s="77" t="s">
        <v>2552</v>
      </c>
      <c r="T126" s="77"/>
      <c r="U126" s="77" t="s">
        <v>2553</v>
      </c>
      <c r="V126" s="77" t="s">
        <v>2554</v>
      </c>
      <c r="W126" s="77" t="s">
        <v>2555</v>
      </c>
      <c r="X126" s="77"/>
      <c r="Y126" s="77"/>
      <c r="Z126" s="77"/>
      <c r="AA126" s="77"/>
      <c r="AB126" s="77" t="s">
        <v>2556</v>
      </c>
      <c r="AC126" s="77"/>
      <c r="AD126" s="77" t="s">
        <v>2557</v>
      </c>
      <c r="AE126" s="77"/>
      <c r="AF126" s="77" t="s">
        <v>2558</v>
      </c>
      <c r="AG126" s="77" t="s">
        <v>2559</v>
      </c>
      <c r="AH126" s="77" t="s">
        <v>2560</v>
      </c>
      <c r="AI126" s="77" t="s">
        <v>2561</v>
      </c>
      <c r="AJ126" s="77"/>
      <c r="AK126" s="77" t="s">
        <v>108</v>
      </c>
      <c r="AL126" s="77"/>
      <c r="AM126" s="77"/>
      <c r="AN126" s="77" t="s">
        <v>2562</v>
      </c>
      <c r="AO126" s="77"/>
      <c r="AP126" s="77" t="s">
        <v>2563</v>
      </c>
      <c r="AQ126" s="77"/>
      <c r="AR126" s="77"/>
      <c r="AS126" s="77"/>
      <c r="AT126" s="77"/>
      <c r="AU126" s="77"/>
      <c r="AV126" s="77" t="s">
        <v>2564</v>
      </c>
      <c r="AW126" s="77" t="s">
        <v>2565</v>
      </c>
      <c r="AX126" s="77" t="s">
        <v>2566</v>
      </c>
      <c r="AY126" s="77"/>
      <c r="AZ126" s="77" t="s">
        <v>2567</v>
      </c>
      <c r="BA126" s="77" t="s">
        <v>2568</v>
      </c>
      <c r="BB126" s="77" t="s">
        <v>2569</v>
      </c>
      <c r="BC126" s="77"/>
      <c r="BD126" s="77" t="s">
        <v>2570</v>
      </c>
      <c r="BE126" s="77"/>
      <c r="BF126" s="77" t="s">
        <v>2571</v>
      </c>
      <c r="BG126" s="77"/>
      <c r="BH126" s="77"/>
      <c r="BI126" s="77" t="s">
        <v>2572</v>
      </c>
      <c r="BJ126" s="77" t="s">
        <v>2573</v>
      </c>
      <c r="BK126" s="77"/>
      <c r="BL126" s="77" t="s">
        <v>2574</v>
      </c>
      <c r="BM126" s="77" t="s">
        <v>2575</v>
      </c>
      <c r="BN126" s="77" t="s">
        <v>2576</v>
      </c>
      <c r="BO126" s="77" t="s">
        <v>2577</v>
      </c>
      <c r="BP126" s="77" t="s">
        <v>2578</v>
      </c>
      <c r="BQ126" s="77" t="s">
        <v>2579</v>
      </c>
      <c r="BR126" s="77" t="s">
        <v>2580</v>
      </c>
      <c r="BS126" s="77"/>
      <c r="BT126" s="77"/>
      <c r="BU126" s="77" t="s">
        <v>2581</v>
      </c>
      <c r="BV126" s="77" t="s">
        <v>2582</v>
      </c>
      <c r="BW126" s="77"/>
      <c r="BX126" s="77" t="s">
        <v>2583</v>
      </c>
      <c r="BY126" s="77" t="s">
        <v>2584</v>
      </c>
      <c r="BZ126" s="77" t="s">
        <v>2585</v>
      </c>
      <c r="CA126" s="77" t="s">
        <v>150</v>
      </c>
    </row>
    <row r="127" spans="1:79" ht="14.25">
      <c r="A127" s="77" t="s">
        <v>2586</v>
      </c>
      <c r="B127" s="77" t="s">
        <v>2587</v>
      </c>
      <c r="C127" s="77"/>
      <c r="D127" s="77" t="s">
        <v>2588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 t="s">
        <v>2589</v>
      </c>
      <c r="P127" s="77" t="s">
        <v>2590</v>
      </c>
      <c r="Q127" s="77"/>
      <c r="R127" s="77"/>
      <c r="S127" s="77" t="s">
        <v>2591</v>
      </c>
      <c r="T127" s="77"/>
      <c r="U127" s="77" t="s">
        <v>2592</v>
      </c>
      <c r="V127" s="77" t="s">
        <v>2593</v>
      </c>
      <c r="W127" s="77" t="s">
        <v>2594</v>
      </c>
      <c r="X127" s="77"/>
      <c r="Y127" s="77"/>
      <c r="Z127" s="77"/>
      <c r="AA127" s="77"/>
      <c r="AB127" s="77" t="s">
        <v>2595</v>
      </c>
      <c r="AC127" s="77"/>
      <c r="AD127" s="77" t="s">
        <v>2596</v>
      </c>
      <c r="AE127" s="77"/>
      <c r="AF127" s="77" t="s">
        <v>103</v>
      </c>
      <c r="AG127" s="77" t="s">
        <v>2597</v>
      </c>
      <c r="AH127" s="77"/>
      <c r="AI127" s="77" t="s">
        <v>2598</v>
      </c>
      <c r="AJ127" s="77"/>
      <c r="AK127" s="77" t="s">
        <v>2599</v>
      </c>
      <c r="AL127" s="77"/>
      <c r="AM127" s="77"/>
      <c r="AN127" s="77" t="s">
        <v>2600</v>
      </c>
      <c r="AO127" s="77"/>
      <c r="AP127" s="77" t="s">
        <v>2601</v>
      </c>
      <c r="AQ127" s="77"/>
      <c r="AR127" s="77"/>
      <c r="AS127" s="77"/>
      <c r="AT127" s="77"/>
      <c r="AU127" s="77"/>
      <c r="AV127" s="77" t="s">
        <v>2602</v>
      </c>
      <c r="AW127" s="77" t="s">
        <v>2603</v>
      </c>
      <c r="AX127" s="77" t="s">
        <v>2604</v>
      </c>
      <c r="AY127" s="77"/>
      <c r="AZ127" s="77" t="s">
        <v>2605</v>
      </c>
      <c r="BA127" s="77" t="s">
        <v>2606</v>
      </c>
      <c r="BB127" s="77" t="s">
        <v>2607</v>
      </c>
      <c r="BC127" s="77"/>
      <c r="BD127" s="77" t="s">
        <v>2608</v>
      </c>
      <c r="BE127" s="77"/>
      <c r="BF127" s="77"/>
      <c r="BG127" s="77"/>
      <c r="BH127" s="77"/>
      <c r="BI127" s="77" t="s">
        <v>2609</v>
      </c>
      <c r="BJ127" s="77" t="s">
        <v>2610</v>
      </c>
      <c r="BK127" s="77"/>
      <c r="BL127" s="77" t="s">
        <v>2611</v>
      </c>
      <c r="BM127" s="77" t="s">
        <v>2612</v>
      </c>
      <c r="BN127" s="77" t="s">
        <v>2613</v>
      </c>
      <c r="BO127" s="77" t="s">
        <v>2614</v>
      </c>
      <c r="BP127" s="77" t="s">
        <v>2615</v>
      </c>
      <c r="BQ127" s="77" t="s">
        <v>2616</v>
      </c>
      <c r="BR127" s="77" t="s">
        <v>2617</v>
      </c>
      <c r="BS127" s="77"/>
      <c r="BT127" s="77"/>
      <c r="BU127" s="77" t="s">
        <v>2618</v>
      </c>
      <c r="BV127" s="77" t="s">
        <v>2619</v>
      </c>
      <c r="BW127" s="77"/>
      <c r="BX127" s="77" t="s">
        <v>2620</v>
      </c>
      <c r="BY127" s="77" t="s">
        <v>2621</v>
      </c>
      <c r="BZ127" s="77" t="s">
        <v>2622</v>
      </c>
      <c r="CA127" s="77" t="s">
        <v>2623</v>
      </c>
    </row>
    <row r="128" spans="1:79" ht="14.25">
      <c r="A128" s="77" t="s">
        <v>2624</v>
      </c>
      <c r="B128" s="77" t="s">
        <v>2625</v>
      </c>
      <c r="C128" s="77"/>
      <c r="D128" s="77" t="s">
        <v>2626</v>
      </c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 t="s">
        <v>2627</v>
      </c>
      <c r="P128" s="77" t="s">
        <v>2628</v>
      </c>
      <c r="Q128" s="77"/>
      <c r="R128" s="77"/>
      <c r="S128" s="77" t="s">
        <v>2629</v>
      </c>
      <c r="T128" s="77"/>
      <c r="U128" s="77" t="s">
        <v>2630</v>
      </c>
      <c r="V128" s="77" t="s">
        <v>2631</v>
      </c>
      <c r="W128" s="77" t="s">
        <v>2632</v>
      </c>
      <c r="X128" s="77"/>
      <c r="Y128" s="77"/>
      <c r="Z128" s="77"/>
      <c r="AA128" s="77"/>
      <c r="AB128" s="77" t="s">
        <v>2633</v>
      </c>
      <c r="AC128" s="77"/>
      <c r="AD128" s="77" t="s">
        <v>2634</v>
      </c>
      <c r="AE128" s="77"/>
      <c r="AF128" s="77" t="s">
        <v>2635</v>
      </c>
      <c r="AG128" s="77" t="s">
        <v>2636</v>
      </c>
      <c r="AH128" s="77"/>
      <c r="AI128" s="77" t="s">
        <v>2637</v>
      </c>
      <c r="AJ128" s="77"/>
      <c r="AK128" s="77" t="s">
        <v>2638</v>
      </c>
      <c r="AL128" s="77"/>
      <c r="AM128" s="77"/>
      <c r="AN128" s="77" t="s">
        <v>2639</v>
      </c>
      <c r="AO128" s="77"/>
      <c r="AP128" s="77" t="s">
        <v>2640</v>
      </c>
      <c r="AQ128" s="77"/>
      <c r="AR128" s="77"/>
      <c r="AS128" s="77"/>
      <c r="AT128" s="77"/>
      <c r="AU128" s="77"/>
      <c r="AV128" s="77" t="s">
        <v>2641</v>
      </c>
      <c r="AW128" s="77" t="s">
        <v>2642</v>
      </c>
      <c r="AX128" s="77" t="s">
        <v>2643</v>
      </c>
      <c r="AY128" s="77"/>
      <c r="AZ128" s="77" t="s">
        <v>2644</v>
      </c>
      <c r="BA128" s="77" t="s">
        <v>2645</v>
      </c>
      <c r="BB128" s="77" t="s">
        <v>2646</v>
      </c>
      <c r="BC128" s="77"/>
      <c r="BD128" s="77" t="s">
        <v>2647</v>
      </c>
      <c r="BE128" s="77"/>
      <c r="BF128" s="77"/>
      <c r="BG128" s="77"/>
      <c r="BH128" s="77"/>
      <c r="BI128" s="77"/>
      <c r="BJ128" s="77" t="s">
        <v>2648</v>
      </c>
      <c r="BK128" s="77"/>
      <c r="BL128" s="77" t="s">
        <v>2649</v>
      </c>
      <c r="BM128" s="77" t="s">
        <v>2650</v>
      </c>
      <c r="BN128" s="77" t="s">
        <v>2651</v>
      </c>
      <c r="BO128" s="77" t="s">
        <v>2652</v>
      </c>
      <c r="BP128" s="77" t="s">
        <v>2653</v>
      </c>
      <c r="BQ128" s="77" t="s">
        <v>2654</v>
      </c>
      <c r="BR128" s="77" t="s">
        <v>2655</v>
      </c>
      <c r="BS128" s="77"/>
      <c r="BT128" s="77"/>
      <c r="BU128" s="77" t="s">
        <v>2656</v>
      </c>
      <c r="BV128" s="77" t="s">
        <v>2657</v>
      </c>
      <c r="BW128" s="77"/>
      <c r="BX128" s="77" t="s">
        <v>2658</v>
      </c>
      <c r="BY128" s="77" t="s">
        <v>2659</v>
      </c>
      <c r="BZ128" s="77" t="s">
        <v>2660</v>
      </c>
      <c r="CA128" s="77"/>
    </row>
    <row r="129" spans="1:79" ht="14.25">
      <c r="A129" s="77" t="s">
        <v>2661</v>
      </c>
      <c r="B129" s="77" t="s">
        <v>2662</v>
      </c>
      <c r="C129" s="77"/>
      <c r="D129" s="77" t="s">
        <v>2663</v>
      </c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 t="s">
        <v>2664</v>
      </c>
      <c r="P129" s="77" t="s">
        <v>2665</v>
      </c>
      <c r="Q129" s="77"/>
      <c r="R129" s="77"/>
      <c r="S129" s="77" t="s">
        <v>2666</v>
      </c>
      <c r="T129" s="77"/>
      <c r="U129" s="77" t="s">
        <v>2667</v>
      </c>
      <c r="V129" s="77" t="s">
        <v>2668</v>
      </c>
      <c r="W129" s="77" t="s">
        <v>2669</v>
      </c>
      <c r="X129" s="77"/>
      <c r="Y129" s="77"/>
      <c r="Z129" s="77"/>
      <c r="AA129" s="77"/>
      <c r="AB129" s="77" t="s">
        <v>2670</v>
      </c>
      <c r="AC129" s="77"/>
      <c r="AD129" s="77" t="s">
        <v>2671</v>
      </c>
      <c r="AE129" s="77"/>
      <c r="AF129" s="77" t="s">
        <v>2672</v>
      </c>
      <c r="AG129" s="77" t="s">
        <v>2673</v>
      </c>
      <c r="AH129" s="77"/>
      <c r="AI129" s="77" t="s">
        <v>2674</v>
      </c>
      <c r="AJ129" s="77"/>
      <c r="AK129" s="77" t="s">
        <v>2675</v>
      </c>
      <c r="AL129" s="77"/>
      <c r="AM129" s="77"/>
      <c r="AN129" s="77" t="s">
        <v>2676</v>
      </c>
      <c r="AO129" s="77"/>
      <c r="AP129" s="77" t="s">
        <v>2677</v>
      </c>
      <c r="AQ129" s="77"/>
      <c r="AR129" s="77"/>
      <c r="AS129" s="77"/>
      <c r="AT129" s="77"/>
      <c r="AU129" s="77"/>
      <c r="AV129" s="77" t="s">
        <v>2678</v>
      </c>
      <c r="AW129" s="77" t="s">
        <v>2679</v>
      </c>
      <c r="AX129" s="77" t="s">
        <v>2680</v>
      </c>
      <c r="AY129" s="77"/>
      <c r="AZ129" s="77" t="s">
        <v>2681</v>
      </c>
      <c r="BA129" s="77" t="s">
        <v>2682</v>
      </c>
      <c r="BB129" s="77" t="s">
        <v>2683</v>
      </c>
      <c r="BC129" s="77"/>
      <c r="BD129" s="77" t="s">
        <v>2684</v>
      </c>
      <c r="BE129" s="77"/>
      <c r="BF129" s="77"/>
      <c r="BG129" s="77"/>
      <c r="BH129" s="77"/>
      <c r="BI129" s="77"/>
      <c r="BJ129" s="77" t="s">
        <v>2685</v>
      </c>
      <c r="BK129" s="77"/>
      <c r="BL129" s="77" t="s">
        <v>2686</v>
      </c>
      <c r="BM129" s="77" t="s">
        <v>2687</v>
      </c>
      <c r="BN129" s="77" t="s">
        <v>2688</v>
      </c>
      <c r="BO129" s="77" t="s">
        <v>2689</v>
      </c>
      <c r="BP129" s="77" t="s">
        <v>2690</v>
      </c>
      <c r="BQ129" s="77" t="s">
        <v>2691</v>
      </c>
      <c r="BR129" s="77" t="s">
        <v>2692</v>
      </c>
      <c r="BS129" s="77"/>
      <c r="BT129" s="77"/>
      <c r="BU129" s="77" t="s">
        <v>2693</v>
      </c>
      <c r="BV129" s="77" t="s">
        <v>2694</v>
      </c>
      <c r="BW129" s="77"/>
      <c r="BX129" s="77" t="s">
        <v>147</v>
      </c>
      <c r="BY129" s="77" t="s">
        <v>2695</v>
      </c>
      <c r="BZ129" s="77" t="s">
        <v>2696</v>
      </c>
      <c r="CA129" s="77"/>
    </row>
    <row r="130" spans="1:79" ht="14.25">
      <c r="A130" s="77" t="s">
        <v>2697</v>
      </c>
      <c r="B130" s="77" t="s">
        <v>2698</v>
      </c>
      <c r="C130" s="77"/>
      <c r="D130" s="77" t="s">
        <v>2699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 t="s">
        <v>2700</v>
      </c>
      <c r="P130" s="77" t="s">
        <v>2701</v>
      </c>
      <c r="Q130" s="77"/>
      <c r="R130" s="77"/>
      <c r="S130" s="77" t="s">
        <v>2702</v>
      </c>
      <c r="T130" s="77"/>
      <c r="U130" s="77" t="s">
        <v>2703</v>
      </c>
      <c r="V130" s="77" t="s">
        <v>2704</v>
      </c>
      <c r="W130" s="77" t="s">
        <v>2705</v>
      </c>
      <c r="X130" s="77"/>
      <c r="Y130" s="77"/>
      <c r="Z130" s="77"/>
      <c r="AA130" s="77"/>
      <c r="AB130" s="77" t="s">
        <v>2706</v>
      </c>
      <c r="AC130" s="77"/>
      <c r="AD130" s="77" t="s">
        <v>2707</v>
      </c>
      <c r="AE130" s="77"/>
      <c r="AF130" s="77" t="s">
        <v>2708</v>
      </c>
      <c r="AG130" s="77" t="s">
        <v>2709</v>
      </c>
      <c r="AH130" s="77"/>
      <c r="AI130" s="77" t="s">
        <v>2710</v>
      </c>
      <c r="AJ130" s="77"/>
      <c r="AK130" s="77" t="s">
        <v>2711</v>
      </c>
      <c r="AL130" s="77"/>
      <c r="AM130" s="77"/>
      <c r="AN130" s="77" t="s">
        <v>2712</v>
      </c>
      <c r="AO130" s="77"/>
      <c r="AP130" s="77" t="s">
        <v>2713</v>
      </c>
      <c r="AQ130" s="77"/>
      <c r="AR130" s="77"/>
      <c r="AS130" s="77"/>
      <c r="AT130" s="77"/>
      <c r="AU130" s="77"/>
      <c r="AV130" s="77" t="s">
        <v>2714</v>
      </c>
      <c r="AW130" s="77" t="s">
        <v>2715</v>
      </c>
      <c r="AX130" s="77" t="s">
        <v>2716</v>
      </c>
      <c r="AY130" s="77"/>
      <c r="AZ130" s="77" t="s">
        <v>2717</v>
      </c>
      <c r="BA130" s="77" t="s">
        <v>2718</v>
      </c>
      <c r="BB130" s="77" t="s">
        <v>2719</v>
      </c>
      <c r="BC130" s="77"/>
      <c r="BD130" s="77" t="s">
        <v>2720</v>
      </c>
      <c r="BE130" s="77"/>
      <c r="BF130" s="77"/>
      <c r="BG130" s="77"/>
      <c r="BH130" s="77"/>
      <c r="BI130" s="77"/>
      <c r="BJ130" s="77" t="s">
        <v>2721</v>
      </c>
      <c r="BK130" s="77"/>
      <c r="BL130" s="77" t="s">
        <v>2722</v>
      </c>
      <c r="BM130" s="77" t="s">
        <v>2723</v>
      </c>
      <c r="BN130" s="77" t="s">
        <v>2724</v>
      </c>
      <c r="BO130" s="77" t="s">
        <v>2725</v>
      </c>
      <c r="BP130" s="77" t="s">
        <v>2726</v>
      </c>
      <c r="BQ130" s="77" t="s">
        <v>2727</v>
      </c>
      <c r="BR130" s="77" t="s">
        <v>2728</v>
      </c>
      <c r="BS130" s="77"/>
      <c r="BT130" s="77"/>
      <c r="BU130" s="77" t="s">
        <v>2729</v>
      </c>
      <c r="BV130" s="77" t="s">
        <v>2730</v>
      </c>
      <c r="BW130" s="77"/>
      <c r="BX130" s="77"/>
      <c r="BY130" s="77" t="s">
        <v>2731</v>
      </c>
      <c r="BZ130" s="77" t="s">
        <v>149</v>
      </c>
      <c r="CA130" s="77"/>
    </row>
    <row r="131" spans="1:79" ht="14.25">
      <c r="A131" s="77" t="s">
        <v>2732</v>
      </c>
      <c r="B131" s="77" t="s">
        <v>2733</v>
      </c>
      <c r="C131" s="77"/>
      <c r="D131" s="77" t="s">
        <v>2734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 t="s">
        <v>2735</v>
      </c>
      <c r="P131" s="77" t="s">
        <v>2736</v>
      </c>
      <c r="Q131" s="77"/>
      <c r="R131" s="77"/>
      <c r="S131" s="77" t="s">
        <v>2737</v>
      </c>
      <c r="T131" s="77"/>
      <c r="U131" s="77" t="s">
        <v>2738</v>
      </c>
      <c r="V131" s="77" t="s">
        <v>2739</v>
      </c>
      <c r="W131" s="77" t="s">
        <v>2740</v>
      </c>
      <c r="X131" s="77"/>
      <c r="Y131" s="77"/>
      <c r="Z131" s="77"/>
      <c r="AA131" s="77"/>
      <c r="AB131" s="77" t="s">
        <v>2741</v>
      </c>
      <c r="AC131" s="77"/>
      <c r="AD131" s="77" t="s">
        <v>2742</v>
      </c>
      <c r="AE131" s="77"/>
      <c r="AF131" s="77" t="s">
        <v>2743</v>
      </c>
      <c r="AG131" s="77" t="s">
        <v>2744</v>
      </c>
      <c r="AH131" s="77"/>
      <c r="AI131" s="77" t="s">
        <v>2745</v>
      </c>
      <c r="AJ131" s="77"/>
      <c r="AK131" s="77" t="s">
        <v>2746</v>
      </c>
      <c r="AL131" s="77"/>
      <c r="AM131" s="77"/>
      <c r="AN131" s="77" t="s">
        <v>2747</v>
      </c>
      <c r="AO131" s="77"/>
      <c r="AP131" s="77" t="s">
        <v>2748</v>
      </c>
      <c r="AQ131" s="77"/>
      <c r="AR131" s="77"/>
      <c r="AS131" s="77"/>
      <c r="AT131" s="77"/>
      <c r="AU131" s="77"/>
      <c r="AV131" s="77"/>
      <c r="AW131" s="77" t="s">
        <v>2749</v>
      </c>
      <c r="AX131" s="77" t="s">
        <v>2750</v>
      </c>
      <c r="AY131" s="77"/>
      <c r="AZ131" s="77" t="s">
        <v>2751</v>
      </c>
      <c r="BA131" s="77" t="s">
        <v>2752</v>
      </c>
      <c r="BB131" s="77" t="s">
        <v>2753</v>
      </c>
      <c r="BC131" s="77"/>
      <c r="BD131" s="77" t="s">
        <v>2754</v>
      </c>
      <c r="BE131" s="77"/>
      <c r="BF131" s="77"/>
      <c r="BG131" s="77"/>
      <c r="BH131" s="77"/>
      <c r="BI131" s="77"/>
      <c r="BJ131" s="77" t="s">
        <v>2755</v>
      </c>
      <c r="BK131" s="77"/>
      <c r="BL131" s="77" t="s">
        <v>2756</v>
      </c>
      <c r="BM131" s="77" t="s">
        <v>2757</v>
      </c>
      <c r="BN131" s="77" t="s">
        <v>2758</v>
      </c>
      <c r="BO131" s="77" t="s">
        <v>2759</v>
      </c>
      <c r="BP131" s="77" t="s">
        <v>2760</v>
      </c>
      <c r="BQ131" s="77" t="s">
        <v>2761</v>
      </c>
      <c r="BR131" s="77" t="s">
        <v>2762</v>
      </c>
      <c r="BS131" s="77"/>
      <c r="BT131" s="77"/>
      <c r="BU131" s="77" t="s">
        <v>2763</v>
      </c>
      <c r="BV131" s="77" t="s">
        <v>2764</v>
      </c>
      <c r="BW131" s="77"/>
      <c r="BX131" s="77"/>
      <c r="BY131" s="77" t="s">
        <v>2765</v>
      </c>
      <c r="BZ131" s="77" t="s">
        <v>2766</v>
      </c>
      <c r="CA131" s="77"/>
    </row>
    <row r="132" spans="1:79" ht="14.25">
      <c r="A132" s="77" t="s">
        <v>2767</v>
      </c>
      <c r="B132" s="77" t="s">
        <v>2768</v>
      </c>
      <c r="C132" s="77"/>
      <c r="D132" s="77" t="s">
        <v>2769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 t="s">
        <v>2770</v>
      </c>
      <c r="P132" s="77" t="s">
        <v>2771</v>
      </c>
      <c r="Q132" s="77"/>
      <c r="R132" s="77"/>
      <c r="S132" s="77" t="s">
        <v>2772</v>
      </c>
      <c r="T132" s="77"/>
      <c r="U132" s="77" t="s">
        <v>2773</v>
      </c>
      <c r="V132" s="77" t="s">
        <v>2774</v>
      </c>
      <c r="W132" s="77" t="s">
        <v>2775</v>
      </c>
      <c r="X132" s="77"/>
      <c r="Y132" s="77"/>
      <c r="Z132" s="77"/>
      <c r="AA132" s="77"/>
      <c r="AB132" s="77" t="s">
        <v>2776</v>
      </c>
      <c r="AC132" s="77"/>
      <c r="AD132" s="77" t="s">
        <v>2777</v>
      </c>
      <c r="AE132" s="77"/>
      <c r="AF132" s="77" t="s">
        <v>2778</v>
      </c>
      <c r="AG132" s="77" t="s">
        <v>2779</v>
      </c>
      <c r="AH132" s="77"/>
      <c r="AI132" s="77" t="s">
        <v>2780</v>
      </c>
      <c r="AJ132" s="77"/>
      <c r="AK132" s="77" t="s">
        <v>2781</v>
      </c>
      <c r="AL132" s="77"/>
      <c r="AM132" s="77"/>
      <c r="AN132" s="77" t="s">
        <v>2782</v>
      </c>
      <c r="AO132" s="77"/>
      <c r="AP132" s="77" t="s">
        <v>2783</v>
      </c>
      <c r="AQ132" s="77"/>
      <c r="AR132" s="77"/>
      <c r="AS132" s="77"/>
      <c r="AT132" s="77"/>
      <c r="AU132" s="77"/>
      <c r="AV132" s="77"/>
      <c r="AW132" s="77" t="s">
        <v>2784</v>
      </c>
      <c r="AX132" s="77" t="s">
        <v>2785</v>
      </c>
      <c r="AY132" s="77"/>
      <c r="AZ132" s="77" t="s">
        <v>2786</v>
      </c>
      <c r="BA132" s="77" t="s">
        <v>2787</v>
      </c>
      <c r="BB132" s="77" t="s">
        <v>2788</v>
      </c>
      <c r="BC132" s="77"/>
      <c r="BD132" s="77" t="s">
        <v>2789</v>
      </c>
      <c r="BE132" s="77"/>
      <c r="BF132" s="77"/>
      <c r="BG132" s="77"/>
      <c r="BH132" s="77"/>
      <c r="BI132" s="77"/>
      <c r="BJ132" s="77" t="s">
        <v>2790</v>
      </c>
      <c r="BK132" s="77"/>
      <c r="BL132" s="77" t="s">
        <v>2791</v>
      </c>
      <c r="BM132" s="77" t="s">
        <v>2792</v>
      </c>
      <c r="BN132" s="77" t="s">
        <v>2793</v>
      </c>
      <c r="BO132" s="77" t="s">
        <v>2794</v>
      </c>
      <c r="BP132" s="77" t="s">
        <v>2795</v>
      </c>
      <c r="BQ132" s="77" t="s">
        <v>2796</v>
      </c>
      <c r="BR132" s="77" t="s">
        <v>141</v>
      </c>
      <c r="BS132" s="77"/>
      <c r="BT132" s="77"/>
      <c r="BU132" s="77" t="s">
        <v>2797</v>
      </c>
      <c r="BV132" s="77" t="s">
        <v>2798</v>
      </c>
      <c r="BW132" s="77"/>
      <c r="BX132" s="77"/>
      <c r="BY132" s="77" t="s">
        <v>2799</v>
      </c>
      <c r="BZ132" s="77"/>
      <c r="CA132" s="77"/>
    </row>
    <row r="133" spans="1:79" ht="14.25">
      <c r="A133" s="77" t="s">
        <v>2800</v>
      </c>
      <c r="B133" s="77" t="s">
        <v>2801</v>
      </c>
      <c r="C133" s="77"/>
      <c r="D133" s="77" t="s">
        <v>2802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 t="s">
        <v>2803</v>
      </c>
      <c r="P133" s="77" t="s">
        <v>2804</v>
      </c>
      <c r="Q133" s="77"/>
      <c r="R133" s="77"/>
      <c r="S133" s="77" t="s">
        <v>2805</v>
      </c>
      <c r="T133" s="77"/>
      <c r="U133" s="77" t="s">
        <v>2806</v>
      </c>
      <c r="V133" s="77" t="s">
        <v>2807</v>
      </c>
      <c r="W133" s="77" t="s">
        <v>2808</v>
      </c>
      <c r="X133" s="77"/>
      <c r="Y133" s="77"/>
      <c r="Z133" s="77"/>
      <c r="AA133" s="77"/>
      <c r="AB133" s="77" t="s">
        <v>2809</v>
      </c>
      <c r="AC133" s="77"/>
      <c r="AD133" s="77" t="s">
        <v>2810</v>
      </c>
      <c r="AE133" s="77"/>
      <c r="AF133" s="77" t="s">
        <v>2811</v>
      </c>
      <c r="AG133" s="77" t="s">
        <v>2812</v>
      </c>
      <c r="AH133" s="77"/>
      <c r="AI133" s="77" t="s">
        <v>2813</v>
      </c>
      <c r="AJ133" s="77"/>
      <c r="AK133" s="77" t="s">
        <v>2814</v>
      </c>
      <c r="AL133" s="77"/>
      <c r="AM133" s="77"/>
      <c r="AN133" s="77" t="s">
        <v>2815</v>
      </c>
      <c r="AO133" s="77"/>
      <c r="AP133" s="77" t="s">
        <v>2816</v>
      </c>
      <c r="AQ133" s="77"/>
      <c r="AR133" s="77"/>
      <c r="AS133" s="77"/>
      <c r="AT133" s="77"/>
      <c r="AU133" s="77"/>
      <c r="AV133" s="77"/>
      <c r="AW133" s="77" t="s">
        <v>2817</v>
      </c>
      <c r="AX133" s="77" t="s">
        <v>2818</v>
      </c>
      <c r="AY133" s="77"/>
      <c r="AZ133" s="77" t="s">
        <v>2819</v>
      </c>
      <c r="BA133" s="77" t="s">
        <v>2820</v>
      </c>
      <c r="BB133" s="77" t="s">
        <v>2821</v>
      </c>
      <c r="BC133" s="77"/>
      <c r="BD133" s="77" t="s">
        <v>2822</v>
      </c>
      <c r="BE133" s="77"/>
      <c r="BF133" s="77"/>
      <c r="BG133" s="77"/>
      <c r="BH133" s="77"/>
      <c r="BI133" s="77"/>
      <c r="BJ133" s="77" t="s">
        <v>2823</v>
      </c>
      <c r="BK133" s="77"/>
      <c r="BL133" s="77" t="s">
        <v>2824</v>
      </c>
      <c r="BM133" s="77" t="s">
        <v>2825</v>
      </c>
      <c r="BN133" s="77" t="s">
        <v>2826</v>
      </c>
      <c r="BO133" s="77" t="s">
        <v>2827</v>
      </c>
      <c r="BP133" s="77" t="s">
        <v>2828</v>
      </c>
      <c r="BQ133" s="77" t="s">
        <v>2829</v>
      </c>
      <c r="BR133" s="77" t="s">
        <v>2830</v>
      </c>
      <c r="BS133" s="77"/>
      <c r="BT133" s="77"/>
      <c r="BU133" s="77" t="s">
        <v>2831</v>
      </c>
      <c r="BV133" s="77" t="s">
        <v>2832</v>
      </c>
      <c r="BW133" s="77"/>
      <c r="BX133" s="77"/>
      <c r="BY133" s="77" t="s">
        <v>2833</v>
      </c>
      <c r="BZ133" s="77"/>
      <c r="CA133" s="77"/>
    </row>
    <row r="134" spans="1:79" ht="14.25">
      <c r="A134" s="77" t="s">
        <v>2834</v>
      </c>
      <c r="B134" s="77" t="s">
        <v>2835</v>
      </c>
      <c r="C134" s="77"/>
      <c r="D134" s="77" t="s">
        <v>2836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 t="s">
        <v>2837</v>
      </c>
      <c r="P134" s="77" t="s">
        <v>2838</v>
      </c>
      <c r="Q134" s="77"/>
      <c r="R134" s="77"/>
      <c r="S134" s="77" t="s">
        <v>2839</v>
      </c>
      <c r="T134" s="77"/>
      <c r="U134" s="77"/>
      <c r="V134" s="77"/>
      <c r="W134" s="77" t="s">
        <v>2840</v>
      </c>
      <c r="X134" s="77"/>
      <c r="Y134" s="77"/>
      <c r="Z134" s="77"/>
      <c r="AA134" s="77"/>
      <c r="AB134" s="77"/>
      <c r="AC134" s="77"/>
      <c r="AD134" s="77" t="s">
        <v>2841</v>
      </c>
      <c r="AE134" s="77"/>
      <c r="AF134" s="77" t="s">
        <v>2842</v>
      </c>
      <c r="AG134" s="77" t="s">
        <v>2843</v>
      </c>
      <c r="AH134" s="77"/>
      <c r="AI134" s="77" t="s">
        <v>2844</v>
      </c>
      <c r="AJ134" s="77"/>
      <c r="AK134" s="77" t="s">
        <v>2845</v>
      </c>
      <c r="AL134" s="77"/>
      <c r="AM134" s="77"/>
      <c r="AN134" s="77" t="s">
        <v>2846</v>
      </c>
      <c r="AO134" s="77"/>
      <c r="AP134" s="77" t="s">
        <v>2847</v>
      </c>
      <c r="AQ134" s="77"/>
      <c r="AR134" s="77"/>
      <c r="AS134" s="77"/>
      <c r="AT134" s="77"/>
      <c r="AU134" s="77"/>
      <c r="AV134" s="77"/>
      <c r="AW134" s="77" t="s">
        <v>2848</v>
      </c>
      <c r="AX134" s="77" t="s">
        <v>2849</v>
      </c>
      <c r="AY134" s="77"/>
      <c r="AZ134" s="77" t="s">
        <v>2850</v>
      </c>
      <c r="BA134" s="77" t="s">
        <v>2851</v>
      </c>
      <c r="BB134" s="77" t="s">
        <v>2852</v>
      </c>
      <c r="BC134" s="77"/>
      <c r="BD134" s="77"/>
      <c r="BE134" s="77"/>
      <c r="BF134" s="77"/>
      <c r="BG134" s="77"/>
      <c r="BH134" s="77"/>
      <c r="BI134" s="77"/>
      <c r="BJ134" s="77" t="s">
        <v>2853</v>
      </c>
      <c r="BK134" s="77"/>
      <c r="BL134" s="77"/>
      <c r="BM134" s="77"/>
      <c r="BN134" s="77" t="s">
        <v>2854</v>
      </c>
      <c r="BO134" s="77" t="s">
        <v>2855</v>
      </c>
      <c r="BP134" s="77" t="s">
        <v>2856</v>
      </c>
      <c r="BQ134" s="77" t="s">
        <v>2857</v>
      </c>
      <c r="BR134" s="77" t="s">
        <v>2858</v>
      </c>
      <c r="BS134" s="77"/>
      <c r="BT134" s="77"/>
      <c r="BU134" s="77" t="s">
        <v>2859</v>
      </c>
      <c r="BV134" s="77" t="s">
        <v>2860</v>
      </c>
      <c r="BW134" s="77"/>
      <c r="BX134" s="77"/>
      <c r="BY134" s="77" t="s">
        <v>2861</v>
      </c>
      <c r="BZ134" s="77"/>
      <c r="CA134" s="77"/>
    </row>
    <row r="135" spans="1:79" ht="14.25">
      <c r="A135" s="77" t="s">
        <v>2862</v>
      </c>
      <c r="B135" s="77" t="s">
        <v>2863</v>
      </c>
      <c r="C135" s="77"/>
      <c r="D135" s="77" t="s">
        <v>2864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 t="s">
        <v>2865</v>
      </c>
      <c r="P135" s="77" t="s">
        <v>2866</v>
      </c>
      <c r="Q135" s="77"/>
      <c r="R135" s="77"/>
      <c r="S135" s="77" t="s">
        <v>2867</v>
      </c>
      <c r="T135" s="77"/>
      <c r="U135" s="77"/>
      <c r="V135" s="77"/>
      <c r="W135" s="77" t="s">
        <v>2868</v>
      </c>
      <c r="X135" s="77"/>
      <c r="Y135" s="77"/>
      <c r="Z135" s="77"/>
      <c r="AA135" s="77"/>
      <c r="AB135" s="77"/>
      <c r="AC135" s="77"/>
      <c r="AD135" s="77" t="s">
        <v>2869</v>
      </c>
      <c r="AE135" s="77"/>
      <c r="AF135" s="77" t="s">
        <v>2870</v>
      </c>
      <c r="AG135" s="77" t="s">
        <v>2871</v>
      </c>
      <c r="AH135" s="77"/>
      <c r="AI135" s="77" t="s">
        <v>2872</v>
      </c>
      <c r="AJ135" s="77"/>
      <c r="AK135" s="77" t="s">
        <v>2873</v>
      </c>
      <c r="AL135" s="77"/>
      <c r="AM135" s="77"/>
      <c r="AN135" s="77" t="s">
        <v>2874</v>
      </c>
      <c r="AO135" s="77"/>
      <c r="AP135" s="77" t="s">
        <v>113</v>
      </c>
      <c r="AQ135" s="77"/>
      <c r="AR135" s="77"/>
      <c r="AS135" s="77"/>
      <c r="AT135" s="77"/>
      <c r="AU135" s="77"/>
      <c r="AV135" s="77"/>
      <c r="AW135" s="77" t="s">
        <v>2875</v>
      </c>
      <c r="AX135" s="77" t="s">
        <v>2876</v>
      </c>
      <c r="AY135" s="77"/>
      <c r="AZ135" s="77" t="s">
        <v>2877</v>
      </c>
      <c r="BA135" s="77" t="s">
        <v>2878</v>
      </c>
      <c r="BB135" s="77" t="s">
        <v>2879</v>
      </c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 t="s">
        <v>2880</v>
      </c>
      <c r="BO135" s="77" t="s">
        <v>2881</v>
      </c>
      <c r="BP135" s="77" t="s">
        <v>2882</v>
      </c>
      <c r="BQ135" s="77" t="s">
        <v>2883</v>
      </c>
      <c r="BR135" s="77" t="s">
        <v>2884</v>
      </c>
      <c r="BS135" s="77"/>
      <c r="BT135" s="77"/>
      <c r="BU135" s="77" t="s">
        <v>2885</v>
      </c>
      <c r="BV135" s="77" t="s">
        <v>2886</v>
      </c>
      <c r="BW135" s="77"/>
      <c r="BX135" s="77"/>
      <c r="BY135" s="77" t="s">
        <v>2887</v>
      </c>
      <c r="BZ135" s="77"/>
      <c r="CA135" s="77"/>
    </row>
    <row r="136" spans="1:79" ht="14.25">
      <c r="A136" s="77" t="s">
        <v>2888</v>
      </c>
      <c r="B136" s="77" t="s">
        <v>2889</v>
      </c>
      <c r="C136" s="77"/>
      <c r="D136" s="77" t="s">
        <v>2890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 t="s">
        <v>2891</v>
      </c>
      <c r="P136" s="77"/>
      <c r="Q136" s="77"/>
      <c r="R136" s="77"/>
      <c r="S136" s="77" t="s">
        <v>2892</v>
      </c>
      <c r="T136" s="77"/>
      <c r="U136" s="77"/>
      <c r="V136" s="77"/>
      <c r="W136" s="77" t="s">
        <v>2893</v>
      </c>
      <c r="X136" s="77"/>
      <c r="Y136" s="77"/>
      <c r="Z136" s="77"/>
      <c r="AA136" s="77"/>
      <c r="AB136" s="77"/>
      <c r="AC136" s="77"/>
      <c r="AD136" s="77" t="s">
        <v>2894</v>
      </c>
      <c r="AE136" s="77"/>
      <c r="AF136" s="77" t="s">
        <v>2895</v>
      </c>
      <c r="AG136" s="77" t="s">
        <v>2896</v>
      </c>
      <c r="AH136" s="77"/>
      <c r="AI136" s="77" t="s">
        <v>2897</v>
      </c>
      <c r="AJ136" s="77"/>
      <c r="AK136" s="77" t="s">
        <v>2898</v>
      </c>
      <c r="AL136" s="77"/>
      <c r="AM136" s="77"/>
      <c r="AN136" s="77" t="s">
        <v>111</v>
      </c>
      <c r="AO136" s="77"/>
      <c r="AP136" s="77" t="s">
        <v>2899</v>
      </c>
      <c r="AQ136" s="77"/>
      <c r="AR136" s="77"/>
      <c r="AS136" s="77"/>
      <c r="AT136" s="77"/>
      <c r="AU136" s="77"/>
      <c r="AV136" s="77"/>
      <c r="AW136" s="77" t="s">
        <v>2900</v>
      </c>
      <c r="AX136" s="77" t="s">
        <v>2901</v>
      </c>
      <c r="AY136" s="77"/>
      <c r="AZ136" s="77" t="s">
        <v>2902</v>
      </c>
      <c r="BA136" s="77" t="s">
        <v>2903</v>
      </c>
      <c r="BB136" s="77" t="s">
        <v>2904</v>
      </c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 t="s">
        <v>2905</v>
      </c>
      <c r="BO136" s="77" t="s">
        <v>2906</v>
      </c>
      <c r="BP136" s="77" t="s">
        <v>2907</v>
      </c>
      <c r="BQ136" s="77" t="s">
        <v>2908</v>
      </c>
      <c r="BR136" s="77" t="s">
        <v>2909</v>
      </c>
      <c r="BS136" s="77"/>
      <c r="BT136" s="77"/>
      <c r="BU136" s="77" t="s">
        <v>2910</v>
      </c>
      <c r="BV136" s="77" t="s">
        <v>2911</v>
      </c>
      <c r="BW136" s="77"/>
      <c r="BX136" s="77"/>
      <c r="BY136" s="77" t="s">
        <v>2912</v>
      </c>
      <c r="BZ136" s="77"/>
      <c r="CA136" s="77"/>
    </row>
    <row r="137" spans="1:79" ht="14.25">
      <c r="A137" s="77" t="s">
        <v>2913</v>
      </c>
      <c r="B137" s="77" t="s">
        <v>2914</v>
      </c>
      <c r="C137" s="77"/>
      <c r="D137" s="77" t="s">
        <v>2915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 t="s">
        <v>2916</v>
      </c>
      <c r="P137" s="77"/>
      <c r="Q137" s="77"/>
      <c r="R137" s="77"/>
      <c r="S137" s="77" t="s">
        <v>2917</v>
      </c>
      <c r="T137" s="77"/>
      <c r="U137" s="77"/>
      <c r="V137" s="77"/>
      <c r="W137" s="77" t="s">
        <v>2918</v>
      </c>
      <c r="X137" s="77"/>
      <c r="Y137" s="77"/>
      <c r="Z137" s="77"/>
      <c r="AA137" s="77"/>
      <c r="AB137" s="77"/>
      <c r="AC137" s="77"/>
      <c r="AD137" s="77" t="s">
        <v>2919</v>
      </c>
      <c r="AE137" s="77"/>
      <c r="AF137" s="77" t="s">
        <v>2920</v>
      </c>
      <c r="AG137" s="77" t="s">
        <v>2921</v>
      </c>
      <c r="AH137" s="77"/>
      <c r="AI137" s="77"/>
      <c r="AJ137" s="77"/>
      <c r="AK137" s="77" t="s">
        <v>2922</v>
      </c>
      <c r="AL137" s="77"/>
      <c r="AM137" s="77"/>
      <c r="AN137" s="77" t="s">
        <v>2923</v>
      </c>
      <c r="AO137" s="77"/>
      <c r="AP137" s="77" t="s">
        <v>2924</v>
      </c>
      <c r="AQ137" s="77"/>
      <c r="AR137" s="77"/>
      <c r="AS137" s="77"/>
      <c r="AT137" s="77"/>
      <c r="AU137" s="77"/>
      <c r="AV137" s="77"/>
      <c r="AW137" s="77" t="s">
        <v>2925</v>
      </c>
      <c r="AX137" s="77" t="s">
        <v>2926</v>
      </c>
      <c r="AY137" s="77"/>
      <c r="AZ137" s="77" t="s">
        <v>2927</v>
      </c>
      <c r="BA137" s="77" t="s">
        <v>2928</v>
      </c>
      <c r="BB137" s="77" t="s">
        <v>125</v>
      </c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 t="s">
        <v>2929</v>
      </c>
      <c r="BO137" s="77" t="s">
        <v>2930</v>
      </c>
      <c r="BP137" s="77" t="s">
        <v>2931</v>
      </c>
      <c r="BQ137" s="77" t="s">
        <v>2932</v>
      </c>
      <c r="BR137" s="77" t="s">
        <v>2933</v>
      </c>
      <c r="BS137" s="77"/>
      <c r="BT137" s="77"/>
      <c r="BU137" s="77" t="s">
        <v>2934</v>
      </c>
      <c r="BV137" s="77" t="s">
        <v>2935</v>
      </c>
      <c r="BW137" s="77"/>
      <c r="BX137" s="77"/>
      <c r="BY137" s="77" t="s">
        <v>2936</v>
      </c>
      <c r="BZ137" s="77"/>
      <c r="CA137" s="77"/>
    </row>
    <row r="138" spans="1:79" ht="14.25">
      <c r="A138" s="77" t="s">
        <v>2937</v>
      </c>
      <c r="B138" s="77" t="s">
        <v>2938</v>
      </c>
      <c r="C138" s="77"/>
      <c r="D138" s="77" t="s">
        <v>2939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 t="s">
        <v>2940</v>
      </c>
      <c r="P138" s="77"/>
      <c r="Q138" s="77"/>
      <c r="R138" s="77"/>
      <c r="S138" s="77" t="s">
        <v>2941</v>
      </c>
      <c r="T138" s="77"/>
      <c r="U138" s="77"/>
      <c r="V138" s="77"/>
      <c r="W138" s="77" t="s">
        <v>2942</v>
      </c>
      <c r="X138" s="77"/>
      <c r="Y138" s="77"/>
      <c r="Z138" s="77"/>
      <c r="AA138" s="77"/>
      <c r="AB138" s="77"/>
      <c r="AC138" s="77"/>
      <c r="AD138" s="77" t="s">
        <v>2943</v>
      </c>
      <c r="AE138" s="77"/>
      <c r="AF138" s="77" t="s">
        <v>2944</v>
      </c>
      <c r="AG138" s="77" t="s">
        <v>2945</v>
      </c>
      <c r="AH138" s="77"/>
      <c r="AI138" s="77"/>
      <c r="AJ138" s="77"/>
      <c r="AK138" s="77" t="s">
        <v>2946</v>
      </c>
      <c r="AL138" s="77"/>
      <c r="AM138" s="77"/>
      <c r="AN138" s="77" t="s">
        <v>2947</v>
      </c>
      <c r="AO138" s="77"/>
      <c r="AP138" s="77" t="s">
        <v>2948</v>
      </c>
      <c r="AQ138" s="77"/>
      <c r="AR138" s="77"/>
      <c r="AS138" s="77"/>
      <c r="AT138" s="77"/>
      <c r="AU138" s="77"/>
      <c r="AV138" s="77"/>
      <c r="AW138" s="77" t="s">
        <v>2949</v>
      </c>
      <c r="AX138" s="77" t="s">
        <v>2950</v>
      </c>
      <c r="AY138" s="77"/>
      <c r="AZ138" s="77" t="s">
        <v>2951</v>
      </c>
      <c r="BA138" s="77" t="s">
        <v>2952</v>
      </c>
      <c r="BB138" s="77" t="s">
        <v>2953</v>
      </c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 t="s">
        <v>2954</v>
      </c>
      <c r="BO138" s="77" t="s">
        <v>2955</v>
      </c>
      <c r="BP138" s="77" t="s">
        <v>2956</v>
      </c>
      <c r="BQ138" s="77" t="s">
        <v>2957</v>
      </c>
      <c r="BR138" s="77" t="s">
        <v>2958</v>
      </c>
      <c r="BS138" s="77"/>
      <c r="BT138" s="77"/>
      <c r="BU138" s="77" t="s">
        <v>2959</v>
      </c>
      <c r="BV138" s="77" t="s">
        <v>2960</v>
      </c>
      <c r="BW138" s="77"/>
      <c r="BX138" s="77"/>
      <c r="BY138" s="77" t="s">
        <v>2961</v>
      </c>
      <c r="BZ138" s="77"/>
      <c r="CA138" s="77"/>
    </row>
    <row r="139" spans="1:79" ht="14.25">
      <c r="A139" s="77"/>
      <c r="B139" s="77"/>
      <c r="C139" s="77"/>
      <c r="D139" s="77" t="s">
        <v>2962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 t="s">
        <v>2963</v>
      </c>
      <c r="P139" s="77"/>
      <c r="Q139" s="77"/>
      <c r="R139" s="77"/>
      <c r="S139" s="77" t="s">
        <v>2964</v>
      </c>
      <c r="T139" s="77"/>
      <c r="U139" s="77"/>
      <c r="V139" s="77"/>
      <c r="W139" s="77" t="s">
        <v>2965</v>
      </c>
      <c r="X139" s="77"/>
      <c r="Y139" s="77"/>
      <c r="Z139" s="77"/>
      <c r="AA139" s="77"/>
      <c r="AB139" s="77"/>
      <c r="AC139" s="77"/>
      <c r="AD139" s="77" t="s">
        <v>2966</v>
      </c>
      <c r="AE139" s="77"/>
      <c r="AF139" s="77" t="s">
        <v>2967</v>
      </c>
      <c r="AG139" s="77" t="s">
        <v>2968</v>
      </c>
      <c r="AH139" s="77"/>
      <c r="AI139" s="77"/>
      <c r="AJ139" s="77"/>
      <c r="AK139" s="77" t="s">
        <v>2969</v>
      </c>
      <c r="AL139" s="77"/>
      <c r="AM139" s="77"/>
      <c r="AN139" s="77" t="s">
        <v>2970</v>
      </c>
      <c r="AO139" s="77"/>
      <c r="AP139" s="77" t="s">
        <v>2971</v>
      </c>
      <c r="AQ139" s="77"/>
      <c r="AR139" s="77"/>
      <c r="AS139" s="77"/>
      <c r="AT139" s="77"/>
      <c r="AU139" s="77"/>
      <c r="AV139" s="77"/>
      <c r="AW139" s="77" t="s">
        <v>2972</v>
      </c>
      <c r="AX139" s="77" t="s">
        <v>2973</v>
      </c>
      <c r="AY139" s="77"/>
      <c r="AZ139" s="77"/>
      <c r="BA139" s="77" t="s">
        <v>2974</v>
      </c>
      <c r="BB139" s="77" t="s">
        <v>2975</v>
      </c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 t="s">
        <v>2976</v>
      </c>
      <c r="BO139" s="77" t="s">
        <v>2977</v>
      </c>
      <c r="BP139" s="77" t="s">
        <v>2978</v>
      </c>
      <c r="BQ139" s="77" t="s">
        <v>140</v>
      </c>
      <c r="BR139" s="77" t="s">
        <v>2979</v>
      </c>
      <c r="BS139" s="77"/>
      <c r="BT139" s="77"/>
      <c r="BU139" s="77" t="s">
        <v>2980</v>
      </c>
      <c r="BV139" s="77" t="s">
        <v>2981</v>
      </c>
      <c r="BW139" s="77"/>
      <c r="BX139" s="77"/>
      <c r="BY139" s="77" t="s">
        <v>2982</v>
      </c>
      <c r="BZ139" s="77"/>
      <c r="CA139" s="77"/>
    </row>
    <row r="140" spans="1:79" ht="14.25">
      <c r="A140" s="77"/>
      <c r="B140" s="77"/>
      <c r="C140" s="77"/>
      <c r="D140" s="77" t="s">
        <v>2983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 t="s">
        <v>2984</v>
      </c>
      <c r="P140" s="77"/>
      <c r="Q140" s="77"/>
      <c r="R140" s="77"/>
      <c r="S140" s="77" t="s">
        <v>2985</v>
      </c>
      <c r="T140" s="77"/>
      <c r="U140" s="77"/>
      <c r="V140" s="77"/>
      <c r="W140" s="77" t="s">
        <v>2986</v>
      </c>
      <c r="X140" s="77"/>
      <c r="Y140" s="77"/>
      <c r="Z140" s="77"/>
      <c r="AA140" s="77"/>
      <c r="AB140" s="77"/>
      <c r="AC140" s="77"/>
      <c r="AD140" s="77" t="s">
        <v>2987</v>
      </c>
      <c r="AE140" s="77"/>
      <c r="AF140" s="77" t="s">
        <v>2988</v>
      </c>
      <c r="AG140" s="77" t="s">
        <v>2989</v>
      </c>
      <c r="AH140" s="77"/>
      <c r="AI140" s="77"/>
      <c r="AJ140" s="77"/>
      <c r="AK140" s="77" t="s">
        <v>2990</v>
      </c>
      <c r="AL140" s="77"/>
      <c r="AM140" s="77"/>
      <c r="AN140" s="77" t="s">
        <v>2991</v>
      </c>
      <c r="AO140" s="77"/>
      <c r="AP140" s="77" t="s">
        <v>2992</v>
      </c>
      <c r="AQ140" s="77"/>
      <c r="AR140" s="77"/>
      <c r="AS140" s="77"/>
      <c r="AT140" s="77"/>
      <c r="AU140" s="77"/>
      <c r="AV140" s="77"/>
      <c r="AW140" s="77" t="s">
        <v>2993</v>
      </c>
      <c r="AX140" s="77" t="s">
        <v>2994</v>
      </c>
      <c r="AY140" s="77"/>
      <c r="AZ140" s="77"/>
      <c r="BA140" s="77" t="s">
        <v>2995</v>
      </c>
      <c r="BB140" s="77" t="s">
        <v>2996</v>
      </c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 t="s">
        <v>2997</v>
      </c>
      <c r="BO140" s="77" t="s">
        <v>2998</v>
      </c>
      <c r="BP140" s="77" t="s">
        <v>2999</v>
      </c>
      <c r="BQ140" s="77" t="s">
        <v>3000</v>
      </c>
      <c r="BR140" s="77" t="s">
        <v>3001</v>
      </c>
      <c r="BS140" s="77"/>
      <c r="BT140" s="77"/>
      <c r="BU140" s="77" t="s">
        <v>3002</v>
      </c>
      <c r="BV140" s="77" t="s">
        <v>3003</v>
      </c>
      <c r="BW140" s="77"/>
      <c r="BX140" s="77"/>
      <c r="BY140" s="77" t="s">
        <v>3004</v>
      </c>
      <c r="BZ140" s="77"/>
      <c r="CA140" s="77"/>
    </row>
    <row r="141" spans="1:79" ht="14.25">
      <c r="A141" s="77"/>
      <c r="B141" s="77"/>
      <c r="C141" s="77"/>
      <c r="D141" s="77" t="s">
        <v>3005</v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 t="s">
        <v>3006</v>
      </c>
      <c r="P141" s="77"/>
      <c r="Q141" s="77"/>
      <c r="R141" s="77"/>
      <c r="S141" s="77" t="s">
        <v>3007</v>
      </c>
      <c r="T141" s="77"/>
      <c r="U141" s="77"/>
      <c r="V141" s="77"/>
      <c r="W141" s="77" t="s">
        <v>3008</v>
      </c>
      <c r="X141" s="77"/>
      <c r="Y141" s="77"/>
      <c r="Z141" s="77"/>
      <c r="AA141" s="77"/>
      <c r="AB141" s="77"/>
      <c r="AC141" s="77"/>
      <c r="AD141" s="77" t="s">
        <v>3009</v>
      </c>
      <c r="AE141" s="77"/>
      <c r="AF141" s="77" t="s">
        <v>3010</v>
      </c>
      <c r="AG141" s="77" t="s">
        <v>3011</v>
      </c>
      <c r="AH141" s="77"/>
      <c r="AI141" s="77"/>
      <c r="AJ141" s="77"/>
      <c r="AK141" s="77" t="s">
        <v>3012</v>
      </c>
      <c r="AL141" s="77"/>
      <c r="AM141" s="77"/>
      <c r="AN141" s="77" t="s">
        <v>3013</v>
      </c>
      <c r="AO141" s="77"/>
      <c r="AP141" s="77" t="s">
        <v>3014</v>
      </c>
      <c r="AQ141" s="77"/>
      <c r="AR141" s="77"/>
      <c r="AS141" s="77"/>
      <c r="AT141" s="77"/>
      <c r="AU141" s="77"/>
      <c r="AV141" s="77"/>
      <c r="AW141" s="77" t="s">
        <v>3015</v>
      </c>
      <c r="AX141" s="77" t="s">
        <v>3016</v>
      </c>
      <c r="AY141" s="77"/>
      <c r="AZ141" s="77"/>
      <c r="BA141" s="77" t="s">
        <v>3017</v>
      </c>
      <c r="BB141" s="77" t="s">
        <v>3018</v>
      </c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 t="s">
        <v>3019</v>
      </c>
      <c r="BO141" s="77" t="s">
        <v>3020</v>
      </c>
      <c r="BP141" s="77" t="s">
        <v>3021</v>
      </c>
      <c r="BQ141" s="77" t="s">
        <v>3022</v>
      </c>
      <c r="BR141" s="77" t="s">
        <v>3023</v>
      </c>
      <c r="BS141" s="77"/>
      <c r="BT141" s="77"/>
      <c r="BU141" s="77" t="s">
        <v>3024</v>
      </c>
      <c r="BV141" s="77" t="s">
        <v>3025</v>
      </c>
      <c r="BW141" s="77"/>
      <c r="BX141" s="77"/>
      <c r="BY141" s="77" t="s">
        <v>3026</v>
      </c>
      <c r="BZ141" s="77"/>
      <c r="CA141" s="77"/>
    </row>
    <row r="142" spans="1:79" ht="14.25">
      <c r="A142" s="77"/>
      <c r="B142" s="77"/>
      <c r="C142" s="77"/>
      <c r="D142" s="77" t="s">
        <v>3027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 t="s">
        <v>3028</v>
      </c>
      <c r="P142" s="77"/>
      <c r="Q142" s="77"/>
      <c r="R142" s="77"/>
      <c r="S142" s="77" t="s">
        <v>3029</v>
      </c>
      <c r="T142" s="77"/>
      <c r="U142" s="77"/>
      <c r="V142" s="77"/>
      <c r="W142" s="77" t="s">
        <v>3030</v>
      </c>
      <c r="X142" s="77"/>
      <c r="Y142" s="77"/>
      <c r="Z142" s="77"/>
      <c r="AA142" s="77"/>
      <c r="AB142" s="77"/>
      <c r="AC142" s="77"/>
      <c r="AD142" s="77" t="s">
        <v>3031</v>
      </c>
      <c r="AE142" s="77"/>
      <c r="AF142" s="77" t="s">
        <v>3032</v>
      </c>
      <c r="AG142" s="77" t="s">
        <v>3033</v>
      </c>
      <c r="AH142" s="77"/>
      <c r="AI142" s="77"/>
      <c r="AJ142" s="77"/>
      <c r="AK142" s="77" t="s">
        <v>3034</v>
      </c>
      <c r="AL142" s="77"/>
      <c r="AM142" s="77"/>
      <c r="AN142" s="77" t="s">
        <v>3035</v>
      </c>
      <c r="AO142" s="77"/>
      <c r="AP142" s="77" t="s">
        <v>3036</v>
      </c>
      <c r="AQ142" s="77"/>
      <c r="AR142" s="77"/>
      <c r="AS142" s="77"/>
      <c r="AT142" s="77"/>
      <c r="AU142" s="77"/>
      <c r="AV142" s="77"/>
      <c r="AW142" s="77" t="s">
        <v>3037</v>
      </c>
      <c r="AX142" s="77" t="s">
        <v>121</v>
      </c>
      <c r="AY142" s="77"/>
      <c r="AZ142" s="77"/>
      <c r="BA142" s="77" t="s">
        <v>3038</v>
      </c>
      <c r="BB142" s="77" t="s">
        <v>3039</v>
      </c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 t="s">
        <v>3040</v>
      </c>
      <c r="BO142" s="77" t="s">
        <v>3041</v>
      </c>
      <c r="BP142" s="77" t="s">
        <v>3042</v>
      </c>
      <c r="BQ142" s="77" t="s">
        <v>3043</v>
      </c>
      <c r="BR142" s="77" t="s">
        <v>3044</v>
      </c>
      <c r="BS142" s="77"/>
      <c r="BT142" s="77"/>
      <c r="BU142" s="77" t="s">
        <v>3045</v>
      </c>
      <c r="BV142" s="77" t="s">
        <v>3046</v>
      </c>
      <c r="BW142" s="77"/>
      <c r="BX142" s="77"/>
      <c r="BY142" s="77" t="s">
        <v>3047</v>
      </c>
      <c r="BZ142" s="77"/>
      <c r="CA142" s="77"/>
    </row>
    <row r="143" spans="1:79" ht="14.25">
      <c r="A143" s="77"/>
      <c r="B143" s="77"/>
      <c r="C143" s="77"/>
      <c r="D143" s="77" t="s">
        <v>3048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 t="s">
        <v>3049</v>
      </c>
      <c r="P143" s="77"/>
      <c r="Q143" s="77"/>
      <c r="R143" s="77"/>
      <c r="S143" s="77" t="s">
        <v>3050</v>
      </c>
      <c r="T143" s="77"/>
      <c r="U143" s="77"/>
      <c r="V143" s="77"/>
      <c r="W143" s="77" t="s">
        <v>3051</v>
      </c>
      <c r="X143" s="77"/>
      <c r="Y143" s="77"/>
      <c r="Z143" s="77"/>
      <c r="AA143" s="77"/>
      <c r="AB143" s="77"/>
      <c r="AC143" s="77"/>
      <c r="AD143" s="77" t="s">
        <v>3052</v>
      </c>
      <c r="AE143" s="77"/>
      <c r="AF143" s="77" t="s">
        <v>3053</v>
      </c>
      <c r="AG143" s="77" t="s">
        <v>3054</v>
      </c>
      <c r="AH143" s="77"/>
      <c r="AI143" s="77"/>
      <c r="AJ143" s="77"/>
      <c r="AK143" s="77" t="s">
        <v>3055</v>
      </c>
      <c r="AL143" s="77"/>
      <c r="AM143" s="77"/>
      <c r="AN143" s="77" t="s">
        <v>3056</v>
      </c>
      <c r="AO143" s="77"/>
      <c r="AP143" s="77" t="s">
        <v>3057</v>
      </c>
      <c r="AQ143" s="77"/>
      <c r="AR143" s="77"/>
      <c r="AS143" s="77"/>
      <c r="AT143" s="77"/>
      <c r="AU143" s="77"/>
      <c r="AV143" s="77"/>
      <c r="AW143" s="77" t="s">
        <v>3058</v>
      </c>
      <c r="AX143" s="77" t="s">
        <v>3059</v>
      </c>
      <c r="AY143" s="77"/>
      <c r="AZ143" s="77"/>
      <c r="BA143" s="77" t="s">
        <v>3060</v>
      </c>
      <c r="BB143" s="77" t="s">
        <v>3061</v>
      </c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 t="s">
        <v>3062</v>
      </c>
      <c r="BO143" s="77" t="s">
        <v>3063</v>
      </c>
      <c r="BP143" s="77" t="s">
        <v>3064</v>
      </c>
      <c r="BQ143" s="77" t="s">
        <v>3065</v>
      </c>
      <c r="BR143" s="77" t="s">
        <v>3066</v>
      </c>
      <c r="BS143" s="77"/>
      <c r="BT143" s="77"/>
      <c r="BU143" s="77" t="s">
        <v>3067</v>
      </c>
      <c r="BV143" s="77" t="s">
        <v>3068</v>
      </c>
      <c r="BW143" s="77"/>
      <c r="BX143" s="77"/>
      <c r="BY143" s="77" t="s">
        <v>3069</v>
      </c>
      <c r="BZ143" s="77"/>
      <c r="CA143" s="77"/>
    </row>
    <row r="144" spans="1:79" ht="14.25">
      <c r="A144" s="77"/>
      <c r="B144" s="77"/>
      <c r="C144" s="77"/>
      <c r="D144" s="77" t="s">
        <v>3070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 t="s">
        <v>3071</v>
      </c>
      <c r="P144" s="77"/>
      <c r="Q144" s="77"/>
      <c r="R144" s="77"/>
      <c r="S144" s="77" t="s">
        <v>3072</v>
      </c>
      <c r="T144" s="77"/>
      <c r="U144" s="77"/>
      <c r="V144" s="77"/>
      <c r="W144" s="77" t="s">
        <v>3073</v>
      </c>
      <c r="X144" s="77"/>
      <c r="Y144" s="77"/>
      <c r="Z144" s="77"/>
      <c r="AA144" s="77"/>
      <c r="AB144" s="77"/>
      <c r="AC144" s="77"/>
      <c r="AD144" s="77" t="s">
        <v>3074</v>
      </c>
      <c r="AE144" s="77"/>
      <c r="AF144" s="77" t="s">
        <v>3075</v>
      </c>
      <c r="AG144" s="77" t="s">
        <v>3076</v>
      </c>
      <c r="AH144" s="77"/>
      <c r="AI144" s="77"/>
      <c r="AJ144" s="77"/>
      <c r="AK144" s="77" t="s">
        <v>3077</v>
      </c>
      <c r="AL144" s="77"/>
      <c r="AM144" s="77"/>
      <c r="AN144" s="77" t="s">
        <v>3078</v>
      </c>
      <c r="AO144" s="77"/>
      <c r="AP144" s="77" t="s">
        <v>3079</v>
      </c>
      <c r="AQ144" s="77"/>
      <c r="AR144" s="77"/>
      <c r="AS144" s="77"/>
      <c r="AT144" s="77"/>
      <c r="AU144" s="77"/>
      <c r="AV144" s="77"/>
      <c r="AW144" s="77" t="s">
        <v>3080</v>
      </c>
      <c r="AX144" s="77" t="s">
        <v>3081</v>
      </c>
      <c r="AY144" s="77"/>
      <c r="AZ144" s="77"/>
      <c r="BA144" s="77" t="s">
        <v>3082</v>
      </c>
      <c r="BB144" s="77" t="s">
        <v>3083</v>
      </c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 t="s">
        <v>3084</v>
      </c>
      <c r="BO144" s="77" t="s">
        <v>3085</v>
      </c>
      <c r="BP144" s="77" t="s">
        <v>3086</v>
      </c>
      <c r="BQ144" s="77" t="s">
        <v>3087</v>
      </c>
      <c r="BR144" s="77" t="s">
        <v>3088</v>
      </c>
      <c r="BS144" s="77"/>
      <c r="BT144" s="77"/>
      <c r="BU144" s="77" t="s">
        <v>3089</v>
      </c>
      <c r="BV144" s="77" t="s">
        <v>3090</v>
      </c>
      <c r="BW144" s="77"/>
      <c r="BX144" s="77"/>
      <c r="BY144" s="77" t="s">
        <v>3091</v>
      </c>
      <c r="BZ144" s="77"/>
      <c r="CA144" s="77"/>
    </row>
    <row r="145" spans="1:79" ht="14.25">
      <c r="A145" s="77"/>
      <c r="B145" s="77"/>
      <c r="C145" s="77"/>
      <c r="D145" s="77" t="s">
        <v>3092</v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 t="s">
        <v>3093</v>
      </c>
      <c r="P145" s="77"/>
      <c r="Q145" s="77"/>
      <c r="R145" s="77"/>
      <c r="S145" s="77" t="s">
        <v>3094</v>
      </c>
      <c r="T145" s="77"/>
      <c r="U145" s="77"/>
      <c r="V145" s="77"/>
      <c r="W145" s="77" t="s">
        <v>3095</v>
      </c>
      <c r="X145" s="77"/>
      <c r="Y145" s="77"/>
      <c r="Z145" s="77"/>
      <c r="AA145" s="77"/>
      <c r="AB145" s="77"/>
      <c r="AC145" s="77"/>
      <c r="AD145" s="77" t="s">
        <v>3096</v>
      </c>
      <c r="AE145" s="77"/>
      <c r="AF145" s="77" t="s">
        <v>3097</v>
      </c>
      <c r="AG145" s="77" t="s">
        <v>3098</v>
      </c>
      <c r="AH145" s="77"/>
      <c r="AI145" s="77"/>
      <c r="AJ145" s="77"/>
      <c r="AK145" s="77" t="s">
        <v>3099</v>
      </c>
      <c r="AL145" s="77"/>
      <c r="AM145" s="77"/>
      <c r="AN145" s="77" t="s">
        <v>3100</v>
      </c>
      <c r="AO145" s="77"/>
      <c r="AP145" s="77" t="s">
        <v>3101</v>
      </c>
      <c r="AQ145" s="77"/>
      <c r="AR145" s="77"/>
      <c r="AS145" s="77"/>
      <c r="AT145" s="77"/>
      <c r="AU145" s="77"/>
      <c r="AV145" s="77"/>
      <c r="AW145" s="77" t="s">
        <v>3102</v>
      </c>
      <c r="AX145" s="77" t="s">
        <v>3103</v>
      </c>
      <c r="AY145" s="77"/>
      <c r="AZ145" s="77"/>
      <c r="BA145" s="77" t="s">
        <v>3104</v>
      </c>
      <c r="BB145" s="77" t="s">
        <v>3105</v>
      </c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 t="s">
        <v>3106</v>
      </c>
      <c r="BO145" s="77" t="s">
        <v>3107</v>
      </c>
      <c r="BP145" s="77" t="s">
        <v>3108</v>
      </c>
      <c r="BQ145" s="77" t="s">
        <v>3109</v>
      </c>
      <c r="BR145" s="77"/>
      <c r="BS145" s="77"/>
      <c r="BT145" s="77"/>
      <c r="BU145" s="77" t="s">
        <v>3110</v>
      </c>
      <c r="BV145" s="77" t="s">
        <v>3111</v>
      </c>
      <c r="BW145" s="77"/>
      <c r="BX145" s="77"/>
      <c r="BY145" s="77" t="s">
        <v>3112</v>
      </c>
      <c r="BZ145" s="77"/>
      <c r="CA145" s="77"/>
    </row>
    <row r="146" spans="1:79" ht="14.25">
      <c r="A146" s="77"/>
      <c r="B146" s="77"/>
      <c r="C146" s="77"/>
      <c r="D146" s="77" t="s">
        <v>3113</v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 t="s">
        <v>3114</v>
      </c>
      <c r="P146" s="77"/>
      <c r="Q146" s="77"/>
      <c r="R146" s="77"/>
      <c r="S146" s="77" t="s">
        <v>3115</v>
      </c>
      <c r="T146" s="77"/>
      <c r="U146" s="77"/>
      <c r="V146" s="77"/>
      <c r="W146" s="77" t="s">
        <v>3116</v>
      </c>
      <c r="X146" s="77"/>
      <c r="Y146" s="77"/>
      <c r="Z146" s="77"/>
      <c r="AA146" s="77"/>
      <c r="AB146" s="77"/>
      <c r="AC146" s="77"/>
      <c r="AD146" s="77" t="s">
        <v>3117</v>
      </c>
      <c r="AE146" s="77"/>
      <c r="AF146" s="77" t="s">
        <v>3118</v>
      </c>
      <c r="AG146" s="77" t="s">
        <v>3119</v>
      </c>
      <c r="AH146" s="77"/>
      <c r="AI146" s="77"/>
      <c r="AJ146" s="77"/>
      <c r="AK146" s="77" t="s">
        <v>3120</v>
      </c>
      <c r="AL146" s="77"/>
      <c r="AM146" s="77"/>
      <c r="AN146" s="77" t="s">
        <v>3121</v>
      </c>
      <c r="AO146" s="77"/>
      <c r="AP146" s="77" t="s">
        <v>3122</v>
      </c>
      <c r="AQ146" s="77"/>
      <c r="AR146" s="77"/>
      <c r="AS146" s="77"/>
      <c r="AT146" s="77"/>
      <c r="AU146" s="77"/>
      <c r="AV146" s="77"/>
      <c r="AW146" s="77" t="s">
        <v>3123</v>
      </c>
      <c r="AX146" s="77" t="s">
        <v>3124</v>
      </c>
      <c r="AY146" s="77"/>
      <c r="AZ146" s="77"/>
      <c r="BA146" s="77" t="s">
        <v>3125</v>
      </c>
      <c r="BB146" s="77" t="s">
        <v>3126</v>
      </c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 t="s">
        <v>137</v>
      </c>
      <c r="BO146" s="77" t="s">
        <v>3127</v>
      </c>
      <c r="BP146" s="77" t="s">
        <v>3128</v>
      </c>
      <c r="BQ146" s="77" t="s">
        <v>3129</v>
      </c>
      <c r="BR146" s="77"/>
      <c r="BS146" s="77"/>
      <c r="BT146" s="77"/>
      <c r="BU146" s="77" t="s">
        <v>3130</v>
      </c>
      <c r="BV146" s="77" t="s">
        <v>3131</v>
      </c>
      <c r="BW146" s="77"/>
      <c r="BX146" s="77"/>
      <c r="BY146" s="77" t="s">
        <v>3132</v>
      </c>
      <c r="BZ146" s="77"/>
      <c r="CA146" s="77"/>
    </row>
    <row r="147" spans="1:79" ht="14.25">
      <c r="A147" s="77"/>
      <c r="B147" s="77"/>
      <c r="C147" s="77"/>
      <c r="D147" s="77" t="s">
        <v>3133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 t="s">
        <v>3134</v>
      </c>
      <c r="P147" s="77"/>
      <c r="Q147" s="77"/>
      <c r="R147" s="77"/>
      <c r="S147" s="77" t="s">
        <v>3135</v>
      </c>
      <c r="T147" s="77"/>
      <c r="U147" s="77"/>
      <c r="V147" s="77"/>
      <c r="W147" s="77" t="s">
        <v>3136</v>
      </c>
      <c r="X147" s="77"/>
      <c r="Y147" s="77"/>
      <c r="Z147" s="77"/>
      <c r="AA147" s="77"/>
      <c r="AB147" s="77"/>
      <c r="AC147" s="77"/>
      <c r="AD147" s="77" t="s">
        <v>3137</v>
      </c>
      <c r="AE147" s="77"/>
      <c r="AF147" s="77" t="s">
        <v>3138</v>
      </c>
      <c r="AG147" s="77" t="s">
        <v>3139</v>
      </c>
      <c r="AH147" s="77"/>
      <c r="AI147" s="77"/>
      <c r="AJ147" s="77"/>
      <c r="AK147" s="77" t="s">
        <v>3140</v>
      </c>
      <c r="AL147" s="77"/>
      <c r="AM147" s="77"/>
      <c r="AN147" s="77" t="s">
        <v>3141</v>
      </c>
      <c r="AO147" s="77"/>
      <c r="AP147" s="77" t="s">
        <v>3142</v>
      </c>
      <c r="AQ147" s="77"/>
      <c r="AR147" s="77"/>
      <c r="AS147" s="77"/>
      <c r="AT147" s="77"/>
      <c r="AU147" s="77"/>
      <c r="AV147" s="77"/>
      <c r="AW147" s="77" t="s">
        <v>3143</v>
      </c>
      <c r="AX147" s="77" t="s">
        <v>3144</v>
      </c>
      <c r="AY147" s="77"/>
      <c r="AZ147" s="77"/>
      <c r="BA147" s="77" t="s">
        <v>3145</v>
      </c>
      <c r="BB147" s="77" t="s">
        <v>3146</v>
      </c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 t="s">
        <v>3147</v>
      </c>
      <c r="BO147" s="77" t="s">
        <v>3148</v>
      </c>
      <c r="BP147" s="77" t="s">
        <v>3149</v>
      </c>
      <c r="BQ147" s="77" t="s">
        <v>3150</v>
      </c>
      <c r="BR147" s="77"/>
      <c r="BS147" s="77"/>
      <c r="BT147" s="77"/>
      <c r="BU147" s="77" t="s">
        <v>3151</v>
      </c>
      <c r="BV147" s="77" t="s">
        <v>3152</v>
      </c>
      <c r="BW147" s="77"/>
      <c r="BX147" s="77"/>
      <c r="BY147" s="77" t="s">
        <v>3153</v>
      </c>
      <c r="BZ147" s="77"/>
      <c r="CA147" s="77"/>
    </row>
    <row r="148" spans="1:79" ht="14.25">
      <c r="A148" s="77"/>
      <c r="B148" s="77"/>
      <c r="C148" s="77"/>
      <c r="D148" s="77" t="s">
        <v>3154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 t="s">
        <v>3155</v>
      </c>
      <c r="P148" s="77"/>
      <c r="Q148" s="77"/>
      <c r="R148" s="77"/>
      <c r="S148" s="77" t="s">
        <v>3156</v>
      </c>
      <c r="T148" s="77"/>
      <c r="U148" s="77"/>
      <c r="V148" s="77"/>
      <c r="W148" s="77" t="s">
        <v>3157</v>
      </c>
      <c r="X148" s="77"/>
      <c r="Y148" s="77"/>
      <c r="Z148" s="77"/>
      <c r="AA148" s="77"/>
      <c r="AB148" s="77"/>
      <c r="AC148" s="77"/>
      <c r="AD148" s="77" t="s">
        <v>3158</v>
      </c>
      <c r="AE148" s="77"/>
      <c r="AF148" s="77" t="s">
        <v>3159</v>
      </c>
      <c r="AG148" s="77" t="s">
        <v>3160</v>
      </c>
      <c r="AH148" s="77"/>
      <c r="AI148" s="77"/>
      <c r="AJ148" s="77"/>
      <c r="AK148" s="77" t="s">
        <v>3161</v>
      </c>
      <c r="AL148" s="77"/>
      <c r="AM148" s="77"/>
      <c r="AN148" s="77" t="s">
        <v>3162</v>
      </c>
      <c r="AO148" s="77"/>
      <c r="AP148" s="77" t="s">
        <v>3163</v>
      </c>
      <c r="AQ148" s="77"/>
      <c r="AR148" s="77"/>
      <c r="AS148" s="77"/>
      <c r="AT148" s="77"/>
      <c r="AU148" s="77"/>
      <c r="AV148" s="77"/>
      <c r="AW148" s="77" t="s">
        <v>3164</v>
      </c>
      <c r="AX148" s="77" t="s">
        <v>3165</v>
      </c>
      <c r="AY148" s="77"/>
      <c r="AZ148" s="77"/>
      <c r="BA148" s="77" t="s">
        <v>3166</v>
      </c>
      <c r="BB148" s="77" t="s">
        <v>3167</v>
      </c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 t="s">
        <v>3168</v>
      </c>
      <c r="BO148" s="77" t="s">
        <v>3169</v>
      </c>
      <c r="BP148" s="77" t="s">
        <v>3170</v>
      </c>
      <c r="BQ148" s="77"/>
      <c r="BR148" s="77"/>
      <c r="BS148" s="77"/>
      <c r="BT148" s="77"/>
      <c r="BU148" s="77" t="s">
        <v>3171</v>
      </c>
      <c r="BV148" s="77" t="s">
        <v>3172</v>
      </c>
      <c r="BW148" s="77"/>
      <c r="BX148" s="77"/>
      <c r="BY148" s="77" t="s">
        <v>3173</v>
      </c>
      <c r="BZ148" s="77"/>
      <c r="CA148" s="77"/>
    </row>
    <row r="149" spans="1:79" ht="14.25">
      <c r="A149" s="77"/>
      <c r="B149" s="77"/>
      <c r="C149" s="77"/>
      <c r="D149" s="77" t="s">
        <v>3174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 t="s">
        <v>3175</v>
      </c>
      <c r="P149" s="77"/>
      <c r="Q149" s="77"/>
      <c r="R149" s="77"/>
      <c r="S149" s="77" t="s">
        <v>3176</v>
      </c>
      <c r="T149" s="77"/>
      <c r="U149" s="77"/>
      <c r="V149" s="77"/>
      <c r="W149" s="77" t="s">
        <v>3177</v>
      </c>
      <c r="X149" s="77"/>
      <c r="Y149" s="77"/>
      <c r="Z149" s="77"/>
      <c r="AA149" s="77"/>
      <c r="AB149" s="77"/>
      <c r="AC149" s="77"/>
      <c r="AD149" s="77" t="s">
        <v>3178</v>
      </c>
      <c r="AE149" s="77"/>
      <c r="AF149" s="77" t="s">
        <v>3179</v>
      </c>
      <c r="AG149" s="77" t="s">
        <v>3180</v>
      </c>
      <c r="AH149" s="77"/>
      <c r="AI149" s="77"/>
      <c r="AJ149" s="77"/>
      <c r="AK149" s="77" t="s">
        <v>3181</v>
      </c>
      <c r="AL149" s="77"/>
      <c r="AM149" s="77"/>
      <c r="AN149" s="77" t="s">
        <v>3182</v>
      </c>
      <c r="AO149" s="77"/>
      <c r="AP149" s="77" t="s">
        <v>3183</v>
      </c>
      <c r="AQ149" s="77"/>
      <c r="AR149" s="77"/>
      <c r="AS149" s="77"/>
      <c r="AT149" s="77"/>
      <c r="AU149" s="77"/>
      <c r="AV149" s="77"/>
      <c r="AW149" s="77" t="s">
        <v>3184</v>
      </c>
      <c r="AX149" s="77" t="s">
        <v>3185</v>
      </c>
      <c r="AY149" s="77"/>
      <c r="AZ149" s="77"/>
      <c r="BA149" s="77" t="s">
        <v>3186</v>
      </c>
      <c r="BB149" s="77" t="s">
        <v>3187</v>
      </c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 t="s">
        <v>3188</v>
      </c>
      <c r="BO149" s="77"/>
      <c r="BP149" s="77" t="s">
        <v>3189</v>
      </c>
      <c r="BQ149" s="77"/>
      <c r="BR149" s="77"/>
      <c r="BS149" s="77"/>
      <c r="BT149" s="77"/>
      <c r="BU149" s="77" t="s">
        <v>3190</v>
      </c>
      <c r="BV149" s="77" t="s">
        <v>3191</v>
      </c>
      <c r="BW149" s="77"/>
      <c r="BX149" s="77"/>
      <c r="BY149" s="77" t="s">
        <v>3192</v>
      </c>
      <c r="BZ149" s="77"/>
      <c r="CA149" s="77"/>
    </row>
    <row r="150" spans="1:79" ht="14.25">
      <c r="A150" s="77"/>
      <c r="B150" s="77"/>
      <c r="C150" s="77"/>
      <c r="D150" s="77" t="s">
        <v>3193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 t="s">
        <v>3194</v>
      </c>
      <c r="P150" s="77"/>
      <c r="Q150" s="77"/>
      <c r="R150" s="77"/>
      <c r="S150" s="77" t="s">
        <v>3195</v>
      </c>
      <c r="T150" s="77"/>
      <c r="U150" s="77"/>
      <c r="V150" s="77"/>
      <c r="W150" s="77" t="s">
        <v>3196</v>
      </c>
      <c r="X150" s="77"/>
      <c r="Y150" s="77"/>
      <c r="Z150" s="77"/>
      <c r="AA150" s="77"/>
      <c r="AB150" s="77"/>
      <c r="AC150" s="77"/>
      <c r="AD150" s="77" t="s">
        <v>101</v>
      </c>
      <c r="AE150" s="77"/>
      <c r="AF150" s="77" t="s">
        <v>3197</v>
      </c>
      <c r="AG150" s="77"/>
      <c r="AH150" s="77"/>
      <c r="AI150" s="77"/>
      <c r="AJ150" s="77"/>
      <c r="AK150" s="77" t="s">
        <v>3198</v>
      </c>
      <c r="AL150" s="77"/>
      <c r="AM150" s="77"/>
      <c r="AN150" s="77" t="s">
        <v>3199</v>
      </c>
      <c r="AO150" s="77"/>
      <c r="AP150" s="77" t="s">
        <v>3200</v>
      </c>
      <c r="AQ150" s="77"/>
      <c r="AR150" s="77"/>
      <c r="AS150" s="77"/>
      <c r="AT150" s="77"/>
      <c r="AU150" s="77"/>
      <c r="AV150" s="77"/>
      <c r="AW150" s="77" t="s">
        <v>3201</v>
      </c>
      <c r="AX150" s="77" t="s">
        <v>3202</v>
      </c>
      <c r="AY150" s="77"/>
      <c r="AZ150" s="77"/>
      <c r="BA150" s="77" t="s">
        <v>3203</v>
      </c>
      <c r="BB150" s="77" t="s">
        <v>3204</v>
      </c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 t="s">
        <v>3205</v>
      </c>
      <c r="BO150" s="77"/>
      <c r="BP150" s="77" t="s">
        <v>3206</v>
      </c>
      <c r="BQ150" s="77"/>
      <c r="BR150" s="77"/>
      <c r="BS150" s="77"/>
      <c r="BT150" s="77"/>
      <c r="BU150" s="77" t="s">
        <v>3207</v>
      </c>
      <c r="BV150" s="77" t="s">
        <v>145</v>
      </c>
      <c r="BW150" s="77"/>
      <c r="BX150" s="77"/>
      <c r="BY150" s="77" t="s">
        <v>3208</v>
      </c>
      <c r="BZ150" s="77"/>
      <c r="CA150" s="77"/>
    </row>
    <row r="151" spans="1:79" ht="14.25">
      <c r="A151" s="77"/>
      <c r="B151" s="77"/>
      <c r="C151" s="77"/>
      <c r="D151" s="77" t="s">
        <v>3209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 t="s">
        <v>3210</v>
      </c>
      <c r="P151" s="77"/>
      <c r="Q151" s="77"/>
      <c r="R151" s="77"/>
      <c r="S151" s="77" t="s">
        <v>3211</v>
      </c>
      <c r="T151" s="77"/>
      <c r="U151" s="77"/>
      <c r="V151" s="77"/>
      <c r="W151" s="77" t="s">
        <v>3212</v>
      </c>
      <c r="X151" s="77"/>
      <c r="Y151" s="77"/>
      <c r="Z151" s="77"/>
      <c r="AA151" s="77"/>
      <c r="AB151" s="77"/>
      <c r="AC151" s="77"/>
      <c r="AD151" s="77" t="s">
        <v>3213</v>
      </c>
      <c r="AE151" s="77"/>
      <c r="AF151" s="77" t="s">
        <v>3214</v>
      </c>
      <c r="AG151" s="77"/>
      <c r="AH151" s="77"/>
      <c r="AI151" s="77"/>
      <c r="AJ151" s="77"/>
      <c r="AK151" s="77" t="s">
        <v>3215</v>
      </c>
      <c r="AL151" s="77"/>
      <c r="AM151" s="77"/>
      <c r="AN151" s="77" t="s">
        <v>3216</v>
      </c>
      <c r="AO151" s="77"/>
      <c r="AP151" s="77" t="s">
        <v>3217</v>
      </c>
      <c r="AQ151" s="77"/>
      <c r="AR151" s="77"/>
      <c r="AS151" s="77"/>
      <c r="AT151" s="77"/>
      <c r="AU151" s="77"/>
      <c r="AV151" s="77"/>
      <c r="AW151" s="77" t="s">
        <v>3218</v>
      </c>
      <c r="AX151" s="77" t="s">
        <v>3219</v>
      </c>
      <c r="AY151" s="77"/>
      <c r="AZ151" s="77"/>
      <c r="BA151" s="77" t="s">
        <v>3220</v>
      </c>
      <c r="BB151" s="77" t="s">
        <v>3221</v>
      </c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 t="s">
        <v>3222</v>
      </c>
      <c r="BO151" s="77"/>
      <c r="BP151" s="77" t="s">
        <v>3223</v>
      </c>
      <c r="BQ151" s="77"/>
      <c r="BR151" s="77"/>
      <c r="BS151" s="77"/>
      <c r="BT151" s="77"/>
      <c r="BU151" s="77" t="s">
        <v>3224</v>
      </c>
      <c r="BV151" s="77" t="s">
        <v>3225</v>
      </c>
      <c r="BW151" s="77"/>
      <c r="BX151" s="77"/>
      <c r="BY151" s="77" t="s">
        <v>3226</v>
      </c>
      <c r="BZ151" s="77"/>
      <c r="CA151" s="77"/>
    </row>
    <row r="152" spans="1:79" ht="14.25">
      <c r="A152" s="77"/>
      <c r="B152" s="77"/>
      <c r="C152" s="77"/>
      <c r="D152" s="77" t="s">
        <v>3227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 t="s">
        <v>3228</v>
      </c>
      <c r="P152" s="77"/>
      <c r="Q152" s="77"/>
      <c r="R152" s="77"/>
      <c r="S152" s="77"/>
      <c r="T152" s="77"/>
      <c r="U152" s="77"/>
      <c r="V152" s="77"/>
      <c r="W152" s="77" t="s">
        <v>3229</v>
      </c>
      <c r="X152" s="77"/>
      <c r="Y152" s="77"/>
      <c r="Z152" s="77"/>
      <c r="AA152" s="77"/>
      <c r="AB152" s="77"/>
      <c r="AC152" s="77"/>
      <c r="AD152" s="77" t="s">
        <v>3230</v>
      </c>
      <c r="AE152" s="77"/>
      <c r="AF152" s="77" t="s">
        <v>3231</v>
      </c>
      <c r="AG152" s="77"/>
      <c r="AH152" s="77"/>
      <c r="AI152" s="77"/>
      <c r="AJ152" s="77"/>
      <c r="AK152" s="77" t="s">
        <v>3232</v>
      </c>
      <c r="AL152" s="77"/>
      <c r="AM152" s="77"/>
      <c r="AN152" s="77" t="s">
        <v>3233</v>
      </c>
      <c r="AO152" s="77"/>
      <c r="AP152" s="77" t="s">
        <v>3234</v>
      </c>
      <c r="AQ152" s="77"/>
      <c r="AR152" s="77"/>
      <c r="AS152" s="77"/>
      <c r="AT152" s="77"/>
      <c r="AU152" s="77"/>
      <c r="AV152" s="77"/>
      <c r="AW152" s="77" t="s">
        <v>3235</v>
      </c>
      <c r="AX152" s="77" t="s">
        <v>3236</v>
      </c>
      <c r="AY152" s="77"/>
      <c r="AZ152" s="77"/>
      <c r="BA152" s="77" t="s">
        <v>3237</v>
      </c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 t="s">
        <v>3238</v>
      </c>
      <c r="BO152" s="77"/>
      <c r="BP152" s="77" t="s">
        <v>3239</v>
      </c>
      <c r="BQ152" s="77"/>
      <c r="BR152" s="77"/>
      <c r="BS152" s="77"/>
      <c r="BT152" s="77"/>
      <c r="BU152" s="77" t="s">
        <v>3240</v>
      </c>
      <c r="BV152" s="77" t="s">
        <v>3241</v>
      </c>
      <c r="BW152" s="77"/>
      <c r="BX152" s="77"/>
      <c r="BY152" s="77" t="s">
        <v>3242</v>
      </c>
      <c r="BZ152" s="77"/>
      <c r="CA152" s="77"/>
    </row>
    <row r="153" spans="1:79" ht="14.25">
      <c r="A153" s="77"/>
      <c r="B153" s="77"/>
      <c r="C153" s="77"/>
      <c r="D153" s="77" t="s">
        <v>3243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 t="s">
        <v>3244</v>
      </c>
      <c r="P153" s="77"/>
      <c r="Q153" s="77"/>
      <c r="R153" s="77"/>
      <c r="S153" s="77"/>
      <c r="T153" s="77"/>
      <c r="U153" s="77"/>
      <c r="V153" s="77"/>
      <c r="W153" s="77" t="s">
        <v>3245</v>
      </c>
      <c r="X153" s="77"/>
      <c r="Y153" s="77"/>
      <c r="Z153" s="77"/>
      <c r="AA153" s="77"/>
      <c r="AB153" s="77"/>
      <c r="AC153" s="77"/>
      <c r="AD153" s="77" t="s">
        <v>3246</v>
      </c>
      <c r="AE153" s="77"/>
      <c r="AF153" s="77" t="s">
        <v>3247</v>
      </c>
      <c r="AG153" s="77"/>
      <c r="AH153" s="77"/>
      <c r="AI153" s="77"/>
      <c r="AJ153" s="77"/>
      <c r="AK153" s="77" t="s">
        <v>3248</v>
      </c>
      <c r="AL153" s="77"/>
      <c r="AM153" s="77"/>
      <c r="AN153" s="77" t="s">
        <v>3249</v>
      </c>
      <c r="AO153" s="77"/>
      <c r="AP153" s="77" t="s">
        <v>3250</v>
      </c>
      <c r="AQ153" s="77"/>
      <c r="AR153" s="77"/>
      <c r="AS153" s="77"/>
      <c r="AT153" s="77"/>
      <c r="AU153" s="77"/>
      <c r="AV153" s="77"/>
      <c r="AW153" s="77" t="s">
        <v>120</v>
      </c>
      <c r="AX153" s="77" t="s">
        <v>3251</v>
      </c>
      <c r="AY153" s="77"/>
      <c r="AZ153" s="77"/>
      <c r="BA153" s="77" t="s">
        <v>3252</v>
      </c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 t="s">
        <v>3253</v>
      </c>
      <c r="BO153" s="77"/>
      <c r="BP153" s="77" t="s">
        <v>3254</v>
      </c>
      <c r="BQ153" s="77"/>
      <c r="BR153" s="77"/>
      <c r="BS153" s="77"/>
      <c r="BT153" s="77"/>
      <c r="BU153" s="77" t="s">
        <v>144</v>
      </c>
      <c r="BV153" s="77" t="s">
        <v>3255</v>
      </c>
      <c r="BW153" s="77"/>
      <c r="BX153" s="77"/>
      <c r="BY153" s="77" t="s">
        <v>3256</v>
      </c>
      <c r="BZ153" s="77"/>
      <c r="CA153" s="77"/>
    </row>
    <row r="154" spans="1:79" ht="14.25">
      <c r="A154" s="77"/>
      <c r="B154" s="77"/>
      <c r="C154" s="77"/>
      <c r="D154" s="77" t="s">
        <v>3257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 t="s">
        <v>3258</v>
      </c>
      <c r="P154" s="77"/>
      <c r="Q154" s="77"/>
      <c r="R154" s="77"/>
      <c r="S154" s="77"/>
      <c r="T154" s="77"/>
      <c r="U154" s="77"/>
      <c r="V154" s="77"/>
      <c r="W154" s="77" t="s">
        <v>3259</v>
      </c>
      <c r="X154" s="77"/>
      <c r="Y154" s="77"/>
      <c r="Z154" s="77"/>
      <c r="AA154" s="77"/>
      <c r="AB154" s="77"/>
      <c r="AC154" s="77"/>
      <c r="AD154" s="77" t="s">
        <v>3260</v>
      </c>
      <c r="AE154" s="77"/>
      <c r="AF154" s="77" t="s">
        <v>3261</v>
      </c>
      <c r="AG154" s="77"/>
      <c r="AH154" s="77"/>
      <c r="AI154" s="77"/>
      <c r="AJ154" s="77"/>
      <c r="AK154" s="77" t="s">
        <v>3262</v>
      </c>
      <c r="AL154" s="77"/>
      <c r="AM154" s="77"/>
      <c r="AN154" s="77" t="s">
        <v>3263</v>
      </c>
      <c r="AO154" s="77"/>
      <c r="AP154" s="77" t="s">
        <v>3264</v>
      </c>
      <c r="AQ154" s="77"/>
      <c r="AR154" s="77"/>
      <c r="AS154" s="77"/>
      <c r="AT154" s="77"/>
      <c r="AU154" s="77"/>
      <c r="AV154" s="77"/>
      <c r="AW154" s="77" t="s">
        <v>3265</v>
      </c>
      <c r="AX154" s="77" t="s">
        <v>3266</v>
      </c>
      <c r="AY154" s="77"/>
      <c r="AZ154" s="77"/>
      <c r="BA154" s="77" t="s">
        <v>3267</v>
      </c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 t="s">
        <v>3268</v>
      </c>
      <c r="BO154" s="77"/>
      <c r="BP154" s="77" t="s">
        <v>3269</v>
      </c>
      <c r="BQ154" s="77"/>
      <c r="BR154" s="77"/>
      <c r="BS154" s="77"/>
      <c r="BT154" s="77"/>
      <c r="BU154" s="77" t="s">
        <v>3270</v>
      </c>
      <c r="BV154" s="77" t="s">
        <v>3271</v>
      </c>
      <c r="BW154" s="77"/>
      <c r="BX154" s="77"/>
      <c r="BY154" s="77" t="s">
        <v>3272</v>
      </c>
      <c r="BZ154" s="77"/>
      <c r="CA154" s="77"/>
    </row>
    <row r="155" spans="1:79" ht="14.25">
      <c r="A155" s="77"/>
      <c r="B155" s="77"/>
      <c r="C155" s="77"/>
      <c r="D155" s="77" t="s">
        <v>3273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 t="s">
        <v>3274</v>
      </c>
      <c r="P155" s="77"/>
      <c r="Q155" s="77"/>
      <c r="R155" s="77"/>
      <c r="S155" s="77"/>
      <c r="T155" s="77"/>
      <c r="U155" s="77"/>
      <c r="V155" s="77"/>
      <c r="W155" s="77" t="s">
        <v>3275</v>
      </c>
      <c r="X155" s="77"/>
      <c r="Y155" s="77"/>
      <c r="Z155" s="77"/>
      <c r="AA155" s="77"/>
      <c r="AB155" s="77"/>
      <c r="AC155" s="77"/>
      <c r="AD155" s="77" t="s">
        <v>3276</v>
      </c>
      <c r="AE155" s="77"/>
      <c r="AF155" s="77" t="s">
        <v>3277</v>
      </c>
      <c r="AG155" s="77"/>
      <c r="AH155" s="77"/>
      <c r="AI155" s="77"/>
      <c r="AJ155" s="77"/>
      <c r="AK155" s="77" t="s">
        <v>3278</v>
      </c>
      <c r="AL155" s="77"/>
      <c r="AM155" s="77"/>
      <c r="AN155" s="77" t="s">
        <v>3279</v>
      </c>
      <c r="AO155" s="77"/>
      <c r="AP155" s="77" t="s">
        <v>3280</v>
      </c>
      <c r="AQ155" s="77"/>
      <c r="AR155" s="77"/>
      <c r="AS155" s="77"/>
      <c r="AT155" s="77"/>
      <c r="AU155" s="77"/>
      <c r="AV155" s="77"/>
      <c r="AW155" s="77" t="s">
        <v>3281</v>
      </c>
      <c r="AX155" s="77" t="s">
        <v>3282</v>
      </c>
      <c r="AY155" s="77"/>
      <c r="AZ155" s="77"/>
      <c r="BA155" s="77" t="s">
        <v>3283</v>
      </c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 t="s">
        <v>3284</v>
      </c>
      <c r="BO155" s="77"/>
      <c r="BP155" s="77" t="s">
        <v>139</v>
      </c>
      <c r="BQ155" s="77"/>
      <c r="BR155" s="77"/>
      <c r="BS155" s="77"/>
      <c r="BT155" s="77"/>
      <c r="BU155" s="77" t="s">
        <v>3285</v>
      </c>
      <c r="BV155" s="77" t="s">
        <v>3286</v>
      </c>
      <c r="BW155" s="77"/>
      <c r="BX155" s="77"/>
      <c r="BY155" s="77" t="s">
        <v>148</v>
      </c>
      <c r="BZ155" s="77"/>
      <c r="CA155" s="77"/>
    </row>
    <row r="156" spans="1:79" ht="14.25">
      <c r="A156" s="77"/>
      <c r="B156" s="77"/>
      <c r="C156" s="77"/>
      <c r="D156" s="77" t="s">
        <v>3287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 t="s">
        <v>3288</v>
      </c>
      <c r="P156" s="77"/>
      <c r="Q156" s="77"/>
      <c r="R156" s="77"/>
      <c r="S156" s="77"/>
      <c r="T156" s="77"/>
      <c r="U156" s="77"/>
      <c r="V156" s="77"/>
      <c r="W156" s="77" t="s">
        <v>3289</v>
      </c>
      <c r="X156" s="77"/>
      <c r="Y156" s="77"/>
      <c r="Z156" s="77"/>
      <c r="AA156" s="77"/>
      <c r="AB156" s="77"/>
      <c r="AC156" s="77"/>
      <c r="AD156" s="77" t="s">
        <v>3290</v>
      </c>
      <c r="AE156" s="77"/>
      <c r="AF156" s="77" t="s">
        <v>3291</v>
      </c>
      <c r="AG156" s="77"/>
      <c r="AH156" s="77"/>
      <c r="AI156" s="77"/>
      <c r="AJ156" s="77"/>
      <c r="AK156" s="77" t="s">
        <v>3292</v>
      </c>
      <c r="AL156" s="77"/>
      <c r="AM156" s="77"/>
      <c r="AN156" s="77" t="s">
        <v>3293</v>
      </c>
      <c r="AO156" s="77"/>
      <c r="AP156" s="77" t="s">
        <v>3294</v>
      </c>
      <c r="AQ156" s="77"/>
      <c r="AR156" s="77"/>
      <c r="AS156" s="77"/>
      <c r="AT156" s="77"/>
      <c r="AU156" s="77"/>
      <c r="AV156" s="77"/>
      <c r="AW156" s="77" t="s">
        <v>3295</v>
      </c>
      <c r="AX156" s="77" t="s">
        <v>3296</v>
      </c>
      <c r="AY156" s="77"/>
      <c r="AZ156" s="77"/>
      <c r="BA156" s="77" t="s">
        <v>3297</v>
      </c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 t="s">
        <v>3298</v>
      </c>
      <c r="BO156" s="77"/>
      <c r="BP156" s="77" t="s">
        <v>3299</v>
      </c>
      <c r="BQ156" s="77"/>
      <c r="BR156" s="77"/>
      <c r="BS156" s="77"/>
      <c r="BT156" s="77"/>
      <c r="BU156" s="77" t="s">
        <v>3300</v>
      </c>
      <c r="BV156" s="77"/>
      <c r="BW156" s="77"/>
      <c r="BX156" s="77"/>
      <c r="BY156" s="77" t="s">
        <v>3301</v>
      </c>
      <c r="BZ156" s="77"/>
      <c r="CA156" s="77"/>
    </row>
    <row r="157" spans="1:79" ht="14.25">
      <c r="A157" s="77"/>
      <c r="B157" s="77"/>
      <c r="C157" s="77"/>
      <c r="D157" s="77" t="s">
        <v>3302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 t="s">
        <v>3303</v>
      </c>
      <c r="P157" s="77"/>
      <c r="Q157" s="77"/>
      <c r="R157" s="77"/>
      <c r="S157" s="77"/>
      <c r="T157" s="77"/>
      <c r="U157" s="77"/>
      <c r="V157" s="77"/>
      <c r="W157" s="77" t="s">
        <v>3304</v>
      </c>
      <c r="X157" s="77"/>
      <c r="Y157" s="77"/>
      <c r="Z157" s="77"/>
      <c r="AA157" s="77"/>
      <c r="AB157" s="77"/>
      <c r="AC157" s="77"/>
      <c r="AD157" s="77" t="s">
        <v>3305</v>
      </c>
      <c r="AE157" s="77"/>
      <c r="AF157" s="77" t="s">
        <v>3306</v>
      </c>
      <c r="AG157" s="77"/>
      <c r="AH157" s="77"/>
      <c r="AI157" s="77"/>
      <c r="AJ157" s="77"/>
      <c r="AK157" s="77" t="s">
        <v>3307</v>
      </c>
      <c r="AL157" s="77"/>
      <c r="AM157" s="77"/>
      <c r="AN157" s="77" t="s">
        <v>3308</v>
      </c>
      <c r="AO157" s="77"/>
      <c r="AP157" s="77" t="s">
        <v>3309</v>
      </c>
      <c r="AQ157" s="77"/>
      <c r="AR157" s="77"/>
      <c r="AS157" s="77"/>
      <c r="AT157" s="77"/>
      <c r="AU157" s="77"/>
      <c r="AV157" s="77"/>
      <c r="AW157" s="77" t="s">
        <v>3310</v>
      </c>
      <c r="AX157" s="77" t="s">
        <v>3311</v>
      </c>
      <c r="AY157" s="77"/>
      <c r="AZ157" s="77"/>
      <c r="BA157" s="77" t="s">
        <v>3312</v>
      </c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 t="s">
        <v>3313</v>
      </c>
      <c r="BQ157" s="77"/>
      <c r="BR157" s="77"/>
      <c r="BS157" s="77"/>
      <c r="BT157" s="77"/>
      <c r="BU157" s="77" t="s">
        <v>3314</v>
      </c>
      <c r="BV157" s="77"/>
      <c r="BW157" s="77"/>
      <c r="BX157" s="77"/>
      <c r="BY157" s="77"/>
      <c r="BZ157" s="77"/>
      <c r="CA157" s="77"/>
    </row>
    <row r="158" spans="1:79" ht="14.25">
      <c r="A158" s="77"/>
      <c r="B158" s="77"/>
      <c r="C158" s="77"/>
      <c r="D158" s="77" t="s">
        <v>3315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 t="s">
        <v>3316</v>
      </c>
      <c r="P158" s="77"/>
      <c r="Q158" s="77"/>
      <c r="R158" s="77"/>
      <c r="S158" s="77"/>
      <c r="T158" s="77"/>
      <c r="U158" s="77"/>
      <c r="V158" s="77"/>
      <c r="W158" s="77" t="s">
        <v>3317</v>
      </c>
      <c r="X158" s="77"/>
      <c r="Y158" s="77"/>
      <c r="Z158" s="77"/>
      <c r="AA158" s="77"/>
      <c r="AB158" s="77"/>
      <c r="AC158" s="77"/>
      <c r="AD158" s="77" t="s">
        <v>3318</v>
      </c>
      <c r="AE158" s="77"/>
      <c r="AF158" s="77" t="s">
        <v>3319</v>
      </c>
      <c r="AG158" s="77"/>
      <c r="AH158" s="77"/>
      <c r="AI158" s="77"/>
      <c r="AJ158" s="77"/>
      <c r="AK158" s="77" t="s">
        <v>3320</v>
      </c>
      <c r="AL158" s="77"/>
      <c r="AM158" s="77"/>
      <c r="AN158" s="77" t="s">
        <v>3321</v>
      </c>
      <c r="AO158" s="77"/>
      <c r="AP158" s="77" t="s">
        <v>3322</v>
      </c>
      <c r="AQ158" s="77"/>
      <c r="AR158" s="77"/>
      <c r="AS158" s="77"/>
      <c r="AT158" s="77"/>
      <c r="AU158" s="77"/>
      <c r="AV158" s="77"/>
      <c r="AW158" s="77" t="s">
        <v>3323</v>
      </c>
      <c r="AX158" s="77" t="s">
        <v>3324</v>
      </c>
      <c r="AY158" s="77"/>
      <c r="AZ158" s="77"/>
      <c r="BA158" s="77" t="s">
        <v>3325</v>
      </c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 t="s">
        <v>3326</v>
      </c>
      <c r="BQ158" s="77"/>
      <c r="BR158" s="77"/>
      <c r="BS158" s="77"/>
      <c r="BT158" s="77"/>
      <c r="BU158" s="77" t="s">
        <v>3327</v>
      </c>
      <c r="BV158" s="77"/>
      <c r="BW158" s="77"/>
      <c r="BX158" s="77"/>
      <c r="BY158" s="77"/>
      <c r="BZ158" s="77"/>
      <c r="CA158" s="77"/>
    </row>
    <row r="159" spans="1:79" ht="14.25">
      <c r="A159" s="77"/>
      <c r="B159" s="77"/>
      <c r="C159" s="77"/>
      <c r="D159" s="77" t="s">
        <v>3328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 t="s">
        <v>3329</v>
      </c>
      <c r="P159" s="77"/>
      <c r="Q159" s="77"/>
      <c r="R159" s="77"/>
      <c r="S159" s="77"/>
      <c r="T159" s="77"/>
      <c r="U159" s="77"/>
      <c r="V159" s="77"/>
      <c r="W159" s="77" t="s">
        <v>3330</v>
      </c>
      <c r="X159" s="77"/>
      <c r="Y159" s="77"/>
      <c r="Z159" s="77"/>
      <c r="AA159" s="77"/>
      <c r="AB159" s="77"/>
      <c r="AC159" s="77"/>
      <c r="AD159" s="77" t="s">
        <v>3331</v>
      </c>
      <c r="AE159" s="77"/>
      <c r="AF159" s="77" t="s">
        <v>3332</v>
      </c>
      <c r="AG159" s="77"/>
      <c r="AH159" s="77"/>
      <c r="AI159" s="77"/>
      <c r="AJ159" s="77"/>
      <c r="AK159" s="77" t="s">
        <v>3333</v>
      </c>
      <c r="AL159" s="77"/>
      <c r="AM159" s="77"/>
      <c r="AN159" s="77" t="s">
        <v>3334</v>
      </c>
      <c r="AO159" s="77"/>
      <c r="AP159" s="77" t="s">
        <v>3335</v>
      </c>
      <c r="AQ159" s="77"/>
      <c r="AR159" s="77"/>
      <c r="AS159" s="77"/>
      <c r="AT159" s="77"/>
      <c r="AU159" s="77"/>
      <c r="AV159" s="77"/>
      <c r="AW159" s="77" t="s">
        <v>3336</v>
      </c>
      <c r="AX159" s="77"/>
      <c r="AY159" s="77"/>
      <c r="AZ159" s="77"/>
      <c r="BA159" s="77" t="s">
        <v>3337</v>
      </c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 t="s">
        <v>3338</v>
      </c>
      <c r="BQ159" s="77"/>
      <c r="BR159" s="77"/>
      <c r="BS159" s="77"/>
      <c r="BT159" s="77"/>
      <c r="BU159" s="77" t="s">
        <v>3339</v>
      </c>
      <c r="BV159" s="77"/>
      <c r="BW159" s="77"/>
      <c r="BX159" s="77"/>
      <c r="BY159" s="77"/>
      <c r="BZ159" s="77"/>
      <c r="CA159" s="77"/>
    </row>
    <row r="160" spans="1:79" ht="14.25">
      <c r="A160" s="77"/>
      <c r="B160" s="77"/>
      <c r="C160" s="77"/>
      <c r="D160" s="77" t="s">
        <v>3340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 t="s">
        <v>3341</v>
      </c>
      <c r="P160" s="77"/>
      <c r="Q160" s="77"/>
      <c r="R160" s="77"/>
      <c r="S160" s="77"/>
      <c r="T160" s="77"/>
      <c r="U160" s="77"/>
      <c r="V160" s="77"/>
      <c r="W160" s="77" t="s">
        <v>3342</v>
      </c>
      <c r="X160" s="77"/>
      <c r="Y160" s="77"/>
      <c r="Z160" s="77"/>
      <c r="AA160" s="77"/>
      <c r="AB160" s="77"/>
      <c r="AC160" s="77"/>
      <c r="AD160" s="77" t="s">
        <v>3343</v>
      </c>
      <c r="AE160" s="77"/>
      <c r="AF160" s="77" t="s">
        <v>3344</v>
      </c>
      <c r="AG160" s="77"/>
      <c r="AH160" s="77"/>
      <c r="AI160" s="77"/>
      <c r="AJ160" s="77"/>
      <c r="AK160" s="77" t="s">
        <v>3345</v>
      </c>
      <c r="AL160" s="77"/>
      <c r="AM160" s="77"/>
      <c r="AN160" s="77" t="s">
        <v>3346</v>
      </c>
      <c r="AO160" s="77"/>
      <c r="AP160" s="77" t="s">
        <v>3347</v>
      </c>
      <c r="AQ160" s="77"/>
      <c r="AR160" s="77"/>
      <c r="AS160" s="77"/>
      <c r="AT160" s="77"/>
      <c r="AU160" s="77"/>
      <c r="AV160" s="77"/>
      <c r="AW160" s="77" t="s">
        <v>3348</v>
      </c>
      <c r="AX160" s="77"/>
      <c r="AY160" s="77"/>
      <c r="AZ160" s="77"/>
      <c r="BA160" s="77" t="s">
        <v>3349</v>
      </c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 t="s">
        <v>3350</v>
      </c>
      <c r="BQ160" s="77"/>
      <c r="BR160" s="77"/>
      <c r="BS160" s="77"/>
      <c r="BT160" s="77"/>
      <c r="BU160" s="77" t="s">
        <v>3351</v>
      </c>
      <c r="BV160" s="77"/>
      <c r="BW160" s="77"/>
      <c r="BX160" s="77"/>
      <c r="BY160" s="77"/>
      <c r="BZ160" s="77"/>
      <c r="CA160" s="77"/>
    </row>
    <row r="161" spans="1:79" ht="14.25">
      <c r="A161" s="77"/>
      <c r="B161" s="77"/>
      <c r="C161" s="77"/>
      <c r="D161" s="77" t="s">
        <v>3352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 t="s">
        <v>3353</v>
      </c>
      <c r="P161" s="77"/>
      <c r="Q161" s="77"/>
      <c r="R161" s="77"/>
      <c r="S161" s="77"/>
      <c r="T161" s="77"/>
      <c r="U161" s="77"/>
      <c r="V161" s="77"/>
      <c r="W161" s="77" t="s">
        <v>3354</v>
      </c>
      <c r="X161" s="77"/>
      <c r="Y161" s="77"/>
      <c r="Z161" s="77"/>
      <c r="AA161" s="77"/>
      <c r="AB161" s="77"/>
      <c r="AC161" s="77"/>
      <c r="AD161" s="77" t="s">
        <v>3355</v>
      </c>
      <c r="AE161" s="77"/>
      <c r="AF161" s="77" t="s">
        <v>3356</v>
      </c>
      <c r="AG161" s="77"/>
      <c r="AH161" s="77"/>
      <c r="AI161" s="77"/>
      <c r="AJ161" s="77"/>
      <c r="AK161" s="77" t="s">
        <v>3357</v>
      </c>
      <c r="AL161" s="77"/>
      <c r="AM161" s="77"/>
      <c r="AN161" s="77" t="s">
        <v>3358</v>
      </c>
      <c r="AO161" s="77"/>
      <c r="AP161" s="77"/>
      <c r="AQ161" s="77"/>
      <c r="AR161" s="77"/>
      <c r="AS161" s="77"/>
      <c r="AT161" s="77"/>
      <c r="AU161" s="77"/>
      <c r="AV161" s="77"/>
      <c r="AW161" s="77" t="s">
        <v>3359</v>
      </c>
      <c r="AX161" s="77"/>
      <c r="AY161" s="77"/>
      <c r="AZ161" s="77"/>
      <c r="BA161" s="77" t="s">
        <v>3360</v>
      </c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 t="s">
        <v>3361</v>
      </c>
      <c r="BQ161" s="77"/>
      <c r="BR161" s="77"/>
      <c r="BS161" s="77"/>
      <c r="BT161" s="77"/>
      <c r="BU161" s="77" t="s">
        <v>3362</v>
      </c>
      <c r="BV161" s="77"/>
      <c r="BW161" s="77"/>
      <c r="BX161" s="77"/>
      <c r="BY161" s="77"/>
      <c r="BZ161" s="77"/>
      <c r="CA161" s="77"/>
    </row>
    <row r="162" spans="1:79" ht="14.25">
      <c r="A162" s="77"/>
      <c r="B162" s="77"/>
      <c r="C162" s="77"/>
      <c r="D162" s="77" t="s">
        <v>3363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 t="s">
        <v>3364</v>
      </c>
      <c r="P162" s="77"/>
      <c r="Q162" s="77"/>
      <c r="R162" s="77"/>
      <c r="S162" s="77"/>
      <c r="T162" s="77"/>
      <c r="U162" s="77"/>
      <c r="V162" s="77"/>
      <c r="W162" s="77" t="s">
        <v>3365</v>
      </c>
      <c r="X162" s="77"/>
      <c r="Y162" s="77"/>
      <c r="Z162" s="77"/>
      <c r="AA162" s="77"/>
      <c r="AB162" s="77"/>
      <c r="AC162" s="77"/>
      <c r="AD162" s="77" t="s">
        <v>3366</v>
      </c>
      <c r="AE162" s="77"/>
      <c r="AF162" s="77" t="s">
        <v>3367</v>
      </c>
      <c r="AG162" s="77"/>
      <c r="AH162" s="77"/>
      <c r="AI162" s="77"/>
      <c r="AJ162" s="77"/>
      <c r="AK162" s="77" t="s">
        <v>3368</v>
      </c>
      <c r="AL162" s="77"/>
      <c r="AM162" s="77"/>
      <c r="AN162" s="77" t="s">
        <v>3369</v>
      </c>
      <c r="AO162" s="77"/>
      <c r="AP162" s="77"/>
      <c r="AQ162" s="77"/>
      <c r="AR162" s="77"/>
      <c r="AS162" s="77"/>
      <c r="AT162" s="77"/>
      <c r="AU162" s="77"/>
      <c r="AV162" s="77"/>
      <c r="AW162" s="77" t="s">
        <v>3370</v>
      </c>
      <c r="AX162" s="77"/>
      <c r="AY162" s="77"/>
      <c r="AZ162" s="77"/>
      <c r="BA162" s="77" t="s">
        <v>3371</v>
      </c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 t="s">
        <v>3372</v>
      </c>
      <c r="BQ162" s="77"/>
      <c r="BR162" s="77"/>
      <c r="BS162" s="77"/>
      <c r="BT162" s="77"/>
      <c r="BU162" s="77" t="s">
        <v>3373</v>
      </c>
      <c r="BV162" s="77"/>
      <c r="BW162" s="77"/>
      <c r="BX162" s="77"/>
      <c r="BY162" s="77"/>
      <c r="BZ162" s="77"/>
      <c r="CA162" s="77"/>
    </row>
    <row r="163" spans="1:79" ht="14.25">
      <c r="A163" s="77"/>
      <c r="B163" s="77"/>
      <c r="C163" s="77"/>
      <c r="D163" s="77" t="s">
        <v>3374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 t="s">
        <v>3375</v>
      </c>
      <c r="P163" s="77"/>
      <c r="Q163" s="77"/>
      <c r="R163" s="77"/>
      <c r="S163" s="77"/>
      <c r="T163" s="77"/>
      <c r="U163" s="77"/>
      <c r="V163" s="77"/>
      <c r="W163" s="77" t="s">
        <v>3376</v>
      </c>
      <c r="X163" s="77"/>
      <c r="Y163" s="77"/>
      <c r="Z163" s="77"/>
      <c r="AA163" s="77"/>
      <c r="AB163" s="77"/>
      <c r="AC163" s="77"/>
      <c r="AD163" s="77" t="s">
        <v>3377</v>
      </c>
      <c r="AE163" s="77"/>
      <c r="AF163" s="77" t="s">
        <v>3378</v>
      </c>
      <c r="AG163" s="77"/>
      <c r="AH163" s="77"/>
      <c r="AI163" s="77"/>
      <c r="AJ163" s="77"/>
      <c r="AK163" s="77" t="s">
        <v>3379</v>
      </c>
      <c r="AL163" s="77"/>
      <c r="AM163" s="77"/>
      <c r="AN163" s="77" t="s">
        <v>3380</v>
      </c>
      <c r="AO163" s="77"/>
      <c r="AP163" s="77"/>
      <c r="AQ163" s="77"/>
      <c r="AR163" s="77"/>
      <c r="AS163" s="77"/>
      <c r="AT163" s="77"/>
      <c r="AU163" s="77"/>
      <c r="AV163" s="77"/>
      <c r="AW163" s="77" t="s">
        <v>3381</v>
      </c>
      <c r="AX163" s="77"/>
      <c r="AY163" s="77"/>
      <c r="AZ163" s="77"/>
      <c r="BA163" s="77" t="s">
        <v>3382</v>
      </c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 t="s">
        <v>3383</v>
      </c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</row>
    <row r="164" spans="1:79" ht="14.25">
      <c r="A164" s="77"/>
      <c r="B164" s="77"/>
      <c r="C164" s="77"/>
      <c r="D164" s="77" t="s">
        <v>3384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 t="s">
        <v>3385</v>
      </c>
      <c r="P164" s="77"/>
      <c r="Q164" s="77"/>
      <c r="R164" s="77"/>
      <c r="S164" s="77"/>
      <c r="T164" s="77"/>
      <c r="U164" s="77"/>
      <c r="V164" s="77"/>
      <c r="W164" s="77" t="s">
        <v>3386</v>
      </c>
      <c r="X164" s="77"/>
      <c r="Y164" s="77"/>
      <c r="Z164" s="77"/>
      <c r="AA164" s="77"/>
      <c r="AB164" s="77"/>
      <c r="AC164" s="77"/>
      <c r="AD164" s="77" t="s">
        <v>3387</v>
      </c>
      <c r="AE164" s="77"/>
      <c r="AF164" s="77" t="s">
        <v>3388</v>
      </c>
      <c r="AG164" s="77"/>
      <c r="AH164" s="77"/>
      <c r="AI164" s="77"/>
      <c r="AJ164" s="77"/>
      <c r="AK164" s="77" t="s">
        <v>3389</v>
      </c>
      <c r="AL164" s="77"/>
      <c r="AM164" s="77"/>
      <c r="AN164" s="77" t="s">
        <v>3390</v>
      </c>
      <c r="AO164" s="77"/>
      <c r="AP164" s="77"/>
      <c r="AQ164" s="77"/>
      <c r="AR164" s="77"/>
      <c r="AS164" s="77"/>
      <c r="AT164" s="77"/>
      <c r="AU164" s="77"/>
      <c r="AV164" s="77"/>
      <c r="AW164" s="77" t="s">
        <v>3391</v>
      </c>
      <c r="AX164" s="77"/>
      <c r="AY164" s="77"/>
      <c r="AZ164" s="77"/>
      <c r="BA164" s="77" t="s">
        <v>3392</v>
      </c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 t="s">
        <v>3393</v>
      </c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</row>
    <row r="165" spans="1:79" ht="14.25">
      <c r="A165" s="77"/>
      <c r="B165" s="77"/>
      <c r="C165" s="77"/>
      <c r="D165" s="77" t="s">
        <v>3394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 t="s">
        <v>3395</v>
      </c>
      <c r="P165" s="77"/>
      <c r="Q165" s="77"/>
      <c r="R165" s="77"/>
      <c r="S165" s="77"/>
      <c r="T165" s="77"/>
      <c r="U165" s="77"/>
      <c r="V165" s="77"/>
      <c r="W165" s="77" t="s">
        <v>3396</v>
      </c>
      <c r="X165" s="77"/>
      <c r="Y165" s="77"/>
      <c r="Z165" s="77"/>
      <c r="AA165" s="77"/>
      <c r="AB165" s="77"/>
      <c r="AC165" s="77"/>
      <c r="AD165" s="77" t="s">
        <v>3397</v>
      </c>
      <c r="AE165" s="77"/>
      <c r="AF165" s="77"/>
      <c r="AG165" s="77"/>
      <c r="AH165" s="77"/>
      <c r="AI165" s="77"/>
      <c r="AJ165" s="77"/>
      <c r="AK165" s="77" t="s">
        <v>3398</v>
      </c>
      <c r="AL165" s="77"/>
      <c r="AM165" s="77"/>
      <c r="AN165" s="77" t="s">
        <v>3399</v>
      </c>
      <c r="AO165" s="77"/>
      <c r="AP165" s="77"/>
      <c r="AQ165" s="77"/>
      <c r="AR165" s="77"/>
      <c r="AS165" s="77"/>
      <c r="AT165" s="77"/>
      <c r="AU165" s="77"/>
      <c r="AV165" s="77"/>
      <c r="AW165" s="77" t="s">
        <v>3400</v>
      </c>
      <c r="AX165" s="77"/>
      <c r="AY165" s="77"/>
      <c r="AZ165" s="77"/>
      <c r="BA165" s="77" t="s">
        <v>3401</v>
      </c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 t="s">
        <v>3402</v>
      </c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</row>
    <row r="166" spans="1:79" ht="14.25">
      <c r="A166" s="77"/>
      <c r="B166" s="77"/>
      <c r="C166" s="77"/>
      <c r="D166" s="77" t="s">
        <v>3403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 t="s">
        <v>3404</v>
      </c>
      <c r="P166" s="77"/>
      <c r="Q166" s="77"/>
      <c r="R166" s="77"/>
      <c r="S166" s="77"/>
      <c r="T166" s="77"/>
      <c r="U166" s="77"/>
      <c r="V166" s="77"/>
      <c r="W166" s="77" t="s">
        <v>3405</v>
      </c>
      <c r="X166" s="77"/>
      <c r="Y166" s="77"/>
      <c r="Z166" s="77"/>
      <c r="AA166" s="77"/>
      <c r="AB166" s="77"/>
      <c r="AC166" s="77"/>
      <c r="AD166" s="77" t="s">
        <v>3406</v>
      </c>
      <c r="AE166" s="77"/>
      <c r="AF166" s="77"/>
      <c r="AG166" s="77"/>
      <c r="AH166" s="77"/>
      <c r="AI166" s="77"/>
      <c r="AJ166" s="77"/>
      <c r="AK166" s="77" t="s">
        <v>3407</v>
      </c>
      <c r="AL166" s="77"/>
      <c r="AM166" s="77"/>
      <c r="AN166" s="77" t="s">
        <v>3408</v>
      </c>
      <c r="AO166" s="77"/>
      <c r="AP166" s="77"/>
      <c r="AQ166" s="77"/>
      <c r="AR166" s="77"/>
      <c r="AS166" s="77"/>
      <c r="AT166" s="77"/>
      <c r="AU166" s="77"/>
      <c r="AV166" s="77"/>
      <c r="AW166" s="77" t="s">
        <v>3409</v>
      </c>
      <c r="AX166" s="77"/>
      <c r="AY166" s="77"/>
      <c r="AZ166" s="77"/>
      <c r="BA166" s="77" t="s">
        <v>3410</v>
      </c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 t="s">
        <v>3411</v>
      </c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</row>
    <row r="167" spans="1:79" ht="14.25">
      <c r="A167" s="77"/>
      <c r="B167" s="77"/>
      <c r="C167" s="77"/>
      <c r="D167" s="77" t="s">
        <v>3412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 t="s">
        <v>3413</v>
      </c>
      <c r="P167" s="77"/>
      <c r="Q167" s="77"/>
      <c r="R167" s="77"/>
      <c r="S167" s="77"/>
      <c r="T167" s="77"/>
      <c r="U167" s="77"/>
      <c r="V167" s="77"/>
      <c r="W167" s="77" t="s">
        <v>3414</v>
      </c>
      <c r="X167" s="77"/>
      <c r="Y167" s="77"/>
      <c r="Z167" s="77"/>
      <c r="AA167" s="77"/>
      <c r="AB167" s="77"/>
      <c r="AC167" s="77"/>
      <c r="AD167" s="77" t="s">
        <v>3415</v>
      </c>
      <c r="AE167" s="77"/>
      <c r="AF167" s="77"/>
      <c r="AG167" s="77"/>
      <c r="AH167" s="77"/>
      <c r="AI167" s="77"/>
      <c r="AJ167" s="77"/>
      <c r="AK167" s="77" t="s">
        <v>3416</v>
      </c>
      <c r="AL167" s="77"/>
      <c r="AM167" s="77"/>
      <c r="AN167" s="77" t="s">
        <v>3417</v>
      </c>
      <c r="AO167" s="77"/>
      <c r="AP167" s="77"/>
      <c r="AQ167" s="77"/>
      <c r="AR167" s="77"/>
      <c r="AS167" s="77"/>
      <c r="AT167" s="77"/>
      <c r="AU167" s="77"/>
      <c r="AV167" s="77"/>
      <c r="AW167" s="77" t="s">
        <v>3418</v>
      </c>
      <c r="AX167" s="77"/>
      <c r="AY167" s="77"/>
      <c r="AZ167" s="77"/>
      <c r="BA167" s="77" t="s">
        <v>3419</v>
      </c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 t="s">
        <v>3420</v>
      </c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</row>
    <row r="168" spans="1:79" ht="14.25">
      <c r="A168" s="77"/>
      <c r="B168" s="77"/>
      <c r="C168" s="77"/>
      <c r="D168" s="77" t="s">
        <v>3421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 t="s">
        <v>3422</v>
      </c>
      <c r="P168" s="77"/>
      <c r="Q168" s="77"/>
      <c r="R168" s="77"/>
      <c r="S168" s="77"/>
      <c r="T168" s="77"/>
      <c r="U168" s="77"/>
      <c r="V168" s="77"/>
      <c r="W168" s="77" t="s">
        <v>3423</v>
      </c>
      <c r="X168" s="77"/>
      <c r="Y168" s="77"/>
      <c r="Z168" s="77"/>
      <c r="AA168" s="77"/>
      <c r="AB168" s="77"/>
      <c r="AC168" s="77"/>
      <c r="AD168" s="77" t="s">
        <v>3424</v>
      </c>
      <c r="AE168" s="77"/>
      <c r="AF168" s="77"/>
      <c r="AG168" s="77"/>
      <c r="AH168" s="77"/>
      <c r="AI168" s="77"/>
      <c r="AJ168" s="77"/>
      <c r="AK168" s="77" t="s">
        <v>3425</v>
      </c>
      <c r="AL168" s="77"/>
      <c r="AM168" s="77"/>
      <c r="AN168" s="77" t="s">
        <v>3426</v>
      </c>
      <c r="AO168" s="77"/>
      <c r="AP168" s="77"/>
      <c r="AQ168" s="77"/>
      <c r="AR168" s="77"/>
      <c r="AS168" s="77"/>
      <c r="AT168" s="77"/>
      <c r="AU168" s="77"/>
      <c r="AV168" s="77"/>
      <c r="AW168" s="77" t="s">
        <v>3427</v>
      </c>
      <c r="AX168" s="77"/>
      <c r="AY168" s="77"/>
      <c r="AZ168" s="77"/>
      <c r="BA168" s="77" t="s">
        <v>3428</v>
      </c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 t="s">
        <v>3429</v>
      </c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</row>
    <row r="169" spans="1:79" ht="14.25">
      <c r="A169" s="77"/>
      <c r="B169" s="77"/>
      <c r="C169" s="77"/>
      <c r="D169" s="77" t="s">
        <v>3430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 t="s">
        <v>3431</v>
      </c>
      <c r="P169" s="77"/>
      <c r="Q169" s="77"/>
      <c r="R169" s="77"/>
      <c r="S169" s="77"/>
      <c r="T169" s="77"/>
      <c r="U169" s="77"/>
      <c r="V169" s="77"/>
      <c r="W169" s="77" t="s">
        <v>3432</v>
      </c>
      <c r="X169" s="77"/>
      <c r="Y169" s="77"/>
      <c r="Z169" s="77"/>
      <c r="AA169" s="77"/>
      <c r="AB169" s="77"/>
      <c r="AC169" s="77"/>
      <c r="AD169" s="77" t="s">
        <v>3433</v>
      </c>
      <c r="AE169" s="77"/>
      <c r="AF169" s="77"/>
      <c r="AG169" s="77"/>
      <c r="AH169" s="77"/>
      <c r="AI169" s="77"/>
      <c r="AJ169" s="77"/>
      <c r="AK169" s="77" t="s">
        <v>3434</v>
      </c>
      <c r="AL169" s="77"/>
      <c r="AM169" s="77"/>
      <c r="AN169" s="77" t="s">
        <v>3435</v>
      </c>
      <c r="AO169" s="77"/>
      <c r="AP169" s="77"/>
      <c r="AQ169" s="77"/>
      <c r="AR169" s="77"/>
      <c r="AS169" s="77"/>
      <c r="AT169" s="77"/>
      <c r="AU169" s="77"/>
      <c r="AV169" s="77"/>
      <c r="AW169" s="77" t="s">
        <v>3436</v>
      </c>
      <c r="AX169" s="77"/>
      <c r="AY169" s="77"/>
      <c r="AZ169" s="77"/>
      <c r="BA169" s="77" t="s">
        <v>3437</v>
      </c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 t="s">
        <v>3438</v>
      </c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</row>
    <row r="170" spans="1:79" ht="14.25">
      <c r="A170" s="77"/>
      <c r="B170" s="77"/>
      <c r="C170" s="77"/>
      <c r="D170" s="77" t="s">
        <v>3439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 t="s">
        <v>3440</v>
      </c>
      <c r="P170" s="77"/>
      <c r="Q170" s="77"/>
      <c r="R170" s="77"/>
      <c r="S170" s="77"/>
      <c r="T170" s="77"/>
      <c r="U170" s="77"/>
      <c r="V170" s="77"/>
      <c r="W170" s="77" t="s">
        <v>3441</v>
      </c>
      <c r="X170" s="77"/>
      <c r="Y170" s="77"/>
      <c r="Z170" s="77"/>
      <c r="AA170" s="77"/>
      <c r="AB170" s="77"/>
      <c r="AC170" s="77"/>
      <c r="AD170" s="77" t="s">
        <v>3442</v>
      </c>
      <c r="AE170" s="77"/>
      <c r="AF170" s="77"/>
      <c r="AG170" s="77"/>
      <c r="AH170" s="77"/>
      <c r="AI170" s="77"/>
      <c r="AJ170" s="77"/>
      <c r="AK170" s="77" t="s">
        <v>3443</v>
      </c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 t="s">
        <v>3444</v>
      </c>
      <c r="AX170" s="77"/>
      <c r="AY170" s="77"/>
      <c r="AZ170" s="77"/>
      <c r="BA170" s="77" t="s">
        <v>3445</v>
      </c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 t="s">
        <v>3446</v>
      </c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</row>
    <row r="171" spans="1:79" ht="14.25">
      <c r="A171" s="77"/>
      <c r="B171" s="77"/>
      <c r="C171" s="77"/>
      <c r="D171" s="77" t="s">
        <v>3447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 t="s">
        <v>3448</v>
      </c>
      <c r="P171" s="77"/>
      <c r="Q171" s="77"/>
      <c r="R171" s="77"/>
      <c r="S171" s="77"/>
      <c r="T171" s="77"/>
      <c r="U171" s="77"/>
      <c r="V171" s="77"/>
      <c r="W171" s="77" t="s">
        <v>3449</v>
      </c>
      <c r="X171" s="77"/>
      <c r="Y171" s="77"/>
      <c r="Z171" s="77"/>
      <c r="AA171" s="77"/>
      <c r="AB171" s="77"/>
      <c r="AC171" s="77"/>
      <c r="AD171" s="77" t="s">
        <v>3450</v>
      </c>
      <c r="AE171" s="77"/>
      <c r="AF171" s="77"/>
      <c r="AG171" s="77"/>
      <c r="AH171" s="77"/>
      <c r="AI171" s="77"/>
      <c r="AJ171" s="77"/>
      <c r="AK171" s="77" t="s">
        <v>3451</v>
      </c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 t="s">
        <v>3452</v>
      </c>
      <c r="AX171" s="77"/>
      <c r="AY171" s="77"/>
      <c r="AZ171" s="77"/>
      <c r="BA171" s="77" t="s">
        <v>3453</v>
      </c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 t="s">
        <v>3454</v>
      </c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</row>
    <row r="172" spans="1:79" ht="14.25">
      <c r="A172" s="77"/>
      <c r="B172" s="77"/>
      <c r="C172" s="77"/>
      <c r="D172" s="77" t="s">
        <v>3455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 t="s">
        <v>3456</v>
      </c>
      <c r="P172" s="77"/>
      <c r="Q172" s="77"/>
      <c r="R172" s="77"/>
      <c r="S172" s="77"/>
      <c r="T172" s="77"/>
      <c r="U172" s="77"/>
      <c r="V172" s="77"/>
      <c r="W172" s="77" t="s">
        <v>3457</v>
      </c>
      <c r="X172" s="77"/>
      <c r="Y172" s="77"/>
      <c r="Z172" s="77"/>
      <c r="AA172" s="77"/>
      <c r="AB172" s="77"/>
      <c r="AC172" s="77"/>
      <c r="AD172" s="77" t="s">
        <v>3458</v>
      </c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 t="s">
        <v>3459</v>
      </c>
      <c r="AX172" s="77"/>
      <c r="AY172" s="77"/>
      <c r="AZ172" s="77"/>
      <c r="BA172" s="77" t="s">
        <v>3460</v>
      </c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 t="s">
        <v>3461</v>
      </c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</row>
    <row r="173" spans="1:79" ht="14.25">
      <c r="A173" s="77"/>
      <c r="B173" s="77"/>
      <c r="C173" s="77"/>
      <c r="D173" s="77" t="s">
        <v>3462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 t="s">
        <v>3463</v>
      </c>
      <c r="P173" s="77"/>
      <c r="Q173" s="77"/>
      <c r="R173" s="77"/>
      <c r="S173" s="77"/>
      <c r="T173" s="77"/>
      <c r="U173" s="77"/>
      <c r="V173" s="77"/>
      <c r="W173" s="77" t="s">
        <v>3464</v>
      </c>
      <c r="X173" s="77"/>
      <c r="Y173" s="77"/>
      <c r="Z173" s="77"/>
      <c r="AA173" s="77"/>
      <c r="AB173" s="77"/>
      <c r="AC173" s="77"/>
      <c r="AD173" s="77" t="s">
        <v>3465</v>
      </c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 t="s">
        <v>3466</v>
      </c>
      <c r="AX173" s="77"/>
      <c r="AY173" s="77"/>
      <c r="AZ173" s="77"/>
      <c r="BA173" s="77" t="s">
        <v>3467</v>
      </c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 t="s">
        <v>3468</v>
      </c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</row>
    <row r="174" spans="1:79" ht="14.25">
      <c r="A174" s="77"/>
      <c r="B174" s="77"/>
      <c r="C174" s="77"/>
      <c r="D174" s="77" t="s">
        <v>3469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 t="s">
        <v>3470</v>
      </c>
      <c r="P174" s="77"/>
      <c r="Q174" s="77"/>
      <c r="R174" s="77"/>
      <c r="S174" s="77"/>
      <c r="T174" s="77"/>
      <c r="U174" s="77"/>
      <c r="V174" s="77"/>
      <c r="W174" s="77" t="s">
        <v>3471</v>
      </c>
      <c r="X174" s="77"/>
      <c r="Y174" s="77"/>
      <c r="Z174" s="77"/>
      <c r="AA174" s="77"/>
      <c r="AB174" s="77"/>
      <c r="AC174" s="77"/>
      <c r="AD174" s="77" t="s">
        <v>3472</v>
      </c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 t="s">
        <v>3473</v>
      </c>
      <c r="AX174" s="77"/>
      <c r="AY174" s="77"/>
      <c r="AZ174" s="77"/>
      <c r="BA174" s="77" t="s">
        <v>3474</v>
      </c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 t="s">
        <v>3475</v>
      </c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</row>
    <row r="175" spans="1:79" ht="14.25">
      <c r="A175" s="77"/>
      <c r="B175" s="77"/>
      <c r="C175" s="77"/>
      <c r="D175" s="77" t="s">
        <v>3476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 t="s">
        <v>3477</v>
      </c>
      <c r="P175" s="77"/>
      <c r="Q175" s="77"/>
      <c r="R175" s="77"/>
      <c r="S175" s="77"/>
      <c r="T175" s="77"/>
      <c r="U175" s="77"/>
      <c r="V175" s="77"/>
      <c r="W175" s="77" t="s">
        <v>3478</v>
      </c>
      <c r="X175" s="77"/>
      <c r="Y175" s="77"/>
      <c r="Z175" s="77"/>
      <c r="AA175" s="77"/>
      <c r="AB175" s="77"/>
      <c r="AC175" s="77"/>
      <c r="AD175" s="77" t="s">
        <v>3479</v>
      </c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 t="s">
        <v>3480</v>
      </c>
      <c r="AX175" s="77"/>
      <c r="AY175" s="77"/>
      <c r="AZ175" s="77"/>
      <c r="BA175" s="77" t="s">
        <v>3481</v>
      </c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 t="s">
        <v>3482</v>
      </c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</row>
    <row r="176" spans="1:79" ht="14.25">
      <c r="A176" s="77"/>
      <c r="B176" s="77"/>
      <c r="C176" s="77"/>
      <c r="D176" s="77" t="s">
        <v>3483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 t="s">
        <v>3484</v>
      </c>
      <c r="P176" s="77"/>
      <c r="Q176" s="77"/>
      <c r="R176" s="77"/>
      <c r="S176" s="77"/>
      <c r="T176" s="77"/>
      <c r="U176" s="77"/>
      <c r="V176" s="77"/>
      <c r="W176" s="77" t="s">
        <v>3485</v>
      </c>
      <c r="X176" s="77"/>
      <c r="Y176" s="77"/>
      <c r="Z176" s="77"/>
      <c r="AA176" s="77"/>
      <c r="AB176" s="77"/>
      <c r="AC176" s="77"/>
      <c r="AD176" s="77" t="s">
        <v>3486</v>
      </c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 t="s">
        <v>3487</v>
      </c>
      <c r="AX176" s="77"/>
      <c r="AY176" s="77"/>
      <c r="AZ176" s="77"/>
      <c r="BA176" s="77" t="s">
        <v>3488</v>
      </c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 t="s">
        <v>3489</v>
      </c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</row>
    <row r="177" spans="1:79" ht="14.2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 t="s">
        <v>3490</v>
      </c>
      <c r="P177" s="77"/>
      <c r="Q177" s="77"/>
      <c r="R177" s="77"/>
      <c r="S177" s="77"/>
      <c r="T177" s="77"/>
      <c r="U177" s="77"/>
      <c r="V177" s="77"/>
      <c r="W177" s="77" t="s">
        <v>3491</v>
      </c>
      <c r="X177" s="77"/>
      <c r="Y177" s="77"/>
      <c r="Z177" s="77"/>
      <c r="AA177" s="77"/>
      <c r="AB177" s="77"/>
      <c r="AC177" s="77"/>
      <c r="AD177" s="77" t="s">
        <v>3492</v>
      </c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 t="s">
        <v>3493</v>
      </c>
      <c r="AX177" s="77"/>
      <c r="AY177" s="77"/>
      <c r="AZ177" s="77"/>
      <c r="BA177" s="77" t="s">
        <v>3494</v>
      </c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 t="s">
        <v>3495</v>
      </c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</row>
    <row r="178" spans="1:79" ht="14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 t="s">
        <v>3496</v>
      </c>
      <c r="P178" s="77"/>
      <c r="Q178" s="77"/>
      <c r="R178" s="77"/>
      <c r="S178" s="77"/>
      <c r="T178" s="77"/>
      <c r="U178" s="77"/>
      <c r="V178" s="77"/>
      <c r="W178" s="77" t="s">
        <v>3497</v>
      </c>
      <c r="X178" s="77"/>
      <c r="Y178" s="77"/>
      <c r="Z178" s="77"/>
      <c r="AA178" s="77"/>
      <c r="AB178" s="77"/>
      <c r="AC178" s="77"/>
      <c r="AD178" s="77" t="s">
        <v>3498</v>
      </c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 t="s">
        <v>3499</v>
      </c>
      <c r="AX178" s="77"/>
      <c r="AY178" s="77"/>
      <c r="AZ178" s="77"/>
      <c r="BA178" s="77" t="s">
        <v>3500</v>
      </c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 t="s">
        <v>3501</v>
      </c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</row>
    <row r="179" spans="1:79" ht="14.2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 t="s">
        <v>3502</v>
      </c>
      <c r="P179" s="77"/>
      <c r="Q179" s="77"/>
      <c r="R179" s="77"/>
      <c r="S179" s="77"/>
      <c r="T179" s="77"/>
      <c r="U179" s="77"/>
      <c r="V179" s="77"/>
      <c r="W179" s="77" t="s">
        <v>3503</v>
      </c>
      <c r="X179" s="77"/>
      <c r="Y179" s="77"/>
      <c r="Z179" s="77"/>
      <c r="AA179" s="77"/>
      <c r="AB179" s="77"/>
      <c r="AC179" s="77"/>
      <c r="AD179" s="77" t="s">
        <v>3504</v>
      </c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 t="s">
        <v>3505</v>
      </c>
      <c r="AX179" s="77"/>
      <c r="AY179" s="77"/>
      <c r="AZ179" s="77"/>
      <c r="BA179" s="77" t="s">
        <v>3506</v>
      </c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 t="s">
        <v>3507</v>
      </c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</row>
    <row r="180" spans="1:79" ht="14.2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 t="s">
        <v>3508</v>
      </c>
      <c r="P180" s="77"/>
      <c r="Q180" s="77"/>
      <c r="R180" s="77"/>
      <c r="S180" s="77"/>
      <c r="T180" s="77"/>
      <c r="U180" s="77"/>
      <c r="V180" s="77"/>
      <c r="W180" s="77" t="s">
        <v>3509</v>
      </c>
      <c r="X180" s="77"/>
      <c r="Y180" s="77"/>
      <c r="Z180" s="77"/>
      <c r="AA180" s="77"/>
      <c r="AB180" s="77"/>
      <c r="AC180" s="77"/>
      <c r="AD180" s="77" t="s">
        <v>3510</v>
      </c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 t="s">
        <v>3511</v>
      </c>
      <c r="AX180" s="77"/>
      <c r="AY180" s="77"/>
      <c r="AZ180" s="77"/>
      <c r="BA180" s="77" t="s">
        <v>3512</v>
      </c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</row>
    <row r="181" spans="1:79" ht="14.2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 t="s">
        <v>3513</v>
      </c>
      <c r="P181" s="77"/>
      <c r="Q181" s="77"/>
      <c r="R181" s="77"/>
      <c r="S181" s="77"/>
      <c r="T181" s="77"/>
      <c r="U181" s="77"/>
      <c r="V181" s="77"/>
      <c r="W181" s="77" t="s">
        <v>3514</v>
      </c>
      <c r="X181" s="77"/>
      <c r="Y181" s="77"/>
      <c r="Z181" s="77"/>
      <c r="AA181" s="77"/>
      <c r="AB181" s="77"/>
      <c r="AC181" s="77"/>
      <c r="AD181" s="77" t="s">
        <v>3515</v>
      </c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 t="s">
        <v>3516</v>
      </c>
      <c r="AX181" s="77"/>
      <c r="AY181" s="77"/>
      <c r="AZ181" s="77"/>
      <c r="BA181" s="77" t="s">
        <v>3517</v>
      </c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</row>
    <row r="182" spans="1:79" ht="14.2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 t="s">
        <v>3518</v>
      </c>
      <c r="P182" s="77"/>
      <c r="Q182" s="77"/>
      <c r="R182" s="77"/>
      <c r="S182" s="77"/>
      <c r="T182" s="77"/>
      <c r="U182" s="77"/>
      <c r="V182" s="77"/>
      <c r="W182" s="77" t="s">
        <v>3519</v>
      </c>
      <c r="X182" s="77"/>
      <c r="Y182" s="77"/>
      <c r="Z182" s="77"/>
      <c r="AA182" s="77"/>
      <c r="AB182" s="77"/>
      <c r="AC182" s="77"/>
      <c r="AD182" s="77" t="s">
        <v>3520</v>
      </c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 t="s">
        <v>3521</v>
      </c>
      <c r="AX182" s="77"/>
      <c r="AY182" s="77"/>
      <c r="AZ182" s="77"/>
      <c r="BA182" s="77" t="s">
        <v>124</v>
      </c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</row>
    <row r="183" spans="1:79" ht="14.2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 t="s">
        <v>3522</v>
      </c>
      <c r="P183" s="77"/>
      <c r="Q183" s="77"/>
      <c r="R183" s="77"/>
      <c r="S183" s="77"/>
      <c r="T183" s="77"/>
      <c r="U183" s="77"/>
      <c r="V183" s="77"/>
      <c r="W183" s="77" t="s">
        <v>3523</v>
      </c>
      <c r="X183" s="77"/>
      <c r="Y183" s="77"/>
      <c r="Z183" s="77"/>
      <c r="AA183" s="77"/>
      <c r="AB183" s="77"/>
      <c r="AC183" s="77"/>
      <c r="AD183" s="77" t="s">
        <v>3524</v>
      </c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 t="s">
        <v>3525</v>
      </c>
      <c r="AX183" s="77"/>
      <c r="AY183" s="77"/>
      <c r="AZ183" s="77"/>
      <c r="BA183" s="77" t="s">
        <v>3526</v>
      </c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</row>
    <row r="184" spans="1:79" ht="14.2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 t="s">
        <v>3527</v>
      </c>
      <c r="P184" s="77"/>
      <c r="Q184" s="77"/>
      <c r="R184" s="77"/>
      <c r="S184" s="77"/>
      <c r="T184" s="77"/>
      <c r="U184" s="77"/>
      <c r="V184" s="77"/>
      <c r="W184" s="77" t="s">
        <v>3528</v>
      </c>
      <c r="X184" s="77"/>
      <c r="Y184" s="77"/>
      <c r="Z184" s="77"/>
      <c r="AA184" s="77"/>
      <c r="AB184" s="77"/>
      <c r="AC184" s="77"/>
      <c r="AD184" s="77" t="s">
        <v>3529</v>
      </c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 t="s">
        <v>3530</v>
      </c>
      <c r="AX184" s="77"/>
      <c r="AY184" s="77"/>
      <c r="AZ184" s="77"/>
      <c r="BA184" s="77" t="s">
        <v>3531</v>
      </c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</row>
    <row r="185" spans="1:79" ht="14.2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 t="s">
        <v>3532</v>
      </c>
      <c r="P185" s="77"/>
      <c r="Q185" s="77"/>
      <c r="R185" s="77"/>
      <c r="S185" s="77"/>
      <c r="T185" s="77"/>
      <c r="U185" s="77"/>
      <c r="V185" s="77"/>
      <c r="W185" s="77" t="s">
        <v>3533</v>
      </c>
      <c r="X185" s="77"/>
      <c r="Y185" s="77"/>
      <c r="Z185" s="77"/>
      <c r="AA185" s="77"/>
      <c r="AB185" s="77"/>
      <c r="AC185" s="77"/>
      <c r="AD185" s="77" t="s">
        <v>3534</v>
      </c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 t="s">
        <v>3535</v>
      </c>
      <c r="AX185" s="77"/>
      <c r="AY185" s="77"/>
      <c r="AZ185" s="77"/>
      <c r="BA185" s="77" t="s">
        <v>3536</v>
      </c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</row>
    <row r="186" spans="1:79" ht="14.2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 t="s">
        <v>3537</v>
      </c>
      <c r="P186" s="77"/>
      <c r="Q186" s="77"/>
      <c r="R186" s="77"/>
      <c r="S186" s="77"/>
      <c r="T186" s="77"/>
      <c r="U186" s="77"/>
      <c r="V186" s="77"/>
      <c r="W186" s="77" t="s">
        <v>3538</v>
      </c>
      <c r="X186" s="77"/>
      <c r="Y186" s="77"/>
      <c r="Z186" s="77"/>
      <c r="AA186" s="77"/>
      <c r="AB186" s="77"/>
      <c r="AC186" s="77"/>
      <c r="AD186" s="77" t="s">
        <v>3539</v>
      </c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 t="s">
        <v>3540</v>
      </c>
      <c r="AX186" s="77"/>
      <c r="AY186" s="77"/>
      <c r="AZ186" s="77"/>
      <c r="BA186" s="77" t="s">
        <v>3541</v>
      </c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</row>
    <row r="187" spans="1:79" ht="14.2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 t="s">
        <v>3542</v>
      </c>
      <c r="P187" s="77"/>
      <c r="Q187" s="77"/>
      <c r="R187" s="77"/>
      <c r="S187" s="77"/>
      <c r="T187" s="77"/>
      <c r="U187" s="77"/>
      <c r="V187" s="77"/>
      <c r="W187" s="77" t="s">
        <v>3543</v>
      </c>
      <c r="X187" s="77"/>
      <c r="Y187" s="77"/>
      <c r="Z187" s="77"/>
      <c r="AA187" s="77"/>
      <c r="AB187" s="77"/>
      <c r="AC187" s="77"/>
      <c r="AD187" s="77" t="s">
        <v>3544</v>
      </c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 t="s">
        <v>3545</v>
      </c>
      <c r="AX187" s="77"/>
      <c r="AY187" s="77"/>
      <c r="AZ187" s="77"/>
      <c r="BA187" s="77" t="s">
        <v>3546</v>
      </c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</row>
    <row r="188" spans="1:79" ht="14.2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 t="s">
        <v>3547</v>
      </c>
      <c r="P188" s="77"/>
      <c r="Q188" s="77"/>
      <c r="R188" s="77"/>
      <c r="S188" s="77"/>
      <c r="T188" s="77"/>
      <c r="U188" s="77"/>
      <c r="V188" s="77"/>
      <c r="W188" s="77" t="s">
        <v>3548</v>
      </c>
      <c r="X188" s="77"/>
      <c r="Y188" s="77"/>
      <c r="Z188" s="77"/>
      <c r="AA188" s="77"/>
      <c r="AB188" s="77"/>
      <c r="AC188" s="77"/>
      <c r="AD188" s="77" t="s">
        <v>3549</v>
      </c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 t="s">
        <v>3550</v>
      </c>
      <c r="AX188" s="77"/>
      <c r="AY188" s="77"/>
      <c r="AZ188" s="77"/>
      <c r="BA188" s="77" t="s">
        <v>3551</v>
      </c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</row>
    <row r="189" spans="1:79" ht="14.2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 t="s">
        <v>3552</v>
      </c>
      <c r="P189" s="77"/>
      <c r="Q189" s="77"/>
      <c r="R189" s="77"/>
      <c r="S189" s="77"/>
      <c r="T189" s="77"/>
      <c r="U189" s="77"/>
      <c r="V189" s="77"/>
      <c r="W189" s="77" t="s">
        <v>3553</v>
      </c>
      <c r="X189" s="77"/>
      <c r="Y189" s="77"/>
      <c r="Z189" s="77"/>
      <c r="AA189" s="77"/>
      <c r="AB189" s="77"/>
      <c r="AC189" s="77"/>
      <c r="AD189" s="77" t="s">
        <v>3554</v>
      </c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 t="s">
        <v>3555</v>
      </c>
      <c r="AX189" s="77"/>
      <c r="AY189" s="77"/>
      <c r="AZ189" s="77"/>
      <c r="BA189" s="77" t="s">
        <v>3556</v>
      </c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</row>
    <row r="190" spans="1:79" ht="14.2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 t="s">
        <v>3557</v>
      </c>
      <c r="P190" s="77"/>
      <c r="Q190" s="77"/>
      <c r="R190" s="77"/>
      <c r="S190" s="77"/>
      <c r="T190" s="77"/>
      <c r="U190" s="77"/>
      <c r="V190" s="77"/>
      <c r="W190" s="77" t="s">
        <v>3558</v>
      </c>
      <c r="X190" s="77"/>
      <c r="Y190" s="77"/>
      <c r="Z190" s="77"/>
      <c r="AA190" s="77"/>
      <c r="AB190" s="77"/>
      <c r="AC190" s="77"/>
      <c r="AD190" s="77" t="s">
        <v>3559</v>
      </c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 t="s">
        <v>3560</v>
      </c>
      <c r="AX190" s="77"/>
      <c r="AY190" s="77"/>
      <c r="AZ190" s="77"/>
      <c r="BA190" s="77" t="s">
        <v>3561</v>
      </c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</row>
    <row r="191" spans="1:79" ht="14.2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 t="s">
        <v>3562</v>
      </c>
      <c r="P191" s="77"/>
      <c r="Q191" s="77"/>
      <c r="R191" s="77"/>
      <c r="S191" s="77"/>
      <c r="T191" s="77"/>
      <c r="U191" s="77"/>
      <c r="V191" s="77"/>
      <c r="W191" s="77" t="s">
        <v>3563</v>
      </c>
      <c r="X191" s="77"/>
      <c r="Y191" s="77"/>
      <c r="Z191" s="77"/>
      <c r="AA191" s="77"/>
      <c r="AB191" s="77"/>
      <c r="AC191" s="77"/>
      <c r="AD191" s="77" t="s">
        <v>3564</v>
      </c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 t="s">
        <v>3565</v>
      </c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</row>
    <row r="192" spans="1:79" ht="14.2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 t="s">
        <v>3566</v>
      </c>
      <c r="P192" s="77"/>
      <c r="Q192" s="77"/>
      <c r="R192" s="77"/>
      <c r="S192" s="77"/>
      <c r="T192" s="77"/>
      <c r="U192" s="77"/>
      <c r="V192" s="77"/>
      <c r="W192" s="77" t="s">
        <v>3567</v>
      </c>
      <c r="X192" s="77"/>
      <c r="Y192" s="77"/>
      <c r="Z192" s="77"/>
      <c r="AA192" s="77"/>
      <c r="AB192" s="77"/>
      <c r="AC192" s="77"/>
      <c r="AD192" s="77" t="s">
        <v>3568</v>
      </c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 t="s">
        <v>3569</v>
      </c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</row>
    <row r="193" spans="1:79" ht="14.2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 t="s">
        <v>3570</v>
      </c>
      <c r="P193" s="77"/>
      <c r="Q193" s="77"/>
      <c r="R193" s="77"/>
      <c r="S193" s="77"/>
      <c r="T193" s="77"/>
      <c r="U193" s="77"/>
      <c r="V193" s="77"/>
      <c r="W193" s="77" t="s">
        <v>3571</v>
      </c>
      <c r="X193" s="77"/>
      <c r="Y193" s="77"/>
      <c r="Z193" s="77"/>
      <c r="AA193" s="77"/>
      <c r="AB193" s="77"/>
      <c r="AC193" s="77"/>
      <c r="AD193" s="77" t="s">
        <v>3572</v>
      </c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 t="s">
        <v>3573</v>
      </c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</row>
    <row r="194" spans="1:79" ht="14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 t="s">
        <v>3574</v>
      </c>
      <c r="P194" s="77"/>
      <c r="Q194" s="77"/>
      <c r="R194" s="77"/>
      <c r="S194" s="77"/>
      <c r="T194" s="77"/>
      <c r="U194" s="77"/>
      <c r="V194" s="77"/>
      <c r="W194" s="77" t="s">
        <v>3575</v>
      </c>
      <c r="X194" s="77"/>
      <c r="Y194" s="77"/>
      <c r="Z194" s="77"/>
      <c r="AA194" s="77"/>
      <c r="AB194" s="77"/>
      <c r="AC194" s="77"/>
      <c r="AD194" s="77" t="s">
        <v>3576</v>
      </c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 t="s">
        <v>3577</v>
      </c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</row>
    <row r="195" spans="1:79" ht="14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 t="s">
        <v>3578</v>
      </c>
      <c r="P195" s="77"/>
      <c r="Q195" s="77"/>
      <c r="R195" s="77"/>
      <c r="S195" s="77"/>
      <c r="T195" s="77"/>
      <c r="U195" s="77"/>
      <c r="V195" s="77"/>
      <c r="W195" s="77" t="s">
        <v>3579</v>
      </c>
      <c r="X195" s="77"/>
      <c r="Y195" s="77"/>
      <c r="Z195" s="77"/>
      <c r="AA195" s="77"/>
      <c r="AB195" s="77"/>
      <c r="AC195" s="77"/>
      <c r="AD195" s="77" t="s">
        <v>3580</v>
      </c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 t="s">
        <v>3581</v>
      </c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</row>
    <row r="196" spans="1:79" ht="14.2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 t="s">
        <v>3582</v>
      </c>
      <c r="P196" s="77"/>
      <c r="Q196" s="77"/>
      <c r="R196" s="77"/>
      <c r="S196" s="77"/>
      <c r="T196" s="77"/>
      <c r="U196" s="77"/>
      <c r="V196" s="77"/>
      <c r="W196" s="77" t="s">
        <v>3583</v>
      </c>
      <c r="X196" s="77"/>
      <c r="Y196" s="77"/>
      <c r="Z196" s="77"/>
      <c r="AA196" s="77"/>
      <c r="AB196" s="77"/>
      <c r="AC196" s="77"/>
      <c r="AD196" s="77" t="s">
        <v>3584</v>
      </c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 t="s">
        <v>3585</v>
      </c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</row>
    <row r="197" spans="1:79" ht="14.2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 t="s">
        <v>3586</v>
      </c>
      <c r="P197" s="77"/>
      <c r="Q197" s="77"/>
      <c r="R197" s="77"/>
      <c r="S197" s="77"/>
      <c r="T197" s="77"/>
      <c r="U197" s="77"/>
      <c r="V197" s="77"/>
      <c r="W197" s="77" t="s">
        <v>3587</v>
      </c>
      <c r="X197" s="77"/>
      <c r="Y197" s="77"/>
      <c r="Z197" s="77"/>
      <c r="AA197" s="77"/>
      <c r="AB197" s="77"/>
      <c r="AC197" s="77"/>
      <c r="AD197" s="77" t="s">
        <v>3588</v>
      </c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 t="s">
        <v>3589</v>
      </c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</row>
    <row r="198" spans="1:79" ht="14.2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 t="s">
        <v>3590</v>
      </c>
      <c r="P198" s="77"/>
      <c r="Q198" s="77"/>
      <c r="R198" s="77"/>
      <c r="S198" s="77"/>
      <c r="T198" s="77"/>
      <c r="U198" s="77"/>
      <c r="V198" s="77"/>
      <c r="W198" s="77" t="s">
        <v>3591</v>
      </c>
      <c r="X198" s="77"/>
      <c r="Y198" s="77"/>
      <c r="Z198" s="77"/>
      <c r="AA198" s="77"/>
      <c r="AB198" s="77"/>
      <c r="AC198" s="77"/>
      <c r="AD198" s="77" t="s">
        <v>3592</v>
      </c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 t="s">
        <v>3593</v>
      </c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</row>
    <row r="199" spans="1:79" ht="14.2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 t="s">
        <v>3594</v>
      </c>
      <c r="P199" s="77"/>
      <c r="Q199" s="77"/>
      <c r="R199" s="77"/>
      <c r="S199" s="77"/>
      <c r="T199" s="77"/>
      <c r="U199" s="77"/>
      <c r="V199" s="77"/>
      <c r="W199" s="77" t="s">
        <v>3595</v>
      </c>
      <c r="X199" s="77"/>
      <c r="Y199" s="77"/>
      <c r="Z199" s="77"/>
      <c r="AA199" s="77"/>
      <c r="AB199" s="77"/>
      <c r="AC199" s="77"/>
      <c r="AD199" s="77" t="s">
        <v>3596</v>
      </c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 t="s">
        <v>3597</v>
      </c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</row>
    <row r="200" spans="1:79" ht="14.2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 t="s">
        <v>3598</v>
      </c>
      <c r="P200" s="77"/>
      <c r="Q200" s="77"/>
      <c r="R200" s="77"/>
      <c r="S200" s="77"/>
      <c r="T200" s="77"/>
      <c r="U200" s="77"/>
      <c r="V200" s="77"/>
      <c r="W200" s="77" t="s">
        <v>3599</v>
      </c>
      <c r="X200" s="77"/>
      <c r="Y200" s="77"/>
      <c r="Z200" s="77"/>
      <c r="AA200" s="77"/>
      <c r="AB200" s="77"/>
      <c r="AC200" s="77"/>
      <c r="AD200" s="77" t="s">
        <v>3600</v>
      </c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 t="s">
        <v>3601</v>
      </c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</row>
    <row r="201" spans="1:79" ht="14.2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 t="s">
        <v>3602</v>
      </c>
      <c r="P201" s="77"/>
      <c r="Q201" s="77"/>
      <c r="R201" s="77"/>
      <c r="S201" s="77"/>
      <c r="T201" s="77"/>
      <c r="U201" s="77"/>
      <c r="V201" s="77"/>
      <c r="W201" s="77" t="s">
        <v>3603</v>
      </c>
      <c r="X201" s="77"/>
      <c r="Y201" s="77"/>
      <c r="Z201" s="77"/>
      <c r="AA201" s="77"/>
      <c r="AB201" s="77"/>
      <c r="AC201" s="77"/>
      <c r="AD201" s="77" t="s">
        <v>3604</v>
      </c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 t="s">
        <v>3605</v>
      </c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</row>
    <row r="202" spans="1:79" ht="14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 t="s">
        <v>3606</v>
      </c>
      <c r="P202" s="77"/>
      <c r="Q202" s="77"/>
      <c r="R202" s="77"/>
      <c r="S202" s="77"/>
      <c r="T202" s="77"/>
      <c r="U202" s="77"/>
      <c r="V202" s="77"/>
      <c r="W202" s="77" t="s">
        <v>3607</v>
      </c>
      <c r="X202" s="77"/>
      <c r="Y202" s="77"/>
      <c r="Z202" s="77"/>
      <c r="AA202" s="77"/>
      <c r="AB202" s="77"/>
      <c r="AC202" s="77"/>
      <c r="AD202" s="77" t="s">
        <v>3608</v>
      </c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 t="s">
        <v>3609</v>
      </c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</row>
    <row r="203" spans="1:79" ht="14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 t="s">
        <v>3610</v>
      </c>
      <c r="X203" s="77"/>
      <c r="Y203" s="77"/>
      <c r="Z203" s="77"/>
      <c r="AA203" s="77"/>
      <c r="AB203" s="77"/>
      <c r="AC203" s="77"/>
      <c r="AD203" s="77" t="s">
        <v>3611</v>
      </c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 t="s">
        <v>3612</v>
      </c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</row>
    <row r="204" spans="1:79" ht="14.2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 t="s">
        <v>3613</v>
      </c>
      <c r="X204" s="77"/>
      <c r="Y204" s="77"/>
      <c r="Z204" s="77"/>
      <c r="AA204" s="77"/>
      <c r="AB204" s="77"/>
      <c r="AC204" s="77"/>
      <c r="AD204" s="77" t="s">
        <v>3614</v>
      </c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 t="s">
        <v>3615</v>
      </c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</row>
    <row r="205" spans="1:79" ht="14.2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 t="s">
        <v>3616</v>
      </c>
      <c r="X205" s="77"/>
      <c r="Y205" s="77"/>
      <c r="Z205" s="77"/>
      <c r="AA205" s="77"/>
      <c r="AB205" s="77"/>
      <c r="AC205" s="77"/>
      <c r="AD205" s="77" t="s">
        <v>3617</v>
      </c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 t="s">
        <v>3618</v>
      </c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</row>
    <row r="206" spans="1:79" ht="14.2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 t="s">
        <v>3619</v>
      </c>
      <c r="X206" s="77"/>
      <c r="Y206" s="77"/>
      <c r="Z206" s="77"/>
      <c r="AA206" s="77"/>
      <c r="AB206" s="77"/>
      <c r="AC206" s="77"/>
      <c r="AD206" s="77" t="s">
        <v>3620</v>
      </c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 t="s">
        <v>3621</v>
      </c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</row>
    <row r="207" spans="1:79" ht="14.2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 t="s">
        <v>3622</v>
      </c>
      <c r="X207" s="77"/>
      <c r="Y207" s="77"/>
      <c r="Z207" s="77"/>
      <c r="AA207" s="77"/>
      <c r="AB207" s="77"/>
      <c r="AC207" s="77"/>
      <c r="AD207" s="77" t="s">
        <v>3623</v>
      </c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 t="s">
        <v>3624</v>
      </c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</row>
    <row r="208" spans="1:79" ht="14.2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 t="s">
        <v>3625</v>
      </c>
      <c r="X208" s="77"/>
      <c r="Y208" s="77"/>
      <c r="Z208" s="77"/>
      <c r="AA208" s="77"/>
      <c r="AB208" s="77"/>
      <c r="AC208" s="77"/>
      <c r="AD208" s="77" t="s">
        <v>3626</v>
      </c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 t="s">
        <v>3627</v>
      </c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</row>
    <row r="209" spans="1:79" ht="14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 t="s">
        <v>3628</v>
      </c>
      <c r="X209" s="77"/>
      <c r="Y209" s="77"/>
      <c r="Z209" s="77"/>
      <c r="AA209" s="77"/>
      <c r="AB209" s="77"/>
      <c r="AC209" s="77"/>
      <c r="AD209" s="77" t="s">
        <v>3629</v>
      </c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 t="s">
        <v>3630</v>
      </c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</row>
    <row r="210" spans="1:79" ht="14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 t="s">
        <v>3631</v>
      </c>
      <c r="X210" s="77"/>
      <c r="Y210" s="77"/>
      <c r="Z210" s="77"/>
      <c r="AA210" s="77"/>
      <c r="AB210" s="77"/>
      <c r="AC210" s="77"/>
      <c r="AD210" s="77" t="s">
        <v>3632</v>
      </c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 t="s">
        <v>3633</v>
      </c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</row>
    <row r="211" spans="1:79" ht="14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 t="s">
        <v>3634</v>
      </c>
      <c r="X211" s="77"/>
      <c r="Y211" s="77"/>
      <c r="Z211" s="77"/>
      <c r="AA211" s="77"/>
      <c r="AB211" s="77"/>
      <c r="AC211" s="77"/>
      <c r="AD211" s="77" t="s">
        <v>3635</v>
      </c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 t="s">
        <v>3636</v>
      </c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</row>
    <row r="212" spans="1:79" ht="14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 t="s">
        <v>3637</v>
      </c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 t="s">
        <v>3638</v>
      </c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</row>
    <row r="213" spans="1:79" ht="14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 t="s">
        <v>3639</v>
      </c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</row>
    <row r="214" spans="1:79" ht="14.2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 t="s">
        <v>3640</v>
      </c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</row>
    <row r="215" spans="1:79" ht="14.2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 t="s">
        <v>3641</v>
      </c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</row>
    <row r="216" spans="1:79" ht="14.2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 t="s">
        <v>3642</v>
      </c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</row>
  </sheetData>
  <sheetProtection insertRows="0" deleteRows="0"/>
  <mergeCells count="37">
    <mergeCell ref="A79:I79"/>
    <mergeCell ref="P79:T79"/>
    <mergeCell ref="P78:T78"/>
    <mergeCell ref="A78:I78"/>
    <mergeCell ref="Q7:R7"/>
    <mergeCell ref="A8:E8"/>
    <mergeCell ref="B15:B16"/>
    <mergeCell ref="G15:G16"/>
    <mergeCell ref="A7:E7"/>
    <mergeCell ref="A12:E12"/>
    <mergeCell ref="A1:X1"/>
    <mergeCell ref="I15:I16"/>
    <mergeCell ref="J15:L15"/>
    <mergeCell ref="P15:R15"/>
    <mergeCell ref="S15:U15"/>
    <mergeCell ref="V15:V16"/>
    <mergeCell ref="F7:K7"/>
    <mergeCell ref="F8:K8"/>
    <mergeCell ref="F9:K9"/>
    <mergeCell ref="F4:K4"/>
    <mergeCell ref="A5:E5"/>
    <mergeCell ref="X15:X16"/>
    <mergeCell ref="A4:E4"/>
    <mergeCell ref="D15:E15"/>
    <mergeCell ref="F5:K5"/>
    <mergeCell ref="M15:O15"/>
    <mergeCell ref="H15:H16"/>
    <mergeCell ref="C15:C16"/>
    <mergeCell ref="W15:W16"/>
    <mergeCell ref="A6:E6"/>
    <mergeCell ref="W7:X7"/>
    <mergeCell ref="F12:K12"/>
    <mergeCell ref="A13:E13"/>
    <mergeCell ref="F13:K13"/>
    <mergeCell ref="F6:K6"/>
    <mergeCell ref="F15:F16"/>
    <mergeCell ref="A9:E9"/>
  </mergeCells>
  <conditionalFormatting sqref="F17">
    <cfRule type="expression" priority="34" dxfId="0" stopIfTrue="1">
      <formula>AND(F17&lt;&gt;"A",F17&lt;&gt;"")</formula>
    </cfRule>
  </conditionalFormatting>
  <conditionalFormatting sqref="G17">
    <cfRule type="expression" priority="33" dxfId="0" stopIfTrue="1">
      <formula>AND(NOT(ISNUMBER(G17)),G17&lt;&gt;"")</formula>
    </cfRule>
  </conditionalFormatting>
  <conditionalFormatting sqref="F17">
    <cfRule type="expression" priority="25" dxfId="0" stopIfTrue="1">
      <formula>AND(F17&lt;&gt;"A",F17&lt;&gt;"")</formula>
    </cfRule>
  </conditionalFormatting>
  <conditionalFormatting sqref="I17">
    <cfRule type="expression" priority="17" dxfId="0">
      <formula>OR(AND(I17&lt;=0,I17&lt;&gt;""),AND(NOT(ISNUMBER(I17)),I17&lt;&gt;""),AND(B17&lt;&gt;"",I17=""))</formula>
    </cfRule>
  </conditionalFormatting>
  <conditionalFormatting sqref="F18:F74">
    <cfRule type="expression" priority="10" dxfId="0" stopIfTrue="1">
      <formula>AND(F18&lt;&gt;"A",F18&lt;&gt;"")</formula>
    </cfRule>
  </conditionalFormatting>
  <conditionalFormatting sqref="G18:G74">
    <cfRule type="expression" priority="9" dxfId="0" stopIfTrue="1">
      <formula>AND(NOT(ISNUMBER(G18)),G18&lt;&gt;"")</formula>
    </cfRule>
  </conditionalFormatting>
  <conditionalFormatting sqref="B18:B74">
    <cfRule type="expression" priority="8" dxfId="0" stopIfTrue="1">
      <formula>AND(B18&lt;&gt;"FO",B18&lt;&gt;"")</formula>
    </cfRule>
  </conditionalFormatting>
  <conditionalFormatting sqref="F18:F74">
    <cfRule type="expression" priority="7" dxfId="0" stopIfTrue="1">
      <formula>AND(F18&lt;&gt;"A",F18&lt;&gt;"")</formula>
    </cfRule>
  </conditionalFormatting>
  <conditionalFormatting sqref="C18:C74">
    <cfRule type="expression" priority="6" dxfId="0">
      <formula>AND(A18&lt;&gt;"",C18="")</formula>
    </cfRule>
  </conditionalFormatting>
  <conditionalFormatting sqref="I18:I74">
    <cfRule type="expression" priority="5" dxfId="0">
      <formula>OR(AND(I18&lt;=0,I18&lt;&gt;""),AND(NOT(ISNUMBER(I18)),I18&lt;&gt;""),AND(B18&lt;&gt;"",I18=""))</formula>
    </cfRule>
  </conditionalFormatting>
  <conditionalFormatting sqref="H17:H74">
    <cfRule type="expression" priority="3" dxfId="32" stopIfTrue="1">
      <formula>AND($F$12&lt;&gt;"",H17&lt;&gt;"",COUNTIF(INDIRECT(SUBSTITUTE($F$12," ","_")),H17)=0)</formula>
    </cfRule>
  </conditionalFormatting>
  <conditionalFormatting sqref="B17">
    <cfRule type="expression" priority="2" dxfId="0" stopIfTrue="1">
      <formula>AND(B17&lt;&gt;"FO",B17&lt;&gt;"")</formula>
    </cfRule>
  </conditionalFormatting>
  <conditionalFormatting sqref="C17">
    <cfRule type="expression" priority="1" dxfId="0">
      <formula>AND(A17&lt;&gt;"",C17="")</formula>
    </cfRule>
  </conditionalFormatting>
  <dataValidations count="3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7:I74">
      <formula1>0</formula1>
    </dataValidation>
    <dataValidation type="list" allowBlank="1" showInputMessage="1" showErrorMessage="1" sqref="F12:K12">
      <formula1>$A$86:$CA$86</formula1>
    </dataValidation>
    <dataValidation type="list" allowBlank="1" showInputMessage="1" showErrorMessage="1" sqref="H17:H74">
      <formula1>INDIRECT(SUBSTITUTE($F$12,"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  <ignoredErrors>
    <ignoredError sqref="X17:X74 V17:V74 C17:F74 W17:W7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B27" sqref="B27"/>
    </sheetView>
  </sheetViews>
  <sheetFormatPr defaultColWidth="8.8515625" defaultRowHeight="15"/>
  <cols>
    <col min="1" max="2" width="8.8515625" style="20" customWidth="1"/>
    <col min="3" max="3" width="12.140625" style="21" customWidth="1"/>
    <col min="4" max="4" width="14.8515625" style="21" customWidth="1"/>
    <col min="5" max="5" width="16.140625" style="21" customWidth="1"/>
    <col min="6" max="6" width="18.140625" style="21" customWidth="1"/>
    <col min="7" max="7" width="9.421875" style="21" customWidth="1"/>
    <col min="8" max="8" width="10.57421875" style="21" customWidth="1"/>
    <col min="9" max="9" width="7.00390625" style="21" customWidth="1"/>
    <col min="10" max="11" width="6.8515625" style="21" customWidth="1"/>
    <col min="12" max="12" width="7.421875" style="21" customWidth="1"/>
    <col min="13" max="14" width="7.140625" style="21" customWidth="1"/>
    <col min="15" max="15" width="6.8515625" style="21" customWidth="1"/>
    <col min="16" max="16" width="6.421875" style="21" customWidth="1"/>
    <col min="17" max="21" width="6.8515625" style="21" customWidth="1"/>
    <col min="22" max="22" width="10.57421875" style="21" customWidth="1"/>
    <col min="23" max="23" width="8.8515625" style="20" customWidth="1"/>
    <col min="24" max="16384" width="8.8515625" style="20" customWidth="1"/>
  </cols>
  <sheetData>
    <row r="1" ht="25.5">
      <c r="A1" s="19" t="s">
        <v>29</v>
      </c>
    </row>
    <row r="2" ht="21">
      <c r="A2" s="22"/>
    </row>
    <row r="3" ht="21">
      <c r="A3" s="22" t="s">
        <v>30</v>
      </c>
    </row>
    <row r="4" spans="1:14" ht="14.25" customHeight="1">
      <c r="A4" s="135" t="s">
        <v>52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4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4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4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4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ht="14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I10" s="33"/>
      <c r="J10" s="33"/>
      <c r="K10" s="23"/>
      <c r="L10" s="23"/>
      <c r="M10" s="23"/>
      <c r="N10" s="23"/>
    </row>
    <row r="11" ht="14.25" customHeight="1">
      <c r="A11" s="24" t="s">
        <v>31</v>
      </c>
    </row>
    <row r="12" ht="14.25" customHeight="1"/>
    <row r="13" ht="14.25" customHeight="1">
      <c r="A13" s="24" t="s">
        <v>32</v>
      </c>
    </row>
    <row r="14" ht="14.25" customHeight="1" thickBot="1"/>
    <row r="15" spans="2:25" ht="54" customHeight="1">
      <c r="B15" s="12" t="s">
        <v>6</v>
      </c>
      <c r="C15" s="120" t="s">
        <v>70</v>
      </c>
      <c r="D15" s="120" t="s">
        <v>55</v>
      </c>
      <c r="E15" s="117" t="s">
        <v>26</v>
      </c>
      <c r="F15" s="118"/>
      <c r="G15" s="107" t="s">
        <v>54</v>
      </c>
      <c r="H15" s="107" t="s">
        <v>56</v>
      </c>
      <c r="I15" s="107" t="s">
        <v>53</v>
      </c>
      <c r="J15" s="107" t="s">
        <v>27</v>
      </c>
      <c r="K15" s="119" t="s">
        <v>19</v>
      </c>
      <c r="L15" s="117"/>
      <c r="M15" s="118"/>
      <c r="N15" s="119" t="s">
        <v>51</v>
      </c>
      <c r="O15" s="117"/>
      <c r="P15" s="118"/>
      <c r="Q15" s="119" t="s">
        <v>0</v>
      </c>
      <c r="R15" s="123"/>
      <c r="S15" s="124"/>
      <c r="T15" s="119" t="s">
        <v>20</v>
      </c>
      <c r="U15" s="123"/>
      <c r="V15" s="124"/>
      <c r="W15" s="125" t="s">
        <v>2</v>
      </c>
      <c r="X15" s="107" t="s">
        <v>25</v>
      </c>
      <c r="Y15" s="112" t="s">
        <v>21</v>
      </c>
    </row>
    <row r="16" spans="2:25" ht="45.75" customHeight="1">
      <c r="B16" s="13"/>
      <c r="C16" s="121"/>
      <c r="D16" s="121"/>
      <c r="E16" s="11" t="s">
        <v>16</v>
      </c>
      <c r="F16" s="9" t="s">
        <v>17</v>
      </c>
      <c r="G16" s="108"/>
      <c r="H16" s="108"/>
      <c r="I16" s="108"/>
      <c r="J16" s="108"/>
      <c r="K16" s="10" t="s">
        <v>14</v>
      </c>
      <c r="L16" s="11" t="s">
        <v>15</v>
      </c>
      <c r="M16" s="9" t="s">
        <v>18</v>
      </c>
      <c r="N16" s="10" t="s">
        <v>22</v>
      </c>
      <c r="O16" s="11" t="s">
        <v>23</v>
      </c>
      <c r="P16" s="9" t="s">
        <v>24</v>
      </c>
      <c r="Q16" s="10" t="s">
        <v>22</v>
      </c>
      <c r="R16" s="11" t="s">
        <v>23</v>
      </c>
      <c r="S16" s="9" t="s">
        <v>24</v>
      </c>
      <c r="T16" s="10" t="s">
        <v>22</v>
      </c>
      <c r="U16" s="11" t="s">
        <v>23</v>
      </c>
      <c r="V16" s="9" t="s">
        <v>24</v>
      </c>
      <c r="W16" s="126"/>
      <c r="X16" s="108"/>
      <c r="Y16" s="113"/>
    </row>
    <row r="17" spans="2:25" ht="14.25">
      <c r="B17" s="34">
        <v>1</v>
      </c>
      <c r="C17" s="40" t="s">
        <v>58</v>
      </c>
      <c r="D17" s="41" t="s">
        <v>59</v>
      </c>
      <c r="E17" s="35" t="s">
        <v>60</v>
      </c>
      <c r="F17" s="36" t="s">
        <v>36</v>
      </c>
      <c r="G17" s="42" t="s">
        <v>57</v>
      </c>
      <c r="H17" s="36">
        <v>123456</v>
      </c>
      <c r="I17" s="36" t="s">
        <v>61</v>
      </c>
      <c r="J17" s="44">
        <v>1</v>
      </c>
      <c r="K17" s="36" t="s">
        <v>33</v>
      </c>
      <c r="L17" s="36" t="s">
        <v>34</v>
      </c>
      <c r="M17" s="36" t="s">
        <v>35</v>
      </c>
      <c r="N17" s="37">
        <v>7</v>
      </c>
      <c r="O17" s="37">
        <v>4</v>
      </c>
      <c r="P17" s="37">
        <v>2015</v>
      </c>
      <c r="Q17" s="37">
        <v>5</v>
      </c>
      <c r="R17" s="37">
        <v>4</v>
      </c>
      <c r="S17" s="37">
        <v>2022</v>
      </c>
      <c r="T17" s="38">
        <v>15</v>
      </c>
      <c r="U17" s="38">
        <v>4</v>
      </c>
      <c r="V17" s="39">
        <v>2022</v>
      </c>
      <c r="W17" s="16">
        <v>10</v>
      </c>
      <c r="X17" s="17">
        <v>3.5</v>
      </c>
      <c r="Y17" s="18">
        <v>35</v>
      </c>
    </row>
    <row r="18" spans="2:25" ht="27" customHeight="1">
      <c r="B18" s="131" t="s">
        <v>62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3"/>
    </row>
    <row r="20" spans="2:25" ht="14.25">
      <c r="B20" s="45">
        <v>1</v>
      </c>
      <c r="C20" s="46" t="s">
        <v>58</v>
      </c>
      <c r="D20" s="47" t="s">
        <v>59</v>
      </c>
      <c r="E20" s="48" t="s">
        <v>63</v>
      </c>
      <c r="F20" s="49" t="s">
        <v>36</v>
      </c>
      <c r="G20" s="50" t="s">
        <v>57</v>
      </c>
      <c r="H20" s="49">
        <v>123456</v>
      </c>
      <c r="I20" s="49" t="s">
        <v>61</v>
      </c>
      <c r="J20" s="44">
        <v>1</v>
      </c>
      <c r="K20" s="49" t="s">
        <v>37</v>
      </c>
      <c r="L20" s="49" t="s">
        <v>38</v>
      </c>
      <c r="M20" s="49" t="s">
        <v>35</v>
      </c>
      <c r="N20" s="38">
        <v>8</v>
      </c>
      <c r="O20" s="38">
        <v>7</v>
      </c>
      <c r="P20" s="38">
        <v>2013</v>
      </c>
      <c r="Q20" s="38">
        <v>1</v>
      </c>
      <c r="R20" s="38">
        <v>4</v>
      </c>
      <c r="S20" s="38">
        <v>2022</v>
      </c>
      <c r="T20" s="38">
        <v>30</v>
      </c>
      <c r="U20" s="38">
        <v>4</v>
      </c>
      <c r="V20" s="39">
        <v>2022</v>
      </c>
      <c r="W20" s="16">
        <v>29</v>
      </c>
      <c r="X20" s="17">
        <v>3.5</v>
      </c>
      <c r="Y20" s="17">
        <v>101.5</v>
      </c>
    </row>
    <row r="21" spans="2:25" ht="24.75" customHeight="1">
      <c r="B21" s="131" t="s">
        <v>64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3"/>
    </row>
    <row r="22" spans="21:23" ht="14.25">
      <c r="U22" s="26"/>
      <c r="V22" s="26"/>
      <c r="W22" s="25"/>
    </row>
    <row r="23" spans="2:23" ht="14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5"/>
    </row>
    <row r="24" ht="14.25" customHeight="1">
      <c r="A24" s="24" t="s">
        <v>39</v>
      </c>
    </row>
    <row r="25" ht="14.25" customHeight="1" thickBot="1"/>
    <row r="26" spans="2:25" ht="54" customHeight="1">
      <c r="B26" s="12" t="s">
        <v>6</v>
      </c>
      <c r="C26" s="120" t="s">
        <v>70</v>
      </c>
      <c r="D26" s="120" t="s">
        <v>55</v>
      </c>
      <c r="E26" s="117" t="s">
        <v>26</v>
      </c>
      <c r="F26" s="118"/>
      <c r="G26" s="107" t="s">
        <v>54</v>
      </c>
      <c r="H26" s="107" t="s">
        <v>56</v>
      </c>
      <c r="I26" s="107" t="s">
        <v>53</v>
      </c>
      <c r="J26" s="107" t="s">
        <v>27</v>
      </c>
      <c r="K26" s="119" t="s">
        <v>19</v>
      </c>
      <c r="L26" s="117"/>
      <c r="M26" s="118"/>
      <c r="N26" s="119" t="s">
        <v>51</v>
      </c>
      <c r="O26" s="117"/>
      <c r="P26" s="118"/>
      <c r="Q26" s="119" t="s">
        <v>0</v>
      </c>
      <c r="R26" s="123"/>
      <c r="S26" s="124"/>
      <c r="T26" s="119" t="s">
        <v>20</v>
      </c>
      <c r="U26" s="123"/>
      <c r="V26" s="124"/>
      <c r="W26" s="125" t="s">
        <v>2</v>
      </c>
      <c r="X26" s="107" t="s">
        <v>25</v>
      </c>
      <c r="Y26" s="112" t="s">
        <v>21</v>
      </c>
    </row>
    <row r="27" spans="2:25" ht="45.75" customHeight="1">
      <c r="B27" s="13"/>
      <c r="C27" s="121"/>
      <c r="D27" s="121"/>
      <c r="E27" s="11" t="s">
        <v>16</v>
      </c>
      <c r="F27" s="9" t="s">
        <v>17</v>
      </c>
      <c r="G27" s="108"/>
      <c r="H27" s="108"/>
      <c r="I27" s="108"/>
      <c r="J27" s="108"/>
      <c r="K27" s="10" t="s">
        <v>14</v>
      </c>
      <c r="L27" s="11" t="s">
        <v>15</v>
      </c>
      <c r="M27" s="9" t="s">
        <v>18</v>
      </c>
      <c r="N27" s="10" t="s">
        <v>22</v>
      </c>
      <c r="O27" s="11" t="s">
        <v>23</v>
      </c>
      <c r="P27" s="9" t="s">
        <v>24</v>
      </c>
      <c r="Q27" s="10" t="s">
        <v>22</v>
      </c>
      <c r="R27" s="11" t="s">
        <v>23</v>
      </c>
      <c r="S27" s="9" t="s">
        <v>24</v>
      </c>
      <c r="T27" s="10" t="s">
        <v>22</v>
      </c>
      <c r="U27" s="11" t="s">
        <v>23</v>
      </c>
      <c r="V27" s="9" t="s">
        <v>24</v>
      </c>
      <c r="W27" s="126"/>
      <c r="X27" s="108"/>
      <c r="Y27" s="113"/>
    </row>
    <row r="28" spans="2:25" ht="14.25">
      <c r="B28" s="34">
        <v>1</v>
      </c>
      <c r="C28" s="40" t="s">
        <v>58</v>
      </c>
      <c r="D28" s="41" t="s">
        <v>59</v>
      </c>
      <c r="E28" s="35" t="s">
        <v>65</v>
      </c>
      <c r="F28" s="36" t="s">
        <v>36</v>
      </c>
      <c r="G28" s="42" t="s">
        <v>57</v>
      </c>
      <c r="H28" s="36">
        <v>123456</v>
      </c>
      <c r="I28" s="36" t="s">
        <v>61</v>
      </c>
      <c r="J28" s="44">
        <v>1</v>
      </c>
      <c r="K28" s="36" t="s">
        <v>40</v>
      </c>
      <c r="L28" s="36" t="s">
        <v>41</v>
      </c>
      <c r="M28" s="36" t="s">
        <v>35</v>
      </c>
      <c r="N28" s="37">
        <v>19</v>
      </c>
      <c r="O28" s="37">
        <v>11</v>
      </c>
      <c r="P28" s="37">
        <v>1965</v>
      </c>
      <c r="Q28" s="37">
        <v>1</v>
      </c>
      <c r="R28" s="37">
        <v>4</v>
      </c>
      <c r="S28" s="37">
        <v>2022</v>
      </c>
      <c r="T28" s="38">
        <v>1</v>
      </c>
      <c r="U28" s="38">
        <v>5</v>
      </c>
      <c r="V28" s="39">
        <v>2022</v>
      </c>
      <c r="W28" s="16">
        <v>30</v>
      </c>
      <c r="X28" s="17">
        <v>7</v>
      </c>
      <c r="Y28" s="18">
        <v>210</v>
      </c>
    </row>
    <row r="29" spans="2:25" ht="27" customHeight="1">
      <c r="B29" s="131" t="s">
        <v>42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</row>
    <row r="30" spans="2:22" ht="14.2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4.25" customHeight="1">
      <c r="A31" s="24" t="s">
        <v>43</v>
      </c>
      <c r="U31" s="26"/>
      <c r="V31" s="26"/>
    </row>
    <row r="32" spans="21:22" ht="14.25" customHeight="1" thickBot="1">
      <c r="U32" s="26"/>
      <c r="V32" s="26"/>
    </row>
    <row r="33" spans="2:25" ht="54" customHeight="1">
      <c r="B33" s="12" t="s">
        <v>6</v>
      </c>
      <c r="C33" s="120" t="s">
        <v>70</v>
      </c>
      <c r="D33" s="120" t="s">
        <v>55</v>
      </c>
      <c r="E33" s="117" t="s">
        <v>26</v>
      </c>
      <c r="F33" s="118"/>
      <c r="G33" s="107" t="s">
        <v>54</v>
      </c>
      <c r="H33" s="107" t="s">
        <v>56</v>
      </c>
      <c r="I33" s="107" t="s">
        <v>53</v>
      </c>
      <c r="J33" s="107" t="s">
        <v>27</v>
      </c>
      <c r="K33" s="119" t="s">
        <v>19</v>
      </c>
      <c r="L33" s="117"/>
      <c r="M33" s="118"/>
      <c r="N33" s="119" t="s">
        <v>51</v>
      </c>
      <c r="O33" s="117"/>
      <c r="P33" s="118"/>
      <c r="Q33" s="119" t="s">
        <v>0</v>
      </c>
      <c r="R33" s="123"/>
      <c r="S33" s="124"/>
      <c r="T33" s="119" t="s">
        <v>20</v>
      </c>
      <c r="U33" s="123"/>
      <c r="V33" s="124"/>
      <c r="W33" s="125" t="s">
        <v>2</v>
      </c>
      <c r="X33" s="107" t="s">
        <v>25</v>
      </c>
      <c r="Y33" s="112" t="s">
        <v>21</v>
      </c>
    </row>
    <row r="34" spans="2:25" ht="45.75" customHeight="1">
      <c r="B34" s="13"/>
      <c r="C34" s="121"/>
      <c r="D34" s="121"/>
      <c r="E34" s="11" t="s">
        <v>16</v>
      </c>
      <c r="F34" s="9" t="s">
        <v>17</v>
      </c>
      <c r="G34" s="108"/>
      <c r="H34" s="108"/>
      <c r="I34" s="108"/>
      <c r="J34" s="108"/>
      <c r="K34" s="10" t="s">
        <v>14</v>
      </c>
      <c r="L34" s="11" t="s">
        <v>15</v>
      </c>
      <c r="M34" s="9" t="s">
        <v>18</v>
      </c>
      <c r="N34" s="10" t="s">
        <v>22</v>
      </c>
      <c r="O34" s="11" t="s">
        <v>23</v>
      </c>
      <c r="P34" s="9" t="s">
        <v>24</v>
      </c>
      <c r="Q34" s="10" t="s">
        <v>22</v>
      </c>
      <c r="R34" s="11" t="s">
        <v>23</v>
      </c>
      <c r="S34" s="9" t="s">
        <v>24</v>
      </c>
      <c r="T34" s="10" t="s">
        <v>22</v>
      </c>
      <c r="U34" s="11" t="s">
        <v>23</v>
      </c>
      <c r="V34" s="9" t="s">
        <v>24</v>
      </c>
      <c r="W34" s="126"/>
      <c r="X34" s="108"/>
      <c r="Y34" s="113"/>
    </row>
    <row r="35" spans="2:25" ht="14.25">
      <c r="B35" s="34">
        <v>1</v>
      </c>
      <c r="C35" s="40" t="s">
        <v>58</v>
      </c>
      <c r="D35" s="41" t="s">
        <v>59</v>
      </c>
      <c r="E35" s="35" t="s">
        <v>66</v>
      </c>
      <c r="F35" s="36" t="s">
        <v>36</v>
      </c>
      <c r="G35" s="42" t="s">
        <v>57</v>
      </c>
      <c r="H35" s="36">
        <v>123456</v>
      </c>
      <c r="I35" s="36" t="s">
        <v>61</v>
      </c>
      <c r="J35" s="44">
        <v>1</v>
      </c>
      <c r="K35" s="36" t="s">
        <v>44</v>
      </c>
      <c r="L35" s="36" t="s">
        <v>45</v>
      </c>
      <c r="M35" s="36" t="s">
        <v>35</v>
      </c>
      <c r="N35" s="37">
        <v>10</v>
      </c>
      <c r="O35" s="37">
        <v>1</v>
      </c>
      <c r="P35" s="37">
        <v>1984</v>
      </c>
      <c r="Q35" s="37">
        <v>1</v>
      </c>
      <c r="R35" s="37">
        <v>4</v>
      </c>
      <c r="S35" s="37">
        <v>2022</v>
      </c>
      <c r="T35" s="38">
        <v>2</v>
      </c>
      <c r="U35" s="38">
        <v>4</v>
      </c>
      <c r="V35" s="39">
        <v>2022</v>
      </c>
      <c r="W35" s="16">
        <v>1</v>
      </c>
      <c r="X35" s="17">
        <v>7</v>
      </c>
      <c r="Y35" s="18">
        <v>7</v>
      </c>
    </row>
    <row r="36" spans="2:25" ht="27" customHeight="1">
      <c r="B36" s="131" t="s">
        <v>46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3"/>
    </row>
    <row r="37" spans="2:22" ht="14.25">
      <c r="B37" s="25"/>
      <c r="C37" s="26">
        <f aca="true" t="shared" si="0" ref="C37:C45">IF(V37&gt;0,ROW(C37)-8,"")</f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">
      <c r="A38" s="22" t="s">
        <v>47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4.25">
      <c r="A39" s="134" t="s">
        <v>3650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26"/>
      <c r="P39" s="26"/>
      <c r="Q39" s="26"/>
      <c r="R39" s="26"/>
      <c r="S39" s="26"/>
      <c r="T39" s="26"/>
      <c r="U39" s="26"/>
      <c r="V39" s="26"/>
    </row>
    <row r="40" spans="1:22" ht="14.25">
      <c r="A40" s="23"/>
      <c r="B40" s="23"/>
      <c r="C40" s="23"/>
      <c r="D40" s="23"/>
      <c r="E40" s="23"/>
      <c r="F40" s="23"/>
      <c r="G40" s="23"/>
      <c r="H40" s="23"/>
      <c r="I40" s="33"/>
      <c r="J40" s="33"/>
      <c r="K40" s="23"/>
      <c r="L40" s="23"/>
      <c r="M40" s="23"/>
      <c r="N40" s="23"/>
      <c r="O40" s="26"/>
      <c r="P40" s="26"/>
      <c r="Q40" s="26"/>
      <c r="R40" s="26"/>
      <c r="S40" s="26"/>
      <c r="T40" s="26"/>
      <c r="U40" s="26"/>
      <c r="V40" s="26"/>
    </row>
    <row r="41" spans="2:22" ht="117">
      <c r="B41" s="25"/>
      <c r="C41" s="26">
        <f t="shared" si="0"/>
      </c>
      <c r="D41" s="29" t="s">
        <v>48</v>
      </c>
      <c r="E41" s="29" t="s">
        <v>49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2:22" ht="14.25">
      <c r="B42" s="25"/>
      <c r="C42" s="26">
        <f t="shared" si="0"/>
      </c>
      <c r="D42" s="30">
        <v>1</v>
      </c>
      <c r="E42" s="86">
        <v>390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2:22" ht="14.25">
      <c r="B43" s="25"/>
      <c r="C43" s="26">
        <f t="shared" si="0"/>
      </c>
      <c r="D43" s="31">
        <v>2</v>
      </c>
      <c r="E43" s="87">
        <v>540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2:22" ht="14.25">
      <c r="B44" s="25"/>
      <c r="C44" s="26">
        <f t="shared" si="0"/>
      </c>
      <c r="D44" s="31">
        <v>3</v>
      </c>
      <c r="E44" s="87">
        <v>720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2:22" ht="14.25">
      <c r="B45" s="25"/>
      <c r="C45" s="26">
        <f t="shared" si="0"/>
      </c>
      <c r="D45" s="31">
        <v>4</v>
      </c>
      <c r="E45" s="87">
        <v>900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4.25">
      <c r="B46" s="25"/>
      <c r="C46" s="26"/>
      <c r="D46" s="31">
        <v>5</v>
      </c>
      <c r="E46" s="87">
        <v>900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2:22" ht="14.25">
      <c r="B47" s="25"/>
      <c r="C47" s="26"/>
      <c r="D47" s="31">
        <v>6</v>
      </c>
      <c r="E47" s="87">
        <v>900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4.25">
      <c r="B48" s="25"/>
      <c r="C48" s="26"/>
      <c r="D48" s="31">
        <v>7</v>
      </c>
      <c r="E48" s="87">
        <v>900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4:5" ht="14.25">
      <c r="D49" s="31">
        <v>8</v>
      </c>
      <c r="E49" s="87">
        <v>900</v>
      </c>
    </row>
    <row r="50" spans="4:5" ht="14.25">
      <c r="D50" s="31">
        <v>9</v>
      </c>
      <c r="E50" s="87">
        <v>900</v>
      </c>
    </row>
    <row r="51" spans="4:5" ht="14.25">
      <c r="D51" s="31">
        <v>10</v>
      </c>
      <c r="E51" s="87">
        <v>900</v>
      </c>
    </row>
    <row r="52" spans="4:5" ht="14.25">
      <c r="D52" s="32" t="s">
        <v>50</v>
      </c>
      <c r="E52" s="88">
        <v>900</v>
      </c>
    </row>
    <row r="54" ht="15" thickBot="1"/>
    <row r="55" spans="1:24" ht="39" customHeight="1">
      <c r="A55" s="12" t="s">
        <v>6</v>
      </c>
      <c r="B55" s="120" t="s">
        <v>70</v>
      </c>
      <c r="C55" s="120" t="s">
        <v>55</v>
      </c>
      <c r="D55" s="117" t="s">
        <v>26</v>
      </c>
      <c r="E55" s="118"/>
      <c r="F55" s="107" t="s">
        <v>54</v>
      </c>
      <c r="G55" s="107" t="s">
        <v>56</v>
      </c>
      <c r="H55" s="107" t="s">
        <v>53</v>
      </c>
      <c r="I55" s="107" t="s">
        <v>27</v>
      </c>
      <c r="J55" s="119" t="s">
        <v>19</v>
      </c>
      <c r="K55" s="117"/>
      <c r="L55" s="118"/>
      <c r="M55" s="119" t="s">
        <v>51</v>
      </c>
      <c r="N55" s="117"/>
      <c r="O55" s="118"/>
      <c r="P55" s="119" t="s">
        <v>0</v>
      </c>
      <c r="Q55" s="123"/>
      <c r="R55" s="124"/>
      <c r="S55" s="119" t="s">
        <v>20</v>
      </c>
      <c r="T55" s="123"/>
      <c r="U55" s="124"/>
      <c r="V55" s="125" t="s">
        <v>2</v>
      </c>
      <c r="W55" s="107" t="s">
        <v>25</v>
      </c>
      <c r="X55" s="112" t="s">
        <v>21</v>
      </c>
    </row>
    <row r="56" spans="1:24" ht="49.5" customHeight="1">
      <c r="A56" s="13"/>
      <c r="B56" s="121"/>
      <c r="C56" s="121"/>
      <c r="D56" s="11" t="s">
        <v>16</v>
      </c>
      <c r="E56" s="9" t="s">
        <v>17</v>
      </c>
      <c r="F56" s="108"/>
      <c r="G56" s="108"/>
      <c r="H56" s="108"/>
      <c r="I56" s="108"/>
      <c r="J56" s="10" t="s">
        <v>14</v>
      </c>
      <c r="K56" s="11" t="s">
        <v>15</v>
      </c>
      <c r="L56" s="9" t="s">
        <v>18</v>
      </c>
      <c r="M56" s="10" t="s">
        <v>22</v>
      </c>
      <c r="N56" s="11" t="s">
        <v>23</v>
      </c>
      <c r="O56" s="9" t="s">
        <v>24</v>
      </c>
      <c r="P56" s="10" t="s">
        <v>22</v>
      </c>
      <c r="Q56" s="11" t="s">
        <v>23</v>
      </c>
      <c r="R56" s="9" t="s">
        <v>24</v>
      </c>
      <c r="S56" s="10" t="s">
        <v>22</v>
      </c>
      <c r="T56" s="11" t="s">
        <v>23</v>
      </c>
      <c r="U56" s="9" t="s">
        <v>24</v>
      </c>
      <c r="V56" s="126"/>
      <c r="W56" s="108"/>
      <c r="X56" s="113"/>
    </row>
    <row r="57" spans="1:24" ht="14.25">
      <c r="A57" s="34">
        <v>1</v>
      </c>
      <c r="B57" s="40" t="s">
        <v>58</v>
      </c>
      <c r="C57" s="41" t="s">
        <v>59</v>
      </c>
      <c r="D57" s="35" t="s">
        <v>65</v>
      </c>
      <c r="E57" s="36" t="s">
        <v>36</v>
      </c>
      <c r="F57" s="42" t="s">
        <v>57</v>
      </c>
      <c r="G57" s="36">
        <v>123456</v>
      </c>
      <c r="H57" s="36" t="s">
        <v>61</v>
      </c>
      <c r="I57" s="44">
        <v>1</v>
      </c>
      <c r="J57" s="36" t="s">
        <v>40</v>
      </c>
      <c r="K57" s="36" t="s">
        <v>41</v>
      </c>
      <c r="L57" s="36" t="s">
        <v>35</v>
      </c>
      <c r="M57" s="37">
        <v>19</v>
      </c>
      <c r="N57" s="37">
        <v>11</v>
      </c>
      <c r="O57" s="37">
        <v>1965</v>
      </c>
      <c r="P57" s="37">
        <v>1</v>
      </c>
      <c r="Q57" s="37">
        <v>4</v>
      </c>
      <c r="R57" s="37">
        <v>2022</v>
      </c>
      <c r="S57" s="38">
        <v>1</v>
      </c>
      <c r="T57" s="38">
        <v>5</v>
      </c>
      <c r="U57" s="39">
        <v>2022</v>
      </c>
      <c r="V57" s="16">
        <v>30</v>
      </c>
      <c r="W57" s="17">
        <v>7</v>
      </c>
      <c r="X57" s="18">
        <v>210</v>
      </c>
    </row>
    <row r="58" spans="1:24" ht="14.25">
      <c r="A58" s="34">
        <v>1</v>
      </c>
      <c r="B58" s="40" t="s">
        <v>58</v>
      </c>
      <c r="C58" s="41" t="s">
        <v>59</v>
      </c>
      <c r="D58" s="35" t="s">
        <v>65</v>
      </c>
      <c r="E58" s="36" t="s">
        <v>36</v>
      </c>
      <c r="F58" s="42" t="s">
        <v>57</v>
      </c>
      <c r="G58" s="36">
        <v>123456</v>
      </c>
      <c r="H58" s="36" t="s">
        <v>61</v>
      </c>
      <c r="I58" s="44">
        <v>1</v>
      </c>
      <c r="J58" s="36" t="s">
        <v>67</v>
      </c>
      <c r="K58" s="36" t="s">
        <v>41</v>
      </c>
      <c r="L58" s="36" t="s">
        <v>35</v>
      </c>
      <c r="M58" s="37">
        <v>19</v>
      </c>
      <c r="N58" s="37">
        <v>11</v>
      </c>
      <c r="O58" s="37">
        <v>1967</v>
      </c>
      <c r="P58" s="37">
        <v>1</v>
      </c>
      <c r="Q58" s="37">
        <v>4</v>
      </c>
      <c r="R58" s="37">
        <v>2022</v>
      </c>
      <c r="S58" s="38">
        <v>1</v>
      </c>
      <c r="T58" s="38">
        <v>5</v>
      </c>
      <c r="U58" s="39">
        <v>2022</v>
      </c>
      <c r="V58" s="16">
        <v>30</v>
      </c>
      <c r="W58" s="17">
        <v>7</v>
      </c>
      <c r="X58" s="18">
        <v>210</v>
      </c>
    </row>
    <row r="59" spans="1:24" ht="14.25">
      <c r="A59" s="34">
        <v>1</v>
      </c>
      <c r="B59" s="40" t="s">
        <v>58</v>
      </c>
      <c r="C59" s="41" t="s">
        <v>59</v>
      </c>
      <c r="D59" s="35" t="s">
        <v>65</v>
      </c>
      <c r="E59" s="36" t="s">
        <v>36</v>
      </c>
      <c r="F59" s="42" t="s">
        <v>57</v>
      </c>
      <c r="G59" s="36">
        <v>123456</v>
      </c>
      <c r="H59" s="36" t="s">
        <v>61</v>
      </c>
      <c r="I59" s="44">
        <v>1</v>
      </c>
      <c r="J59" s="36" t="s">
        <v>68</v>
      </c>
      <c r="K59" s="36" t="s">
        <v>41</v>
      </c>
      <c r="L59" s="36" t="s">
        <v>35</v>
      </c>
      <c r="M59" s="37">
        <v>19</v>
      </c>
      <c r="N59" s="37">
        <v>11</v>
      </c>
      <c r="O59" s="37">
        <v>1969</v>
      </c>
      <c r="P59" s="37">
        <v>1</v>
      </c>
      <c r="Q59" s="37">
        <v>4</v>
      </c>
      <c r="R59" s="37">
        <v>2022</v>
      </c>
      <c r="S59" s="38">
        <v>1</v>
      </c>
      <c r="T59" s="38">
        <v>5</v>
      </c>
      <c r="U59" s="39">
        <v>2022</v>
      </c>
      <c r="V59" s="16">
        <v>30</v>
      </c>
      <c r="W59" s="17">
        <v>7</v>
      </c>
      <c r="X59" s="52">
        <v>80</v>
      </c>
    </row>
    <row r="60" spans="1:24" ht="27.75" customHeight="1">
      <c r="A60" s="131" t="s">
        <v>69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3"/>
    </row>
  </sheetData>
  <sheetProtection/>
  <mergeCells count="63"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  <mergeCell ref="Q33:S33"/>
    <mergeCell ref="T33:V33"/>
    <mergeCell ref="W33:W34"/>
    <mergeCell ref="X33:X34"/>
    <mergeCell ref="Y33:Y34"/>
    <mergeCell ref="B36:Y36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N26:P26"/>
    <mergeCell ref="Q26:S26"/>
    <mergeCell ref="T26:V26"/>
    <mergeCell ref="W26:W27"/>
    <mergeCell ref="X26:X27"/>
    <mergeCell ref="Y26:Y27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15:P15"/>
    <mergeCell ref="Q15:S15"/>
    <mergeCell ref="T15:V15"/>
    <mergeCell ref="W15:W16"/>
    <mergeCell ref="X15:X16"/>
    <mergeCell ref="Y15:Y16"/>
    <mergeCell ref="C15:C16"/>
    <mergeCell ref="D15:D16"/>
    <mergeCell ref="E15:F15"/>
    <mergeCell ref="G15:G16"/>
    <mergeCell ref="H15:H16"/>
    <mergeCell ref="I15:I16"/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4"/>
  <sheetViews>
    <sheetView showGridLines="0" showZeros="0" zoomScaleSheetLayoutView="85" zoomScalePageLayoutView="0" workbookViewId="0" topLeftCell="A1">
      <selection activeCell="A5" sqref="A5"/>
    </sheetView>
  </sheetViews>
  <sheetFormatPr defaultColWidth="8.8515625" defaultRowHeight="15"/>
  <cols>
    <col min="1" max="2" width="8.8515625" style="82" customWidth="1"/>
    <col min="3" max="3" width="7.8515625" style="84" customWidth="1"/>
    <col min="4" max="4" width="21.00390625" style="84" customWidth="1"/>
    <col min="5" max="5" width="16.28125" style="84" customWidth="1"/>
    <col min="6" max="6" width="18.140625" style="84" customWidth="1"/>
    <col min="7" max="7" width="9.421875" style="84" customWidth="1"/>
    <col min="8" max="9" width="10.57421875" style="84" customWidth="1"/>
    <col min="10" max="10" width="12.28125" style="84" customWidth="1"/>
    <col min="11" max="11" width="8.57421875" style="84" customWidth="1"/>
    <col min="12" max="12" width="7.421875" style="84" customWidth="1"/>
    <col min="13" max="13" width="8.140625" style="84" customWidth="1"/>
    <col min="14" max="14" width="8.00390625" style="84" customWidth="1"/>
    <col min="15" max="16" width="6.7109375" style="84" customWidth="1"/>
    <col min="17" max="17" width="8.00390625" style="84" customWidth="1"/>
    <col min="18" max="20" width="6.7109375" style="84" customWidth="1"/>
    <col min="21" max="21" width="6.8515625" style="84" customWidth="1"/>
    <col min="22" max="22" width="10.57421875" style="84" customWidth="1"/>
    <col min="23" max="23" width="8.8515625" style="82" customWidth="1"/>
    <col min="24" max="16384" width="8.8515625" style="82" customWidth="1"/>
  </cols>
  <sheetData>
    <row r="1" ht="25.5">
      <c r="A1" s="81" t="s">
        <v>3644</v>
      </c>
    </row>
    <row r="2" ht="17.25">
      <c r="A2" s="83" t="s">
        <v>3648</v>
      </c>
    </row>
    <row r="3" ht="17.25">
      <c r="A3" s="83"/>
    </row>
    <row r="4" ht="14.25">
      <c r="A4" s="82" t="s">
        <v>3649</v>
      </c>
    </row>
  </sheetData>
  <sheetProtection formatCells="0" insertRow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6" sqref="E16"/>
    </sheetView>
  </sheetViews>
  <sheetFormatPr defaultColWidth="9.140625" defaultRowHeight="15"/>
  <sheetData>
    <row r="1" spans="1:6" ht="14.25">
      <c r="A1" s="89">
        <v>202203</v>
      </c>
      <c r="B1" s="89">
        <v>3.5</v>
      </c>
      <c r="C1" s="89">
        <v>7</v>
      </c>
      <c r="D1">
        <v>3.5</v>
      </c>
      <c r="E1">
        <v>7</v>
      </c>
      <c r="F1" s="89"/>
    </row>
    <row r="2" spans="1:6" ht="14.25">
      <c r="A2" s="89">
        <v>202204</v>
      </c>
      <c r="B2" s="89">
        <v>3.5</v>
      </c>
      <c r="C2" s="89">
        <v>7</v>
      </c>
      <c r="D2">
        <v>3.5</v>
      </c>
      <c r="E2">
        <v>7</v>
      </c>
      <c r="F2" s="89"/>
    </row>
    <row r="3" spans="1:6" ht="14.25">
      <c r="A3" s="89">
        <v>202205</v>
      </c>
      <c r="B3" s="89">
        <v>3.5</v>
      </c>
      <c r="C3" s="89">
        <v>7</v>
      </c>
      <c r="D3">
        <v>3.5</v>
      </c>
      <c r="E3">
        <v>7</v>
      </c>
      <c r="F3" s="89"/>
    </row>
    <row r="4" spans="1:6" ht="14.25">
      <c r="A4" s="89">
        <v>202206</v>
      </c>
      <c r="B4" s="89">
        <v>4</v>
      </c>
      <c r="C4" s="89">
        <v>8</v>
      </c>
      <c r="D4">
        <v>6</v>
      </c>
      <c r="E4">
        <v>12</v>
      </c>
      <c r="F4" s="89"/>
    </row>
    <row r="5" spans="1:6" ht="14.25">
      <c r="A5" s="89">
        <v>202207</v>
      </c>
      <c r="B5" s="89">
        <v>4</v>
      </c>
      <c r="C5" s="89">
        <v>8</v>
      </c>
      <c r="D5">
        <v>6</v>
      </c>
      <c r="E5">
        <v>12</v>
      </c>
      <c r="F5" s="89"/>
    </row>
    <row r="6" spans="1:6" ht="14.25">
      <c r="A6" s="89">
        <v>202208</v>
      </c>
      <c r="B6" s="89">
        <v>4</v>
      </c>
      <c r="C6" s="89">
        <v>8</v>
      </c>
      <c r="D6">
        <v>6</v>
      </c>
      <c r="E6">
        <v>12</v>
      </c>
      <c r="F6" s="89"/>
    </row>
    <row r="7" spans="1:6" ht="14.25">
      <c r="A7" s="89">
        <v>202209</v>
      </c>
      <c r="B7" s="89">
        <v>4</v>
      </c>
      <c r="C7" s="89">
        <v>8</v>
      </c>
      <c r="D7">
        <v>6</v>
      </c>
      <c r="E7">
        <v>12</v>
      </c>
      <c r="F7" s="89"/>
    </row>
    <row r="8" spans="1:6" ht="14.25">
      <c r="A8" s="89">
        <v>202210</v>
      </c>
      <c r="B8" s="89">
        <v>5</v>
      </c>
      <c r="C8" s="89">
        <v>10</v>
      </c>
      <c r="D8">
        <v>6</v>
      </c>
      <c r="E8">
        <v>12</v>
      </c>
      <c r="F8" s="89"/>
    </row>
    <row r="9" spans="1:6" ht="14.25">
      <c r="A9" s="89">
        <v>202211</v>
      </c>
      <c r="B9" s="89">
        <v>5</v>
      </c>
      <c r="C9" s="89">
        <v>10</v>
      </c>
      <c r="D9">
        <v>6</v>
      </c>
      <c r="E9">
        <v>12</v>
      </c>
      <c r="F9" s="89"/>
    </row>
    <row r="10" spans="1:6" ht="14.25">
      <c r="A10" s="89">
        <v>202212</v>
      </c>
      <c r="B10" s="89">
        <v>5</v>
      </c>
      <c r="C10" s="89">
        <v>10</v>
      </c>
      <c r="D10">
        <v>6</v>
      </c>
      <c r="E10">
        <v>12</v>
      </c>
      <c r="F10" s="89"/>
    </row>
    <row r="11" spans="1:6" ht="14.25">
      <c r="A11" s="89">
        <v>202301</v>
      </c>
      <c r="B11" s="89">
        <v>5</v>
      </c>
      <c r="C11" s="89">
        <v>10</v>
      </c>
      <c r="D11">
        <v>6</v>
      </c>
      <c r="E11">
        <v>12</v>
      </c>
      <c r="F11" s="89"/>
    </row>
    <row r="12" spans="1:6" ht="14.25">
      <c r="A12" s="89">
        <v>202302</v>
      </c>
      <c r="B12" s="89">
        <v>5</v>
      </c>
      <c r="C12" s="89">
        <v>10</v>
      </c>
      <c r="D12">
        <v>6</v>
      </c>
      <c r="E12">
        <v>12</v>
      </c>
      <c r="F12" s="89"/>
    </row>
    <row r="13" spans="1:5" ht="14.25">
      <c r="A13" s="89">
        <v>202303</v>
      </c>
      <c r="B13" s="89">
        <v>5</v>
      </c>
      <c r="C13" s="89">
        <v>10</v>
      </c>
      <c r="D13">
        <v>6</v>
      </c>
      <c r="E13">
        <v>12</v>
      </c>
    </row>
    <row r="14" spans="1:5" ht="14.25">
      <c r="A14" s="89">
        <v>202304</v>
      </c>
      <c r="B14" s="89">
        <v>5</v>
      </c>
      <c r="C14" s="89">
        <v>10</v>
      </c>
      <c r="D14">
        <v>6</v>
      </c>
      <c r="E14">
        <v>12</v>
      </c>
    </row>
    <row r="15" spans="1:5" ht="14.25">
      <c r="A15" s="89">
        <v>202305</v>
      </c>
      <c r="B15" s="89">
        <v>5</v>
      </c>
      <c r="C15" s="89">
        <v>10</v>
      </c>
      <c r="D15">
        <v>6</v>
      </c>
      <c r="E15">
        <v>12</v>
      </c>
    </row>
    <row r="16" spans="1:5" ht="14.25">
      <c r="A16" s="89">
        <v>202306</v>
      </c>
      <c r="B16" s="89">
        <v>5</v>
      </c>
      <c r="C16" s="89">
        <v>10</v>
      </c>
      <c r="D16">
        <v>6</v>
      </c>
      <c r="E16">
        <v>12</v>
      </c>
    </row>
    <row r="17" spans="1:5" ht="14.25">
      <c r="A17" s="89">
        <v>202307</v>
      </c>
      <c r="B17" s="89">
        <v>5</v>
      </c>
      <c r="C17" s="89">
        <v>10</v>
      </c>
      <c r="D17">
        <v>6</v>
      </c>
      <c r="E17">
        <v>12</v>
      </c>
    </row>
    <row r="18" spans="1:5" ht="14.25">
      <c r="A18" s="89">
        <v>202308</v>
      </c>
      <c r="B18" s="89">
        <v>5</v>
      </c>
      <c r="C18" s="89">
        <v>10</v>
      </c>
      <c r="D18">
        <v>6</v>
      </c>
      <c r="E18">
        <v>12</v>
      </c>
    </row>
    <row r="19" spans="1:5" ht="14.25">
      <c r="A19" s="89">
        <v>202309</v>
      </c>
      <c r="B19" s="89">
        <v>5</v>
      </c>
      <c r="C19" s="89">
        <v>10</v>
      </c>
      <c r="D19">
        <v>6</v>
      </c>
      <c r="E19">
        <v>12</v>
      </c>
    </row>
    <row r="20" spans="1:5" ht="14.25">
      <c r="A20" s="89">
        <v>202310</v>
      </c>
      <c r="B20" s="89">
        <v>5</v>
      </c>
      <c r="C20" s="89">
        <v>10</v>
      </c>
      <c r="D20">
        <v>6</v>
      </c>
      <c r="E20">
        <v>12</v>
      </c>
    </row>
    <row r="21" spans="1:5" ht="14.25">
      <c r="A21" s="89">
        <v>202311</v>
      </c>
      <c r="B21" s="89">
        <v>5</v>
      </c>
      <c r="C21" s="89">
        <v>10</v>
      </c>
      <c r="D21">
        <v>6</v>
      </c>
      <c r="E21">
        <v>12</v>
      </c>
    </row>
    <row r="22" spans="1:5" ht="14.25">
      <c r="A22" s="89">
        <v>202312</v>
      </c>
      <c r="B22" s="89">
        <v>5</v>
      </c>
      <c r="C22" s="89">
        <v>10</v>
      </c>
      <c r="D22">
        <v>6</v>
      </c>
      <c r="E22">
        <v>12</v>
      </c>
    </row>
    <row r="23" spans="1:5" ht="14.25">
      <c r="A23" s="89">
        <v>202401</v>
      </c>
      <c r="B23" s="89">
        <v>5</v>
      </c>
      <c r="C23" s="89">
        <v>10</v>
      </c>
      <c r="D23">
        <v>6</v>
      </c>
      <c r="E23">
        <v>12</v>
      </c>
    </row>
    <row r="24" spans="1:5" ht="14.25">
      <c r="A24" s="89">
        <v>202402</v>
      </c>
      <c r="B24" s="89">
        <v>5</v>
      </c>
      <c r="C24" s="89">
        <v>10</v>
      </c>
      <c r="D24">
        <v>6</v>
      </c>
      <c r="E24">
        <v>12</v>
      </c>
    </row>
    <row r="25" spans="1:5" ht="14.25">
      <c r="A25" s="89">
        <v>202403</v>
      </c>
      <c r="B25" s="89">
        <v>5</v>
      </c>
      <c r="C25" s="90">
        <v>5</v>
      </c>
      <c r="D25">
        <v>6</v>
      </c>
      <c r="E25">
        <v>12</v>
      </c>
    </row>
    <row r="26" spans="1:5" ht="14.25">
      <c r="A26" s="89">
        <v>202404</v>
      </c>
      <c r="B26" s="89">
        <v>5</v>
      </c>
      <c r="C26" s="91">
        <v>5</v>
      </c>
      <c r="D26">
        <v>6</v>
      </c>
      <c r="E26" s="92">
        <v>6</v>
      </c>
    </row>
    <row r="27" spans="1:5" ht="14.25">
      <c r="A27" s="89">
        <v>202405</v>
      </c>
      <c r="B27" s="89">
        <v>5</v>
      </c>
      <c r="C27" s="91">
        <v>5</v>
      </c>
      <c r="D27">
        <v>6</v>
      </c>
      <c r="E27" s="92">
        <v>6</v>
      </c>
    </row>
    <row r="28" spans="1:5" ht="14.25">
      <c r="A28" s="89">
        <v>202406</v>
      </c>
      <c r="B28" s="89">
        <v>5</v>
      </c>
      <c r="C28" s="91">
        <v>5</v>
      </c>
      <c r="D28">
        <v>6</v>
      </c>
      <c r="E28" s="92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Méry</cp:lastModifiedBy>
  <cp:lastPrinted>2022-04-28T09:01:23Z</cp:lastPrinted>
  <dcterms:created xsi:type="dcterms:W3CDTF">2022-03-15T12:20:21Z</dcterms:created>
  <dcterms:modified xsi:type="dcterms:W3CDTF">2024-05-03T13:46:37Z</dcterms:modified>
  <cp:category/>
  <cp:version/>
  <cp:contentType/>
  <cp:contentStatus/>
</cp:coreProperties>
</file>