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320" windowHeight="12585"/>
  </bookViews>
  <sheets>
    <sheet name="Ukrytie SR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L33" i="1" l="1"/>
  <c r="J33" i="1"/>
  <c r="I33" i="1"/>
  <c r="G33" i="1"/>
  <c r="F33" i="1"/>
  <c r="E33" i="1"/>
  <c r="D33" i="1"/>
  <c r="M32" i="1"/>
  <c r="L32" i="1"/>
  <c r="J32" i="1"/>
  <c r="I32" i="1"/>
  <c r="H32" i="1"/>
  <c r="G32" i="1"/>
  <c r="F32" i="1"/>
  <c r="E32" i="1"/>
  <c r="D32" i="1"/>
  <c r="M31" i="1"/>
  <c r="L31" i="1"/>
  <c r="J31" i="1"/>
  <c r="I31" i="1"/>
  <c r="H31" i="1"/>
  <c r="G31" i="1"/>
  <c r="F31" i="1"/>
  <c r="E31" i="1"/>
  <c r="D31" i="1"/>
  <c r="M24" i="1"/>
  <c r="M33" i="1" s="1"/>
  <c r="L24" i="1"/>
  <c r="J24" i="1"/>
  <c r="I24" i="1"/>
  <c r="H24" i="1"/>
  <c r="H33" i="1" s="1"/>
  <c r="G24" i="1"/>
  <c r="F24" i="1"/>
  <c r="E24" i="1"/>
</calcChain>
</file>

<file path=xl/sharedStrings.xml><?xml version="1.0" encoding="utf-8"?>
<sst xmlns="http://schemas.openxmlformats.org/spreadsheetml/2006/main" count="59" uniqueCount="28">
  <si>
    <t xml:space="preserve">    Ukrýva sa</t>
  </si>
  <si>
    <t xml:space="preserve"> Počet</t>
  </si>
  <si>
    <t>% zab.</t>
  </si>
  <si>
    <t>V OÚ a PÚ</t>
  </si>
  <si>
    <t>V JÚBS</t>
  </si>
  <si>
    <t>O Ú</t>
  </si>
  <si>
    <t>P Ú</t>
  </si>
  <si>
    <t>OÚ a PÚ spolu</t>
  </si>
  <si>
    <t>počet</t>
  </si>
  <si>
    <t>kapacita</t>
  </si>
  <si>
    <t>Bratislavský kraj</t>
  </si>
  <si>
    <t>obyvateľstvo</t>
  </si>
  <si>
    <t>zamestnanci</t>
  </si>
  <si>
    <t>Trnavský kraj</t>
  </si>
  <si>
    <t>Celkom</t>
  </si>
  <si>
    <t>Nitriansky kraj</t>
  </si>
  <si>
    <t>Trenčiansky kraj</t>
  </si>
  <si>
    <t>Žilinský kraj</t>
  </si>
  <si>
    <t>Prešovský kraj</t>
  </si>
  <si>
    <t>Košický kraj</t>
  </si>
  <si>
    <t xml:space="preserve">Slovenská republika  </t>
  </si>
  <si>
    <t>Kraj</t>
  </si>
  <si>
    <t>Banskobystrický                  kraj</t>
  </si>
  <si>
    <t xml:space="preserve"> </t>
  </si>
  <si>
    <t>Odolné (OÚ) a plynotesné úkryty (PÚ)</t>
  </si>
  <si>
    <t>Vypracovala: Mgr. Zdenka Šarníková</t>
  </si>
  <si>
    <t>PREHĽAD UKRYTIA NA ÚZEMÍ SLOVENSKEJ REPUBLIKY k 31. 12. 2023</t>
  </si>
  <si>
    <t>Jednoduché úrkyty budované svojpomocne (JÚBS)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</si>
</sst>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gray125">
        <fgColor rgb="FF000000"/>
        <bgColor rgb="FFDFDFDF"/>
      </patternFill>
    </fill>
    <fill>
      <patternFill patternType="solid">
        <fgColor rgb="FFFFFFCC"/>
        <bgColor indexed="64"/>
      </patternFill>
    </fill>
    <fill>
      <patternFill patternType="solid">
        <fgColor rgb="FFF5F3A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rgb="FFCCFFB3"/>
        <bgColor indexed="64"/>
      </patternFill>
    </fill>
    <fill>
      <patternFill patternType="solid">
        <fgColor rgb="FFD7D8FD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ck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10" borderId="0" xfId="0" applyFont="1" applyFill="1" applyBorder="1"/>
    <xf numFmtId="3" fontId="4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4" fillId="4" borderId="22" xfId="0" applyNumberFormat="1" applyFont="1" applyFill="1" applyBorder="1" applyAlignment="1"/>
    <xf numFmtId="0" fontId="4" fillId="4" borderId="7" xfId="0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10" fontId="5" fillId="4" borderId="7" xfId="0" applyNumberFormat="1" applyFont="1" applyFill="1" applyBorder="1" applyAlignment="1">
      <alignment vertical="center"/>
    </xf>
    <xf numFmtId="9" fontId="5" fillId="4" borderId="7" xfId="0" applyNumberFormat="1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3" fontId="4" fillId="8" borderId="7" xfId="0" applyNumberFormat="1" applyFont="1" applyFill="1" applyBorder="1" applyAlignment="1">
      <alignment vertical="center"/>
    </xf>
    <xf numFmtId="10" fontId="5" fillId="8" borderId="7" xfId="0" applyNumberFormat="1" applyFont="1" applyFill="1" applyBorder="1" applyAlignment="1">
      <alignment vertical="center"/>
    </xf>
    <xf numFmtId="9" fontId="5" fillId="8" borderId="7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7" fillId="7" borderId="6" xfId="0" applyNumberFormat="1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3" fontId="4" fillId="7" borderId="7" xfId="0" applyNumberFormat="1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10" fontId="5" fillId="7" borderId="7" xfId="0" applyNumberFormat="1" applyFont="1" applyFill="1" applyBorder="1" applyAlignment="1">
      <alignment vertical="center"/>
    </xf>
    <xf numFmtId="9" fontId="5" fillId="7" borderId="7" xfId="0" applyNumberFormat="1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10" fontId="5" fillId="3" borderId="7" xfId="0" applyNumberFormat="1" applyFont="1" applyFill="1" applyBorder="1" applyAlignment="1">
      <alignment vertical="center"/>
    </xf>
    <xf numFmtId="9" fontId="5" fillId="3" borderId="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10" fontId="5" fillId="5" borderId="7" xfId="0" applyNumberFormat="1" applyFont="1" applyFill="1" applyBorder="1" applyAlignment="1">
      <alignment vertical="center"/>
    </xf>
    <xf numFmtId="9" fontId="5" fillId="5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vertical="center"/>
    </xf>
    <xf numFmtId="9" fontId="5" fillId="6" borderId="7" xfId="0" applyNumberFormat="1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10" fontId="5" fillId="9" borderId="13" xfId="0" applyNumberFormat="1" applyFont="1" applyFill="1" applyBorder="1" applyAlignment="1">
      <alignment vertical="center"/>
    </xf>
    <xf numFmtId="9" fontId="5" fillId="9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9" borderId="1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9" borderId="13" xfId="0" applyFont="1" applyFill="1" applyBorder="1" applyAlignment="1">
      <alignment horizontal="center" vertical="center"/>
    </xf>
    <xf numFmtId="3" fontId="7" fillId="9" borderId="13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B3"/>
      <color rgb="FFFFFFCC"/>
      <color rgb="FFD7D8FD"/>
      <color rgb="FFAFAFFF"/>
      <color rgb="FFFFC1B3"/>
      <color rgb="FFFF9981"/>
      <color rgb="FFB7FFFF"/>
      <color rgb="FFCCECFF"/>
      <color rgb="FF66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workbookViewId="0">
      <selection activeCell="D33" sqref="D33"/>
    </sheetView>
  </sheetViews>
  <sheetFormatPr defaultRowHeight="15" x14ac:dyDescent="0.25"/>
  <cols>
    <col min="1" max="1" width="2.42578125" customWidth="1"/>
    <col min="2" max="2" width="20.85546875" customWidth="1"/>
    <col min="3" max="3" width="14" customWidth="1"/>
    <col min="4" max="14" width="11.7109375" customWidth="1"/>
  </cols>
  <sheetData>
    <row r="1" spans="2:14" ht="14.45" x14ac:dyDescent="0.3">
      <c r="B1" t="s">
        <v>23</v>
      </c>
    </row>
    <row r="2" spans="2:14" ht="18.75" x14ac:dyDescent="0.3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2:14" ht="15.75" thickBot="1" x14ac:dyDescent="0.3"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15.75" customHeight="1" thickBot="1" x14ac:dyDescent="0.3">
      <c r="B4" s="103" t="s">
        <v>21</v>
      </c>
      <c r="C4" s="103" t="s">
        <v>0</v>
      </c>
      <c r="D4" s="103" t="s">
        <v>1</v>
      </c>
      <c r="E4" s="98" t="s">
        <v>24</v>
      </c>
      <c r="F4" s="107"/>
      <c r="G4" s="107"/>
      <c r="H4" s="107"/>
      <c r="I4" s="107"/>
      <c r="J4" s="108"/>
      <c r="K4" s="3" t="s">
        <v>2</v>
      </c>
      <c r="L4" s="94" t="s">
        <v>27</v>
      </c>
      <c r="M4" s="95"/>
      <c r="N4" s="4" t="s">
        <v>2</v>
      </c>
    </row>
    <row r="5" spans="2:14" ht="24.6" customHeight="1" thickBot="1" x14ac:dyDescent="0.3">
      <c r="B5" s="104"/>
      <c r="C5" s="104"/>
      <c r="D5" s="104"/>
      <c r="E5" s="98" t="s">
        <v>5</v>
      </c>
      <c r="F5" s="99"/>
      <c r="G5" s="98" t="s">
        <v>6</v>
      </c>
      <c r="H5" s="99"/>
      <c r="I5" s="98" t="s">
        <v>7</v>
      </c>
      <c r="J5" s="99"/>
      <c r="K5" s="5" t="s">
        <v>3</v>
      </c>
      <c r="L5" s="96"/>
      <c r="M5" s="97"/>
      <c r="N5" s="6" t="s">
        <v>4</v>
      </c>
    </row>
    <row r="6" spans="2:14" ht="15.75" thickBot="1" x14ac:dyDescent="0.3">
      <c r="B6" s="105"/>
      <c r="C6" s="106"/>
      <c r="D6" s="105"/>
      <c r="E6" s="7" t="s">
        <v>8</v>
      </c>
      <c r="F6" s="7" t="s">
        <v>9</v>
      </c>
      <c r="G6" s="7" t="s">
        <v>8</v>
      </c>
      <c r="H6" s="7" t="s">
        <v>9</v>
      </c>
      <c r="I6" s="7" t="s">
        <v>8</v>
      </c>
      <c r="J6" s="7" t="s">
        <v>9</v>
      </c>
      <c r="K6" s="8"/>
      <c r="L6" s="9" t="s">
        <v>8</v>
      </c>
      <c r="M6" s="9" t="s">
        <v>9</v>
      </c>
      <c r="N6" s="10"/>
    </row>
    <row r="7" spans="2:14" ht="15.75" thickBot="1" x14ac:dyDescent="0.3">
      <c r="B7" s="100" t="s">
        <v>10</v>
      </c>
      <c r="C7" s="11" t="s">
        <v>11</v>
      </c>
      <c r="D7" s="22">
        <v>719279</v>
      </c>
      <c r="E7" s="12">
        <v>133</v>
      </c>
      <c r="F7" s="23">
        <v>22680</v>
      </c>
      <c r="G7" s="12">
        <v>55</v>
      </c>
      <c r="H7" s="23">
        <v>7640</v>
      </c>
      <c r="I7" s="12">
        <v>188</v>
      </c>
      <c r="J7" s="23">
        <v>30320</v>
      </c>
      <c r="K7" s="66"/>
      <c r="L7" s="23">
        <v>16753</v>
      </c>
      <c r="M7" s="23">
        <v>580339</v>
      </c>
      <c r="N7" s="76"/>
    </row>
    <row r="8" spans="2:14" ht="15.75" thickBot="1" x14ac:dyDescent="0.3">
      <c r="B8" s="101"/>
      <c r="C8" s="11" t="s">
        <v>12</v>
      </c>
      <c r="D8" s="22">
        <v>271526</v>
      </c>
      <c r="E8" s="12">
        <v>189</v>
      </c>
      <c r="F8" s="23">
        <v>44347</v>
      </c>
      <c r="G8" s="12">
        <v>30</v>
      </c>
      <c r="H8" s="23">
        <v>6728</v>
      </c>
      <c r="I8" s="12">
        <v>219</v>
      </c>
      <c r="J8" s="23">
        <v>51075</v>
      </c>
      <c r="K8" s="78"/>
      <c r="L8" s="23">
        <v>1483</v>
      </c>
      <c r="M8" s="23">
        <v>220948</v>
      </c>
      <c r="N8" s="77"/>
    </row>
    <row r="9" spans="2:14" ht="15.75" thickBot="1" x14ac:dyDescent="0.3">
      <c r="B9" s="102"/>
      <c r="C9" s="17" t="s">
        <v>14</v>
      </c>
      <c r="D9" s="24">
        <v>990805</v>
      </c>
      <c r="E9" s="25">
        <v>322</v>
      </c>
      <c r="F9" s="26">
        <v>67027</v>
      </c>
      <c r="G9" s="25">
        <v>85</v>
      </c>
      <c r="H9" s="26">
        <v>14368</v>
      </c>
      <c r="I9" s="25">
        <v>407</v>
      </c>
      <c r="J9" s="26">
        <v>81395</v>
      </c>
      <c r="K9" s="27">
        <v>8.2100000000000006E-2</v>
      </c>
      <c r="L9" s="26">
        <v>18236</v>
      </c>
      <c r="M9" s="26">
        <v>801287</v>
      </c>
      <c r="N9" s="28">
        <v>0.80869999999999997</v>
      </c>
    </row>
    <row r="10" spans="2:14" ht="15.75" thickBot="1" x14ac:dyDescent="0.3">
      <c r="B10" s="88" t="s">
        <v>13</v>
      </c>
      <c r="C10" s="12" t="s">
        <v>11</v>
      </c>
      <c r="D10" s="22">
        <v>564691</v>
      </c>
      <c r="E10" s="12">
        <v>1</v>
      </c>
      <c r="F10" s="12">
        <v>100</v>
      </c>
      <c r="G10" s="12">
        <v>22</v>
      </c>
      <c r="H10" s="23">
        <v>3300</v>
      </c>
      <c r="I10" s="12">
        <v>23</v>
      </c>
      <c r="J10" s="23">
        <v>3400</v>
      </c>
      <c r="K10" s="66"/>
      <c r="L10" s="23">
        <v>18302</v>
      </c>
      <c r="M10" s="23">
        <v>692427</v>
      </c>
      <c r="N10" s="76"/>
    </row>
    <row r="11" spans="2:14" ht="15.75" thickBot="1" x14ac:dyDescent="0.3">
      <c r="B11" s="89"/>
      <c r="C11" s="12" t="s">
        <v>12</v>
      </c>
      <c r="D11" s="22">
        <v>112205</v>
      </c>
      <c r="E11" s="12">
        <v>27</v>
      </c>
      <c r="F11" s="23">
        <v>5645</v>
      </c>
      <c r="G11" s="12">
        <v>9</v>
      </c>
      <c r="H11" s="23">
        <v>1222</v>
      </c>
      <c r="I11" s="12">
        <v>36</v>
      </c>
      <c r="J11" s="23">
        <v>6867</v>
      </c>
      <c r="K11" s="78"/>
      <c r="L11" s="23">
        <v>1760</v>
      </c>
      <c r="M11" s="23">
        <v>151327</v>
      </c>
      <c r="N11" s="77"/>
    </row>
    <row r="12" spans="2:14" ht="15.75" thickBot="1" x14ac:dyDescent="0.3">
      <c r="B12" s="90"/>
      <c r="C12" s="19" t="s">
        <v>14</v>
      </c>
      <c r="D12" s="29">
        <v>676896</v>
      </c>
      <c r="E12" s="30">
        <v>28</v>
      </c>
      <c r="F12" s="31">
        <v>5745</v>
      </c>
      <c r="G12" s="30">
        <v>31</v>
      </c>
      <c r="H12" s="31">
        <v>4522</v>
      </c>
      <c r="I12" s="30">
        <v>59</v>
      </c>
      <c r="J12" s="31">
        <v>10267</v>
      </c>
      <c r="K12" s="32">
        <v>1.52E-2</v>
      </c>
      <c r="L12" s="31">
        <v>20062</v>
      </c>
      <c r="M12" s="31">
        <v>843754</v>
      </c>
      <c r="N12" s="33">
        <v>1.2464999999999999</v>
      </c>
    </row>
    <row r="13" spans="2:14" ht="15.75" thickBot="1" x14ac:dyDescent="0.3">
      <c r="B13" s="91" t="s">
        <v>15</v>
      </c>
      <c r="C13" s="13" t="s">
        <v>11</v>
      </c>
      <c r="D13" s="22">
        <v>670566</v>
      </c>
      <c r="E13" s="12">
        <v>0</v>
      </c>
      <c r="F13" s="12">
        <v>0</v>
      </c>
      <c r="G13" s="12">
        <v>87</v>
      </c>
      <c r="H13" s="23">
        <v>7394</v>
      </c>
      <c r="I13" s="12">
        <v>87</v>
      </c>
      <c r="J13" s="23">
        <v>7394</v>
      </c>
      <c r="K13" s="66"/>
      <c r="L13" s="23">
        <v>34173</v>
      </c>
      <c r="M13" s="23">
        <v>912551</v>
      </c>
      <c r="N13" s="76"/>
    </row>
    <row r="14" spans="2:14" ht="15.75" thickBot="1" x14ac:dyDescent="0.3">
      <c r="B14" s="92"/>
      <c r="C14" s="14" t="s">
        <v>12</v>
      </c>
      <c r="D14" s="34">
        <v>262440</v>
      </c>
      <c r="E14" s="13">
        <v>36</v>
      </c>
      <c r="F14" s="23">
        <v>6840</v>
      </c>
      <c r="G14" s="12">
        <v>51</v>
      </c>
      <c r="H14" s="23">
        <v>5189</v>
      </c>
      <c r="I14" s="12">
        <v>87</v>
      </c>
      <c r="J14" s="23">
        <v>12029</v>
      </c>
      <c r="K14" s="78"/>
      <c r="L14" s="23">
        <v>3574</v>
      </c>
      <c r="M14" s="23">
        <v>304611</v>
      </c>
      <c r="N14" s="77"/>
    </row>
    <row r="15" spans="2:14" ht="15.75" thickBot="1" x14ac:dyDescent="0.3">
      <c r="B15" s="93"/>
      <c r="C15" s="18" t="s">
        <v>14</v>
      </c>
      <c r="D15" s="35">
        <v>933501</v>
      </c>
      <c r="E15" s="36">
        <v>36</v>
      </c>
      <c r="F15" s="37">
        <v>6840</v>
      </c>
      <c r="G15" s="38">
        <v>138</v>
      </c>
      <c r="H15" s="37">
        <v>12583</v>
      </c>
      <c r="I15" s="38">
        <v>174</v>
      </c>
      <c r="J15" s="37">
        <v>19423</v>
      </c>
      <c r="K15" s="39">
        <v>2.0799999999999999E-2</v>
      </c>
      <c r="L15" s="37">
        <v>37747</v>
      </c>
      <c r="M15" s="37">
        <v>1217162</v>
      </c>
      <c r="N15" s="40">
        <v>1.3045</v>
      </c>
    </row>
    <row r="16" spans="2:14" ht="15.75" thickBot="1" x14ac:dyDescent="0.3">
      <c r="B16" s="84" t="s">
        <v>16</v>
      </c>
      <c r="C16" s="12" t="s">
        <v>11</v>
      </c>
      <c r="D16" s="22">
        <v>559550</v>
      </c>
      <c r="E16" s="12">
        <v>27</v>
      </c>
      <c r="F16" s="23">
        <v>7214</v>
      </c>
      <c r="G16" s="12">
        <v>62</v>
      </c>
      <c r="H16" s="23">
        <v>6573</v>
      </c>
      <c r="I16" s="12">
        <v>89</v>
      </c>
      <c r="J16" s="23">
        <v>13787</v>
      </c>
      <c r="K16" s="66"/>
      <c r="L16" s="23">
        <v>49537</v>
      </c>
      <c r="M16" s="23">
        <v>759590</v>
      </c>
      <c r="N16" s="76"/>
    </row>
    <row r="17" spans="2:14" ht="15.75" thickBot="1" x14ac:dyDescent="0.3">
      <c r="B17" s="64"/>
      <c r="C17" s="12" t="s">
        <v>12</v>
      </c>
      <c r="D17" s="22">
        <v>72124</v>
      </c>
      <c r="E17" s="12">
        <v>98</v>
      </c>
      <c r="F17" s="23">
        <v>23505</v>
      </c>
      <c r="G17" s="12">
        <v>33</v>
      </c>
      <c r="H17" s="23">
        <v>5585</v>
      </c>
      <c r="I17" s="12">
        <v>131</v>
      </c>
      <c r="J17" s="23">
        <v>29090</v>
      </c>
      <c r="K17" s="78"/>
      <c r="L17" s="12">
        <v>758</v>
      </c>
      <c r="M17" s="23">
        <v>55453</v>
      </c>
      <c r="N17" s="77"/>
    </row>
    <row r="18" spans="2:14" ht="15.75" thickBot="1" x14ac:dyDescent="0.3">
      <c r="B18" s="65"/>
      <c r="C18" s="16" t="s">
        <v>14</v>
      </c>
      <c r="D18" s="41">
        <v>631674</v>
      </c>
      <c r="E18" s="42">
        <v>125</v>
      </c>
      <c r="F18" s="43">
        <v>30719</v>
      </c>
      <c r="G18" s="42">
        <v>95</v>
      </c>
      <c r="H18" s="43">
        <v>12158</v>
      </c>
      <c r="I18" s="42">
        <v>220</v>
      </c>
      <c r="J18" s="43">
        <v>42877</v>
      </c>
      <c r="K18" s="44">
        <v>6.7799999999999999E-2</v>
      </c>
      <c r="L18" s="43">
        <v>50295</v>
      </c>
      <c r="M18" s="43">
        <v>815043</v>
      </c>
      <c r="N18" s="45">
        <v>1.2902</v>
      </c>
    </row>
    <row r="19" spans="2:14" ht="15.75" thickBot="1" x14ac:dyDescent="0.3">
      <c r="B19" s="85" t="s">
        <v>17</v>
      </c>
      <c r="C19" s="15" t="s">
        <v>11</v>
      </c>
      <c r="D19" s="46">
        <v>686294</v>
      </c>
      <c r="E19" s="15">
        <v>29</v>
      </c>
      <c r="F19" s="47">
        <v>5291</v>
      </c>
      <c r="G19" s="15">
        <v>32</v>
      </c>
      <c r="H19" s="47">
        <v>2688</v>
      </c>
      <c r="I19" s="15">
        <v>61</v>
      </c>
      <c r="J19" s="47">
        <v>7979</v>
      </c>
      <c r="K19" s="66"/>
      <c r="L19" s="47">
        <v>54044</v>
      </c>
      <c r="M19" s="47">
        <v>864632</v>
      </c>
      <c r="N19" s="66"/>
    </row>
    <row r="20" spans="2:14" ht="15.75" thickBot="1" x14ac:dyDescent="0.3">
      <c r="B20" s="86"/>
      <c r="C20" s="15" t="s">
        <v>12</v>
      </c>
      <c r="D20" s="46">
        <v>114476</v>
      </c>
      <c r="E20" s="15">
        <v>104</v>
      </c>
      <c r="F20" s="47">
        <v>22035</v>
      </c>
      <c r="G20" s="15">
        <v>34</v>
      </c>
      <c r="H20" s="47">
        <v>6845</v>
      </c>
      <c r="I20" s="15">
        <v>138</v>
      </c>
      <c r="J20" s="47">
        <v>28880</v>
      </c>
      <c r="K20" s="78"/>
      <c r="L20" s="47">
        <v>1595</v>
      </c>
      <c r="M20" s="47">
        <v>101125</v>
      </c>
      <c r="N20" s="78"/>
    </row>
    <row r="21" spans="2:14" ht="15.75" thickBot="1" x14ac:dyDescent="0.3">
      <c r="B21" s="87"/>
      <c r="C21" s="48" t="s">
        <v>14</v>
      </c>
      <c r="D21" s="49">
        <v>800770</v>
      </c>
      <c r="E21" s="50">
        <v>133</v>
      </c>
      <c r="F21" s="49">
        <v>27326</v>
      </c>
      <c r="G21" s="50">
        <v>66</v>
      </c>
      <c r="H21" s="49">
        <v>9533</v>
      </c>
      <c r="I21" s="50">
        <v>199</v>
      </c>
      <c r="J21" s="49">
        <v>36859</v>
      </c>
      <c r="K21" s="51">
        <v>4.5999999999999999E-2</v>
      </c>
      <c r="L21" s="49">
        <v>55639</v>
      </c>
      <c r="M21" s="49">
        <v>965757</v>
      </c>
      <c r="N21" s="52">
        <v>1.206</v>
      </c>
    </row>
    <row r="22" spans="2:14" ht="15.75" customHeight="1" thickBot="1" x14ac:dyDescent="0.3">
      <c r="B22" s="73" t="s">
        <v>22</v>
      </c>
      <c r="C22" s="15" t="s">
        <v>11</v>
      </c>
      <c r="D22" s="53">
        <v>612427</v>
      </c>
      <c r="E22" s="54">
        <v>28</v>
      </c>
      <c r="F22" s="54">
        <v>6290</v>
      </c>
      <c r="G22" s="54">
        <v>25</v>
      </c>
      <c r="H22" s="54">
        <v>3105</v>
      </c>
      <c r="I22" s="54">
        <v>53</v>
      </c>
      <c r="J22" s="54">
        <v>9395</v>
      </c>
      <c r="K22" s="76"/>
      <c r="L22" s="54">
        <v>35301</v>
      </c>
      <c r="M22" s="54">
        <v>781762</v>
      </c>
      <c r="N22" s="66"/>
    </row>
    <row r="23" spans="2:14" ht="15.75" thickBot="1" x14ac:dyDescent="0.3">
      <c r="B23" s="74"/>
      <c r="C23" s="15" t="s">
        <v>12</v>
      </c>
      <c r="D23" s="53">
        <v>85266</v>
      </c>
      <c r="E23" s="54">
        <v>69</v>
      </c>
      <c r="F23" s="54">
        <v>17758</v>
      </c>
      <c r="G23" s="54">
        <v>61</v>
      </c>
      <c r="H23" s="54">
        <v>10789</v>
      </c>
      <c r="I23" s="54">
        <v>130</v>
      </c>
      <c r="J23" s="54">
        <v>28547</v>
      </c>
      <c r="K23" s="77"/>
      <c r="L23" s="54">
        <v>1493</v>
      </c>
      <c r="M23" s="54">
        <v>105400</v>
      </c>
      <c r="N23" s="78"/>
    </row>
    <row r="24" spans="2:14" ht="15.75" thickBot="1" x14ac:dyDescent="0.3">
      <c r="B24" s="75"/>
      <c r="C24" s="55" t="s">
        <v>14</v>
      </c>
      <c r="D24" s="56">
        <v>697693</v>
      </c>
      <c r="E24" s="56">
        <f t="shared" ref="E24:J24" si="0">SUM(E22:E23)</f>
        <v>97</v>
      </c>
      <c r="F24" s="56">
        <f t="shared" si="0"/>
        <v>24048</v>
      </c>
      <c r="G24" s="56">
        <f t="shared" si="0"/>
        <v>86</v>
      </c>
      <c r="H24" s="56">
        <f t="shared" si="0"/>
        <v>13894</v>
      </c>
      <c r="I24" s="56">
        <f t="shared" si="0"/>
        <v>183</v>
      </c>
      <c r="J24" s="56">
        <f t="shared" si="0"/>
        <v>37942</v>
      </c>
      <c r="K24" s="57">
        <v>5.4399999999999997E-2</v>
      </c>
      <c r="L24" s="56">
        <f t="shared" ref="L24:M24" si="1">SUM(L22:L23)</f>
        <v>36794</v>
      </c>
      <c r="M24" s="56">
        <f t="shared" si="1"/>
        <v>887162</v>
      </c>
      <c r="N24" s="58">
        <v>1.27</v>
      </c>
    </row>
    <row r="25" spans="2:14" ht="15.75" thickBot="1" x14ac:dyDescent="0.3">
      <c r="B25" s="79" t="s">
        <v>18</v>
      </c>
      <c r="C25" s="15" t="s">
        <v>11</v>
      </c>
      <c r="D25" s="46">
        <v>810745</v>
      </c>
      <c r="E25" s="15">
        <v>4</v>
      </c>
      <c r="F25" s="47">
        <v>1480</v>
      </c>
      <c r="G25" s="15">
        <v>54</v>
      </c>
      <c r="H25" s="47">
        <v>6280</v>
      </c>
      <c r="I25" s="15">
        <v>58</v>
      </c>
      <c r="J25" s="47">
        <v>7760</v>
      </c>
      <c r="K25" s="82"/>
      <c r="L25" s="47">
        <v>37289</v>
      </c>
      <c r="M25" s="47">
        <v>795911</v>
      </c>
      <c r="N25" s="82"/>
    </row>
    <row r="26" spans="2:14" ht="15.75" thickBot="1" x14ac:dyDescent="0.3">
      <c r="B26" s="80"/>
      <c r="C26" s="15" t="s">
        <v>12</v>
      </c>
      <c r="D26" s="46">
        <v>125862</v>
      </c>
      <c r="E26" s="15">
        <v>32</v>
      </c>
      <c r="F26" s="47">
        <v>6065</v>
      </c>
      <c r="G26" s="15">
        <v>34</v>
      </c>
      <c r="H26" s="47">
        <v>5275</v>
      </c>
      <c r="I26" s="15">
        <v>66</v>
      </c>
      <c r="J26" s="47">
        <v>11340</v>
      </c>
      <c r="K26" s="83"/>
      <c r="L26" s="47">
        <v>2003</v>
      </c>
      <c r="M26" s="47">
        <v>130512</v>
      </c>
      <c r="N26" s="83"/>
    </row>
    <row r="27" spans="2:14" ht="15.75" thickBot="1" x14ac:dyDescent="0.3">
      <c r="B27" s="81"/>
      <c r="C27" s="20" t="s">
        <v>14</v>
      </c>
      <c r="D27" s="29">
        <v>936607</v>
      </c>
      <c r="E27" s="59">
        <v>36</v>
      </c>
      <c r="F27" s="29">
        <v>7545</v>
      </c>
      <c r="G27" s="59">
        <v>88</v>
      </c>
      <c r="H27" s="29">
        <v>11555</v>
      </c>
      <c r="I27" s="59">
        <v>124</v>
      </c>
      <c r="J27" s="29">
        <v>19100</v>
      </c>
      <c r="K27" s="32">
        <v>2.0400000000000001E-2</v>
      </c>
      <c r="L27" s="29">
        <v>39292</v>
      </c>
      <c r="M27" s="29">
        <v>926423</v>
      </c>
      <c r="N27" s="33">
        <v>0.99</v>
      </c>
    </row>
    <row r="28" spans="2:14" ht="15.75" thickBot="1" x14ac:dyDescent="0.3">
      <c r="B28" s="63" t="s">
        <v>19</v>
      </c>
      <c r="C28" s="15" t="s">
        <v>11</v>
      </c>
      <c r="D28" s="109">
        <v>830306</v>
      </c>
      <c r="E28" s="15">
        <v>26</v>
      </c>
      <c r="F28" s="47">
        <v>4750</v>
      </c>
      <c r="G28" s="15">
        <v>4</v>
      </c>
      <c r="H28" s="15">
        <v>420</v>
      </c>
      <c r="I28" s="15">
        <v>30</v>
      </c>
      <c r="J28" s="47">
        <v>5170</v>
      </c>
      <c r="K28" s="66"/>
      <c r="L28" s="47">
        <v>45423</v>
      </c>
      <c r="M28" s="47">
        <v>937210</v>
      </c>
      <c r="N28" s="66"/>
    </row>
    <row r="29" spans="2:14" ht="15.75" thickBot="1" x14ac:dyDescent="0.3">
      <c r="B29" s="64"/>
      <c r="C29" s="110" t="s">
        <v>12</v>
      </c>
      <c r="D29" s="111">
        <v>160858</v>
      </c>
      <c r="E29" s="15">
        <v>119</v>
      </c>
      <c r="F29" s="47">
        <v>22431</v>
      </c>
      <c r="G29" s="15">
        <v>21</v>
      </c>
      <c r="H29" s="47">
        <v>3200</v>
      </c>
      <c r="I29" s="15">
        <v>139</v>
      </c>
      <c r="J29" s="47">
        <v>25501</v>
      </c>
      <c r="K29" s="67"/>
      <c r="L29" s="47">
        <v>2033</v>
      </c>
      <c r="M29" s="47">
        <v>83129</v>
      </c>
      <c r="N29" s="67"/>
    </row>
    <row r="30" spans="2:14" ht="15.75" thickBot="1" x14ac:dyDescent="0.3">
      <c r="B30" s="65"/>
      <c r="C30" s="112" t="s">
        <v>14</v>
      </c>
      <c r="D30" s="41">
        <v>991164</v>
      </c>
      <c r="E30" s="113">
        <v>145</v>
      </c>
      <c r="F30" s="41">
        <v>27181</v>
      </c>
      <c r="G30" s="113">
        <v>25</v>
      </c>
      <c r="H30" s="41">
        <v>3620</v>
      </c>
      <c r="I30" s="113">
        <v>169</v>
      </c>
      <c r="J30" s="41">
        <v>30671</v>
      </c>
      <c r="K30" s="44">
        <v>3.09E-2</v>
      </c>
      <c r="L30" s="41">
        <v>47456</v>
      </c>
      <c r="M30" s="41">
        <v>1020339</v>
      </c>
      <c r="N30" s="45">
        <v>1.03</v>
      </c>
    </row>
    <row r="31" spans="2:14" ht="15.75" thickBot="1" x14ac:dyDescent="0.3">
      <c r="B31" s="68" t="s">
        <v>20</v>
      </c>
      <c r="C31" s="15" t="s">
        <v>11</v>
      </c>
      <c r="D31" s="46">
        <f t="shared" ref="D31:J33" si="2">SUM(D7,D10,D13,D16,D19,D22,D25,D28)</f>
        <v>5453858</v>
      </c>
      <c r="E31" s="46">
        <f t="shared" si="2"/>
        <v>248</v>
      </c>
      <c r="F31" s="46">
        <f t="shared" si="2"/>
        <v>47805</v>
      </c>
      <c r="G31" s="46">
        <f t="shared" si="2"/>
        <v>341</v>
      </c>
      <c r="H31" s="46">
        <f t="shared" si="2"/>
        <v>37400</v>
      </c>
      <c r="I31" s="46">
        <f t="shared" si="2"/>
        <v>589</v>
      </c>
      <c r="J31" s="46">
        <f t="shared" si="2"/>
        <v>85205</v>
      </c>
      <c r="K31" s="66"/>
      <c r="L31" s="46">
        <f t="shared" ref="L31:M33" si="3">SUM(L7,L10,L13,L16,L19,L22,L25,L28)</f>
        <v>290822</v>
      </c>
      <c r="M31" s="46">
        <f t="shared" si="3"/>
        <v>6324422</v>
      </c>
      <c r="N31" s="71"/>
    </row>
    <row r="32" spans="2:14" ht="15.75" thickBot="1" x14ac:dyDescent="0.3">
      <c r="B32" s="69"/>
      <c r="C32" s="15" t="s">
        <v>12</v>
      </c>
      <c r="D32" s="46">
        <f t="shared" si="2"/>
        <v>1204757</v>
      </c>
      <c r="E32" s="46">
        <f t="shared" si="2"/>
        <v>674</v>
      </c>
      <c r="F32" s="46">
        <f t="shared" si="2"/>
        <v>148626</v>
      </c>
      <c r="G32" s="46">
        <f t="shared" si="2"/>
        <v>273</v>
      </c>
      <c r="H32" s="46">
        <f t="shared" si="2"/>
        <v>44833</v>
      </c>
      <c r="I32" s="46">
        <f t="shared" si="2"/>
        <v>946</v>
      </c>
      <c r="J32" s="46">
        <f t="shared" si="2"/>
        <v>193329</v>
      </c>
      <c r="K32" s="67"/>
      <c r="L32" s="46">
        <f t="shared" si="3"/>
        <v>14699</v>
      </c>
      <c r="M32" s="46">
        <f t="shared" si="3"/>
        <v>1152505</v>
      </c>
      <c r="N32" s="72"/>
    </row>
    <row r="33" spans="2:14" ht="15.75" thickBot="1" x14ac:dyDescent="0.3">
      <c r="B33" s="70"/>
      <c r="C33" s="114" t="s">
        <v>14</v>
      </c>
      <c r="D33" s="115">
        <f t="shared" si="2"/>
        <v>6659110</v>
      </c>
      <c r="E33" s="115">
        <f t="shared" si="2"/>
        <v>922</v>
      </c>
      <c r="F33" s="115">
        <f t="shared" si="2"/>
        <v>196431</v>
      </c>
      <c r="G33" s="115">
        <f t="shared" si="2"/>
        <v>614</v>
      </c>
      <c r="H33" s="115">
        <f t="shared" si="2"/>
        <v>82233</v>
      </c>
      <c r="I33" s="115">
        <f t="shared" si="2"/>
        <v>1535</v>
      </c>
      <c r="J33" s="115">
        <f t="shared" si="2"/>
        <v>278534</v>
      </c>
      <c r="K33" s="60">
        <v>4.0899999999999999E-2</v>
      </c>
      <c r="L33" s="115">
        <f t="shared" si="3"/>
        <v>305521</v>
      </c>
      <c r="M33" s="115">
        <f t="shared" si="3"/>
        <v>7476927</v>
      </c>
      <c r="N33" s="61">
        <v>1.1294999999999999</v>
      </c>
    </row>
    <row r="34" spans="2:14" ht="15.75" thickTop="1" x14ac:dyDescent="0.25"/>
    <row r="35" spans="2:14" x14ac:dyDescent="0.25">
      <c r="B35" s="21" t="s">
        <v>25</v>
      </c>
    </row>
  </sheetData>
  <mergeCells count="36">
    <mergeCell ref="L4:M5"/>
    <mergeCell ref="E5:F5"/>
    <mergeCell ref="G5:H5"/>
    <mergeCell ref="I5:J5"/>
    <mergeCell ref="B7:B9"/>
    <mergeCell ref="K7:K8"/>
    <mergeCell ref="B4:B6"/>
    <mergeCell ref="C4:C6"/>
    <mergeCell ref="D4:D6"/>
    <mergeCell ref="E4:J4"/>
    <mergeCell ref="B19:B21"/>
    <mergeCell ref="K19:K20"/>
    <mergeCell ref="N19:N20"/>
    <mergeCell ref="N7:N8"/>
    <mergeCell ref="B10:B12"/>
    <mergeCell ref="K10:K11"/>
    <mergeCell ref="N10:N11"/>
    <mergeCell ref="B13:B15"/>
    <mergeCell ref="K13:K14"/>
    <mergeCell ref="N13:N14"/>
    <mergeCell ref="B2:N2"/>
    <mergeCell ref="B28:B30"/>
    <mergeCell ref="K28:K29"/>
    <mergeCell ref="N28:N29"/>
    <mergeCell ref="B31:B33"/>
    <mergeCell ref="K31:K32"/>
    <mergeCell ref="N31:N32"/>
    <mergeCell ref="B22:B24"/>
    <mergeCell ref="K22:K23"/>
    <mergeCell ref="N22:N23"/>
    <mergeCell ref="B25:B27"/>
    <mergeCell ref="K25:K26"/>
    <mergeCell ref="N25:N26"/>
    <mergeCell ref="B16:B18"/>
    <mergeCell ref="K16:K17"/>
    <mergeCell ref="N16:N17"/>
  </mergeCells>
  <pageMargins left="0.25" right="0.25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Ukrytie SR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Longauer</dc:creator>
  <cp:lastModifiedBy>Šarníková Zdenka</cp:lastModifiedBy>
  <cp:lastPrinted>2024-05-17T17:31:31Z</cp:lastPrinted>
  <dcterms:created xsi:type="dcterms:W3CDTF">2020-03-03T08:42:52Z</dcterms:created>
  <dcterms:modified xsi:type="dcterms:W3CDTF">2024-05-22T08:51:06Z</dcterms:modified>
</cp:coreProperties>
</file>