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neschválen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4" i="2"/>
  <c r="G5" i="2"/>
  <c r="G6" i="2"/>
  <c r="G7" i="2"/>
  <c r="G8" i="2"/>
  <c r="G9" i="2"/>
  <c r="G10" i="2"/>
  <c r="G11" i="2"/>
  <c r="G12" i="2"/>
  <c r="G13" i="2"/>
  <c r="G4" i="2"/>
  <c r="H14" i="2" l="1"/>
  <c r="G14" i="2"/>
  <c r="I14" i="2"/>
</calcChain>
</file>

<file path=xl/sharedStrings.xml><?xml version="1.0" encoding="utf-8"?>
<sst xmlns="http://schemas.openxmlformats.org/spreadsheetml/2006/main" count="73" uniqueCount="57">
  <si>
    <t>P.č.</t>
  </si>
  <si>
    <t>kód ŽoNFP</t>
  </si>
  <si>
    <t>Názov projektu</t>
  </si>
  <si>
    <t>Názov Žiadateľa</t>
  </si>
  <si>
    <t>Kraj</t>
  </si>
  <si>
    <t>Žiadané výdavky</t>
  </si>
  <si>
    <t>COV</t>
  </si>
  <si>
    <t>NFP</t>
  </si>
  <si>
    <t>EFRR</t>
  </si>
  <si>
    <t>Spolu</t>
  </si>
  <si>
    <t>Dôvody neschválenia /zastavenia konania žiadosti o NFP</t>
  </si>
  <si>
    <t>IČO</t>
  </si>
  <si>
    <t>Zoznam neschválených  ŽoNFP-OPLZ-PO6-SC613-2016-2</t>
  </si>
  <si>
    <t>NFP312060C257</t>
  </si>
  <si>
    <t>Zriadenie komunitného centra v obci Turňa nad Bodvou</t>
  </si>
  <si>
    <t>NFP312060C393</t>
  </si>
  <si>
    <t>Novostavba komunitného centra Jastrabie nad Topľou</t>
  </si>
  <si>
    <t>NFP312060D997</t>
  </si>
  <si>
    <t>Komunitné centrum Podsadek - zmena dokončenej stavby</t>
  </si>
  <si>
    <t>NFP312060F398</t>
  </si>
  <si>
    <t>Rekonštrukcia a modernizácia Komunitného centra v obci Valkovňa</t>
  </si>
  <si>
    <t>NFP312060F435</t>
  </si>
  <si>
    <t>Obecné komunitné centrum v obci Holumnica</t>
  </si>
  <si>
    <t>NFP312060F589</t>
  </si>
  <si>
    <t>Novostavba komunitného centra Krásnohorské Podhradie</t>
  </si>
  <si>
    <t>NFP312060F593</t>
  </si>
  <si>
    <t>Novostavba komunitného centra Brzotín</t>
  </si>
  <si>
    <t>NFP312060F605</t>
  </si>
  <si>
    <t>Komunitné centrum v obci Markušovce</t>
  </si>
  <si>
    <t>NFP312060F634</t>
  </si>
  <si>
    <t>Výstavba komunitného centra v obci</t>
  </si>
  <si>
    <t>NFP312060F659</t>
  </si>
  <si>
    <t>Komunitné centrum - Šarišské Jastrabie</t>
  </si>
  <si>
    <t>00691313</t>
  </si>
  <si>
    <t>00332445</t>
  </si>
  <si>
    <t>00330167</t>
  </si>
  <si>
    <t>00313912</t>
  </si>
  <si>
    <t>00326186</t>
  </si>
  <si>
    <t>00328421</t>
  </si>
  <si>
    <t>00594768</t>
  </si>
  <si>
    <t>00329355</t>
  </si>
  <si>
    <t>00326330</t>
  </si>
  <si>
    <t>00330213</t>
  </si>
  <si>
    <t>Obec Turňa nad Bodvou</t>
  </si>
  <si>
    <t>Obec Jastrabie nad Topľou</t>
  </si>
  <si>
    <t>Mesto Stará Ľubovňa</t>
  </si>
  <si>
    <t>Obec Vaľkovňa</t>
  </si>
  <si>
    <t>Obec Holumnica</t>
  </si>
  <si>
    <t>Obec Krásnohorské Podhradie</t>
  </si>
  <si>
    <t>Obec Brzotín</t>
  </si>
  <si>
    <t>Obec Markušovce</t>
  </si>
  <si>
    <t>Obec Liptovská Teplička</t>
  </si>
  <si>
    <t>Obec Šarišské Jastrabie</t>
  </si>
  <si>
    <t>Prešovský</t>
  </si>
  <si>
    <t xml:space="preserve">Banskobystrický </t>
  </si>
  <si>
    <t>Košický</t>
  </si>
  <si>
    <t>Vydané rozhodnutie o zastavení konania v súlade s ustanovením  § 20 ods.1, písm.a) zákona č.292/2014 Z.z. o príspevku poskytovanom z európskych štrukturálnych a investičných fondov a o zmene a doplnení niektorých zákonov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</si>
</sst>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\ &quot;€&quot;"/>
    <numFmt numFmtId="166" formatCode="#,##0.00#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Roboto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5" fontId="1" fillId="3" borderId="9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</xf>
    <xf numFmtId="0" fontId="4" fillId="5" borderId="13" xfId="0" applyFont="1" applyFill="1" applyBorder="1" applyAlignment="1" applyProtection="1">
      <alignment horizontal="left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65" fontId="0" fillId="0" borderId="14" xfId="0" applyNumberFormat="1" applyBorder="1" applyAlignment="1">
      <alignment horizontal="left" vertical="top" wrapText="1"/>
    </xf>
    <xf numFmtId="165" fontId="0" fillId="0" borderId="16" xfId="0" applyNumberFormat="1" applyBorder="1" applyAlignment="1">
      <alignment horizontal="left" vertical="center" wrapText="1"/>
    </xf>
    <xf numFmtId="165" fontId="0" fillId="0" borderId="12" xfId="0" applyNumberFormat="1" applyBorder="1" applyAlignment="1">
      <alignment horizontal="left" vertical="center" wrapText="1"/>
    </xf>
    <xf numFmtId="165" fontId="0" fillId="0" borderId="12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66" fontId="4" fillId="5" borderId="10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6" fontId="4" fillId="5" borderId="11" xfId="0" applyNumberFormat="1" applyFont="1" applyFill="1" applyBorder="1" applyAlignment="1" applyProtection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6" fontId="4" fillId="5" borderId="13" xfId="0" applyNumberFormat="1" applyFont="1" applyFill="1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F6" sqref="F6"/>
    </sheetView>
  </sheetViews>
  <sheetFormatPr defaultRowHeight="15"/>
  <cols>
    <col min="1" max="1" width="11.42578125" customWidth="1"/>
    <col min="2" max="2" width="19.85546875" customWidth="1"/>
    <col min="3" max="3" width="54.5703125" customWidth="1"/>
    <col min="4" max="4" width="27.85546875" customWidth="1"/>
    <col min="5" max="5" width="21.140625" customWidth="1"/>
    <col min="6" max="6" width="22.5703125" customWidth="1"/>
    <col min="7" max="7" width="21.28515625" customWidth="1"/>
    <col min="8" max="8" width="17.5703125" customWidth="1"/>
    <col min="9" max="9" width="15.42578125" customWidth="1"/>
    <col min="10" max="10" width="53.28515625" customWidth="1"/>
  </cols>
  <sheetData>
    <row r="1" spans="1:15" s="1" customFormat="1" ht="36" customHeight="1" thickBot="1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8" t="s">
        <v>10</v>
      </c>
    </row>
    <row r="2" spans="1:15" s="1" customFormat="1" ht="21.75" customHeight="1" thickBot="1">
      <c r="A2" s="41" t="s">
        <v>0</v>
      </c>
      <c r="B2" s="43" t="s">
        <v>1</v>
      </c>
      <c r="C2" s="38" t="s">
        <v>2</v>
      </c>
      <c r="D2" s="38" t="s">
        <v>3</v>
      </c>
      <c r="E2" s="38" t="s">
        <v>4</v>
      </c>
      <c r="F2" s="38" t="s">
        <v>11</v>
      </c>
      <c r="G2" s="45" t="s">
        <v>5</v>
      </c>
      <c r="H2" s="46"/>
      <c r="I2" s="47"/>
      <c r="J2" s="39"/>
      <c r="K2" s="2"/>
    </row>
    <row r="3" spans="1:15" s="1" customFormat="1" ht="15.75" thickBot="1">
      <c r="A3" s="42"/>
      <c r="B3" s="44"/>
      <c r="C3" s="39"/>
      <c r="D3" s="39"/>
      <c r="E3" s="39"/>
      <c r="F3" s="39"/>
      <c r="G3" s="12" t="s">
        <v>6</v>
      </c>
      <c r="H3" s="13" t="s">
        <v>7</v>
      </c>
      <c r="I3" s="13" t="s">
        <v>8</v>
      </c>
      <c r="J3" s="40"/>
      <c r="K3" s="2"/>
    </row>
    <row r="4" spans="1:15" s="1" customFormat="1" ht="93.75" customHeight="1">
      <c r="A4" s="17">
        <v>1</v>
      </c>
      <c r="B4" s="14" t="s">
        <v>13</v>
      </c>
      <c r="C4" s="14" t="s">
        <v>14</v>
      </c>
      <c r="D4" s="14" t="s">
        <v>43</v>
      </c>
      <c r="E4" s="3" t="s">
        <v>55</v>
      </c>
      <c r="F4" s="14" t="s">
        <v>33</v>
      </c>
      <c r="G4" s="24">
        <f>H4/95*100</f>
        <v>318741.69473684212</v>
      </c>
      <c r="H4" s="27">
        <v>302804.61</v>
      </c>
      <c r="I4" s="28">
        <f>G4*0.85</f>
        <v>270930.44052631583</v>
      </c>
      <c r="J4" s="21" t="s">
        <v>56</v>
      </c>
      <c r="K4" s="4"/>
    </row>
    <row r="5" spans="1:15" s="6" customFormat="1" ht="89.25" customHeight="1">
      <c r="A5" s="18">
        <v>2</v>
      </c>
      <c r="B5" s="15" t="s">
        <v>15</v>
      </c>
      <c r="C5" s="15" t="s">
        <v>16</v>
      </c>
      <c r="D5" s="15" t="s">
        <v>44</v>
      </c>
      <c r="E5" s="5" t="s">
        <v>53</v>
      </c>
      <c r="F5" s="15" t="s">
        <v>34</v>
      </c>
      <c r="G5" s="25">
        <f t="shared" ref="G5:G13" si="0">H5/95*100</f>
        <v>179351.28421052633</v>
      </c>
      <c r="H5" s="29">
        <v>170383.72</v>
      </c>
      <c r="I5" s="30">
        <f t="shared" ref="I5:I13" si="1">G5*0.85</f>
        <v>152448.59157894738</v>
      </c>
      <c r="J5" s="22" t="s">
        <v>56</v>
      </c>
      <c r="K5" s="4"/>
      <c r="L5" s="4"/>
      <c r="M5" s="1"/>
      <c r="N5" s="1"/>
      <c r="O5" s="1"/>
    </row>
    <row r="6" spans="1:15" s="1" customFormat="1" ht="85.5" customHeight="1">
      <c r="A6" s="18">
        <v>3</v>
      </c>
      <c r="B6" s="15" t="s">
        <v>17</v>
      </c>
      <c r="C6" s="15" t="s">
        <v>18</v>
      </c>
      <c r="D6" s="15" t="s">
        <v>45</v>
      </c>
      <c r="E6" s="5" t="s">
        <v>53</v>
      </c>
      <c r="F6" s="15" t="s">
        <v>35</v>
      </c>
      <c r="G6" s="25">
        <f t="shared" si="0"/>
        <v>257308.75789473683</v>
      </c>
      <c r="H6" s="29">
        <v>244443.32</v>
      </c>
      <c r="I6" s="30">
        <f t="shared" si="1"/>
        <v>218712.4442105263</v>
      </c>
      <c r="J6" s="22" t="s">
        <v>56</v>
      </c>
      <c r="K6" s="4"/>
    </row>
    <row r="7" spans="1:15" s="1" customFormat="1" ht="79.5" customHeight="1">
      <c r="A7" s="18">
        <v>4</v>
      </c>
      <c r="B7" s="15" t="s">
        <v>19</v>
      </c>
      <c r="C7" s="15" t="s">
        <v>20</v>
      </c>
      <c r="D7" s="15" t="s">
        <v>46</v>
      </c>
      <c r="E7" s="5" t="s">
        <v>54</v>
      </c>
      <c r="F7" s="15" t="s">
        <v>36</v>
      </c>
      <c r="G7" s="25">
        <f t="shared" si="0"/>
        <v>257350</v>
      </c>
      <c r="H7" s="29">
        <v>244482.5</v>
      </c>
      <c r="I7" s="30">
        <f t="shared" si="1"/>
        <v>218747.5</v>
      </c>
      <c r="J7" s="22" t="s">
        <v>56</v>
      </c>
      <c r="K7" s="4"/>
    </row>
    <row r="8" spans="1:15" s="1" customFormat="1" ht="84" customHeight="1">
      <c r="A8" s="18">
        <v>5</v>
      </c>
      <c r="B8" s="15" t="s">
        <v>21</v>
      </c>
      <c r="C8" s="15" t="s">
        <v>22</v>
      </c>
      <c r="D8" s="15" t="s">
        <v>47</v>
      </c>
      <c r="E8" s="5" t="s">
        <v>53</v>
      </c>
      <c r="F8" s="15" t="s">
        <v>37</v>
      </c>
      <c r="G8" s="25">
        <f t="shared" si="0"/>
        <v>331952.5263157895</v>
      </c>
      <c r="H8" s="29">
        <v>315354.90000000002</v>
      </c>
      <c r="I8" s="30">
        <f t="shared" si="1"/>
        <v>282159.64736842108</v>
      </c>
      <c r="J8" s="23" t="s">
        <v>56</v>
      </c>
      <c r="K8" s="4"/>
    </row>
    <row r="9" spans="1:15" s="1" customFormat="1" ht="86.25" customHeight="1">
      <c r="A9" s="18">
        <v>6</v>
      </c>
      <c r="B9" s="15" t="s">
        <v>23</v>
      </c>
      <c r="C9" s="15" t="s">
        <v>24</v>
      </c>
      <c r="D9" s="15" t="s">
        <v>48</v>
      </c>
      <c r="E9" s="5" t="s">
        <v>55</v>
      </c>
      <c r="F9" s="15" t="s">
        <v>38</v>
      </c>
      <c r="G9" s="25">
        <f t="shared" si="0"/>
        <v>334053.66315789468</v>
      </c>
      <c r="H9" s="29">
        <v>317350.98</v>
      </c>
      <c r="I9" s="30">
        <f t="shared" si="1"/>
        <v>283945.61368421046</v>
      </c>
      <c r="J9" s="23" t="s">
        <v>56</v>
      </c>
      <c r="K9" s="4"/>
    </row>
    <row r="10" spans="1:15" s="1" customFormat="1" ht="96" customHeight="1">
      <c r="A10" s="18">
        <v>7</v>
      </c>
      <c r="B10" s="15" t="s">
        <v>25</v>
      </c>
      <c r="C10" s="15" t="s">
        <v>26</v>
      </c>
      <c r="D10" s="15" t="s">
        <v>49</v>
      </c>
      <c r="E10" s="5" t="s">
        <v>55</v>
      </c>
      <c r="F10" s="15" t="s">
        <v>39</v>
      </c>
      <c r="G10" s="25">
        <f t="shared" si="0"/>
        <v>304928</v>
      </c>
      <c r="H10" s="29">
        <v>289681.59999999998</v>
      </c>
      <c r="I10" s="30">
        <f t="shared" si="1"/>
        <v>259188.8</v>
      </c>
      <c r="J10" s="23" t="s">
        <v>56</v>
      </c>
      <c r="K10" s="4"/>
      <c r="L10" s="4"/>
      <c r="M10" s="6"/>
      <c r="N10" s="6"/>
      <c r="O10" s="6"/>
    </row>
    <row r="11" spans="1:15" s="1" customFormat="1" ht="90.75" customHeight="1">
      <c r="A11" s="18">
        <v>8</v>
      </c>
      <c r="B11" s="15" t="s">
        <v>27</v>
      </c>
      <c r="C11" s="15" t="s">
        <v>28</v>
      </c>
      <c r="D11" s="15" t="s">
        <v>50</v>
      </c>
      <c r="E11" s="5" t="s">
        <v>55</v>
      </c>
      <c r="F11" s="15" t="s">
        <v>40</v>
      </c>
      <c r="G11" s="25">
        <f t="shared" si="0"/>
        <v>345547.99999999994</v>
      </c>
      <c r="H11" s="29">
        <v>328270.59999999998</v>
      </c>
      <c r="I11" s="30">
        <f t="shared" si="1"/>
        <v>293715.79999999993</v>
      </c>
      <c r="J11" s="23" t="s">
        <v>56</v>
      </c>
      <c r="K11" s="4"/>
      <c r="L11" s="4"/>
    </row>
    <row r="12" spans="1:15" s="1" customFormat="1" ht="100.5" customHeight="1">
      <c r="A12" s="18">
        <v>9</v>
      </c>
      <c r="B12" s="15" t="s">
        <v>29</v>
      </c>
      <c r="C12" s="15" t="s">
        <v>30</v>
      </c>
      <c r="D12" s="15" t="s">
        <v>51</v>
      </c>
      <c r="E12" s="5" t="s">
        <v>53</v>
      </c>
      <c r="F12" s="15" t="s">
        <v>41</v>
      </c>
      <c r="G12" s="25">
        <f t="shared" si="0"/>
        <v>379732.4</v>
      </c>
      <c r="H12" s="29">
        <v>360745.78</v>
      </c>
      <c r="I12" s="30">
        <f t="shared" si="1"/>
        <v>322772.54000000004</v>
      </c>
      <c r="J12" s="23" t="s">
        <v>56</v>
      </c>
      <c r="K12" s="4"/>
      <c r="L12" s="4"/>
    </row>
    <row r="13" spans="1:15" s="1" customFormat="1" ht="108" customHeight="1" thickBot="1">
      <c r="A13" s="19">
        <v>10</v>
      </c>
      <c r="B13" s="16" t="s">
        <v>31</v>
      </c>
      <c r="C13" s="16" t="s">
        <v>32</v>
      </c>
      <c r="D13" s="16" t="s">
        <v>52</v>
      </c>
      <c r="E13" s="8" t="s">
        <v>53</v>
      </c>
      <c r="F13" s="16" t="s">
        <v>42</v>
      </c>
      <c r="G13" s="26">
        <f t="shared" si="0"/>
        <v>348207.06315789477</v>
      </c>
      <c r="H13" s="31">
        <v>330796.71000000002</v>
      </c>
      <c r="I13" s="32">
        <f t="shared" si="1"/>
        <v>295976.00368421053</v>
      </c>
      <c r="J13" s="20" t="s">
        <v>56</v>
      </c>
      <c r="K13" s="4"/>
      <c r="L13" s="4"/>
    </row>
    <row r="14" spans="1:15" s="7" customFormat="1" ht="29.25" customHeight="1" thickBot="1">
      <c r="A14" s="33" t="s">
        <v>9</v>
      </c>
      <c r="B14" s="34"/>
      <c r="C14" s="34"/>
      <c r="D14" s="34"/>
      <c r="E14" s="34"/>
      <c r="F14" s="35"/>
      <c r="G14" s="10">
        <f>SUM(G4:G13)</f>
        <v>3057173.3894736841</v>
      </c>
      <c r="H14" s="11">
        <f>SUM(H4:H13)</f>
        <v>2904314.7199999997</v>
      </c>
      <c r="I14" s="11">
        <f>SUM(I4:I13)</f>
        <v>2598597.3810526319</v>
      </c>
      <c r="J14" s="9"/>
    </row>
  </sheetData>
  <sortState ref="A4:O12">
    <sortCondition ref="B4:B12"/>
  </sortState>
  <mergeCells count="10">
    <mergeCell ref="A14:F14"/>
    <mergeCell ref="A1:I1"/>
    <mergeCell ref="J1:J3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neschválené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Ľubomíra Kopcová</dc:creator>
  <cp:lastModifiedBy>Dávid Bodnár</cp:lastModifiedBy>
  <dcterms:created xsi:type="dcterms:W3CDTF">2016-12-08T08:13:45Z</dcterms:created>
  <dcterms:modified xsi:type="dcterms:W3CDTF">2018-03-09T10:03:44Z</dcterms:modified>
</cp:coreProperties>
</file>