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schvalen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4" i="1"/>
  <c r="H35" i="1" l="1"/>
  <c r="I35" i="1" l="1"/>
</calcChain>
</file>

<file path=xl/sharedStrings.xml><?xml version="1.0" encoding="utf-8"?>
<sst xmlns="http://schemas.openxmlformats.org/spreadsheetml/2006/main" count="166" uniqueCount="141">
  <si>
    <t>P.č.</t>
  </si>
  <si>
    <t>kód ŽoNFP</t>
  </si>
  <si>
    <t>Názov projektu</t>
  </si>
  <si>
    <t>Názov Žiadateľa</t>
  </si>
  <si>
    <t>Kraj</t>
  </si>
  <si>
    <t>Schválené výdavky</t>
  </si>
  <si>
    <t>COV</t>
  </si>
  <si>
    <t>NFP</t>
  </si>
  <si>
    <t>EFRR</t>
  </si>
  <si>
    <t>Spolu</t>
  </si>
  <si>
    <t>IČO</t>
  </si>
  <si>
    <t>Zoznam schválených ŽoNFP- OPLZ-PO6-SC613-2016-2</t>
  </si>
  <si>
    <t>NFP312060C495</t>
  </si>
  <si>
    <t>NFP312060C612</t>
  </si>
  <si>
    <t>NFP312060D519</t>
  </si>
  <si>
    <t>NFP312060D707</t>
  </si>
  <si>
    <t>NFP312060D749</t>
  </si>
  <si>
    <t>NFP312060D750</t>
  </si>
  <si>
    <t>NFP312060D760</t>
  </si>
  <si>
    <t>NFP312060D766</t>
  </si>
  <si>
    <t>NFP312060D936</t>
  </si>
  <si>
    <t>NFP312060D962</t>
  </si>
  <si>
    <t>NFP312060F055</t>
  </si>
  <si>
    <t>NFP312060F075</t>
  </si>
  <si>
    <t>NFP312060F118</t>
  </si>
  <si>
    <t>NFP312060F152</t>
  </si>
  <si>
    <t>NFP312060F245</t>
  </si>
  <si>
    <t>Komunitné centrum v Zemplínskej Teplici</t>
  </si>
  <si>
    <t>Komunitné centrum Humenné</t>
  </si>
  <si>
    <t>Rekonštrukcia KC na Zámočníckej ulici v Medzilaborciach</t>
  </si>
  <si>
    <t>Komunitné centrum Zborov</t>
  </si>
  <si>
    <t>Komunitné centrum Kružlová</t>
  </si>
  <si>
    <t>Kommunitné centrum Poštárka, Bardejov</t>
  </si>
  <si>
    <t>Komunitné centrum Zadné Halny, Brezno</t>
  </si>
  <si>
    <t>Rekonštrukcia objektu pre zriadenie komunitného centra</t>
  </si>
  <si>
    <t>Komunitné centrum Sučany</t>
  </si>
  <si>
    <t>Komunitné centrum Drahňov</t>
  </si>
  <si>
    <t>Komunitné centrum Levice - Ladislavov Dvor</t>
  </si>
  <si>
    <t>Komunitné centrum v obci Košické Oľšany</t>
  </si>
  <si>
    <t>Komunitné centrum</t>
  </si>
  <si>
    <t>Prestavba budovy na komunitné centrum v obci Drienov</t>
  </si>
  <si>
    <t>Lipany - Komunitné centrum</t>
  </si>
  <si>
    <t>00332194</t>
  </si>
  <si>
    <t>00323021</t>
  </si>
  <si>
    <t>00323233</t>
  </si>
  <si>
    <t>00322741</t>
  </si>
  <si>
    <t>00330655</t>
  </si>
  <si>
    <t>00321842</t>
  </si>
  <si>
    <t>00313319</t>
  </si>
  <si>
    <t>00325899</t>
  </si>
  <si>
    <t>00316938</t>
  </si>
  <si>
    <t>00331503</t>
  </si>
  <si>
    <t>00307203</t>
  </si>
  <si>
    <t>00324361</t>
  </si>
  <si>
    <t>00318701</t>
  </si>
  <si>
    <t>00326984</t>
  </si>
  <si>
    <t>00327379</t>
  </si>
  <si>
    <t>Obec Zemplínska Teplica</t>
  </si>
  <si>
    <t>Mesto Humenné</t>
  </si>
  <si>
    <t>Mesto Medzilaborce</t>
  </si>
  <si>
    <t>Obec Zborov</t>
  </si>
  <si>
    <t>Obec Kružlová</t>
  </si>
  <si>
    <t>Mesto Bardejov</t>
  </si>
  <si>
    <t>Mesto Brezno</t>
  </si>
  <si>
    <t>Obec Trhovište</t>
  </si>
  <si>
    <t>Obec Sučany</t>
  </si>
  <si>
    <t>Obec Drahňov</t>
  </si>
  <si>
    <t>Mesto Levice</t>
  </si>
  <si>
    <t>Obec Košické Oľšany</t>
  </si>
  <si>
    <t>Obec Gemerská Ves</t>
  </si>
  <si>
    <t>Obec Drienov</t>
  </si>
  <si>
    <t>Mesto Lipany</t>
  </si>
  <si>
    <t>Novostavba komunitného centra Jastrabie nad Topľou</t>
  </si>
  <si>
    <t>00332445</t>
  </si>
  <si>
    <t>Obec Jastrabie nad Topľou</t>
  </si>
  <si>
    <t>NFP312060F293</t>
  </si>
  <si>
    <t>Komunitné centrum Hermanovce</t>
  </si>
  <si>
    <t>NFP312060F307</t>
  </si>
  <si>
    <t>Komunitné centrum v obci Družstevná pri Hornáde</t>
  </si>
  <si>
    <t>NFP312060F311</t>
  </si>
  <si>
    <t>Komunitné centrum v obci Ražňany</t>
  </si>
  <si>
    <t>NFP312060F315</t>
  </si>
  <si>
    <t>Komunitné centrum Smižany</t>
  </si>
  <si>
    <t>NFP312060F432</t>
  </si>
  <si>
    <t>Komunitné centrum - Sečovce</t>
  </si>
  <si>
    <t>NFP312060F443</t>
  </si>
  <si>
    <t>Komunitné centrum Klenovec</t>
  </si>
  <si>
    <t>NFP312060F463</t>
  </si>
  <si>
    <t>Komunitné centrum v obci Malá Domaša</t>
  </si>
  <si>
    <t>NFP312060F481</t>
  </si>
  <si>
    <t>Komunitné centrum Spišský Štiavnik</t>
  </si>
  <si>
    <t>NFP312060F497</t>
  </si>
  <si>
    <t>Komunitné centrum Lenartov</t>
  </si>
  <si>
    <t>NFP312060F518</t>
  </si>
  <si>
    <t>Komunitné centrum - novostavba, Chmiňany</t>
  </si>
  <si>
    <t>NFP312060F532</t>
  </si>
  <si>
    <t>Komunitné centrum Sobrance</t>
  </si>
  <si>
    <t>NFP312060F547</t>
  </si>
  <si>
    <t>Komunitné centrum v obci Hlinné</t>
  </si>
  <si>
    <t>NFP312060F561</t>
  </si>
  <si>
    <t>Komunitné centrum v meste Veľké Kapušany</t>
  </si>
  <si>
    <t>NFP312060F579</t>
  </si>
  <si>
    <t>Komunitné centrum Hencovce</t>
  </si>
  <si>
    <t>NFP312060F588</t>
  </si>
  <si>
    <t>NFP312060F591</t>
  </si>
  <si>
    <t>Komunitné centrum v obci Čaklov</t>
  </si>
  <si>
    <t>Obec Hermanovce</t>
  </si>
  <si>
    <t>Obec Družstevná pri Hornáde</t>
  </si>
  <si>
    <t>Obec Ražňany</t>
  </si>
  <si>
    <t>Obec Smižany</t>
  </si>
  <si>
    <t>Mesto Sečovce</t>
  </si>
  <si>
    <t>Obec Klenovec</t>
  </si>
  <si>
    <t>Obec Malá Domaša</t>
  </si>
  <si>
    <t>obec Spišský Štiavnik</t>
  </si>
  <si>
    <t>Obec Lenartov</t>
  </si>
  <si>
    <t>Obec Chmiňany</t>
  </si>
  <si>
    <t>Mesto Sobrance</t>
  </si>
  <si>
    <t>Obec Hlinné</t>
  </si>
  <si>
    <t>Mesto Veľké Kapušany</t>
  </si>
  <si>
    <t>Obec Hencovce</t>
  </si>
  <si>
    <t>Obec Čaklov</t>
  </si>
  <si>
    <t>00327085</t>
  </si>
  <si>
    <t>00324116</t>
  </si>
  <si>
    <t>00327689</t>
  </si>
  <si>
    <t>00691721</t>
  </si>
  <si>
    <t>00331899</t>
  </si>
  <si>
    <t>00318850</t>
  </si>
  <si>
    <t>00332534</t>
  </si>
  <si>
    <t>00326569</t>
  </si>
  <si>
    <t>00322270</t>
  </si>
  <si>
    <t>00327131</t>
  </si>
  <si>
    <t>00325791</t>
  </si>
  <si>
    <t>00332411</t>
  </si>
  <si>
    <t>00332038</t>
  </si>
  <si>
    <t>35532319</t>
  </si>
  <si>
    <t>00332291</t>
  </si>
  <si>
    <t>Prešovský</t>
  </si>
  <si>
    <t xml:space="preserve">Banskobystrický </t>
  </si>
  <si>
    <t>Košický kraj</t>
  </si>
  <si>
    <t>Žilinský</t>
  </si>
  <si>
    <t>Nitriansky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</si>
</sst>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.00#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indexed="8"/>
      <name val="Roboto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1" fillId="3" borderId="10" xfId="0" applyNumberFormat="1" applyFont="1" applyFill="1" applyBorder="1" applyAlignment="1">
      <alignment horizontal="center" vertical="center" wrapText="1"/>
    </xf>
    <xf numFmtId="14" fontId="1" fillId="3" borderId="5" xfId="0" applyNumberFormat="1" applyFont="1" applyFill="1" applyBorder="1" applyAlignment="1">
      <alignment horizontal="center" vertical="center" wrapText="1"/>
    </xf>
    <xf numFmtId="44" fontId="1" fillId="3" borderId="11" xfId="0" applyNumberFormat="1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14" fontId="0" fillId="4" borderId="20" xfId="0" applyNumberFormat="1" applyFill="1" applyBorder="1" applyAlignment="1">
      <alignment horizontal="center" vertical="center"/>
    </xf>
    <xf numFmtId="14" fontId="0" fillId="4" borderId="21" xfId="0" applyNumberFormat="1" applyFill="1" applyBorder="1" applyAlignment="1">
      <alignment horizontal="center" vertical="center"/>
    </xf>
    <xf numFmtId="14" fontId="0" fillId="4" borderId="22" xfId="0" applyNumberForma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14" fontId="0" fillId="4" borderId="24" xfId="0" applyNumberFormat="1" applyFill="1" applyBorder="1" applyAlignment="1">
      <alignment horizontal="center" vertical="center"/>
    </xf>
    <xf numFmtId="14" fontId="0" fillId="4" borderId="25" xfId="0" applyNumberFormat="1" applyFill="1" applyBorder="1" applyAlignment="1">
      <alignment horizontal="center" vertical="center"/>
    </xf>
    <xf numFmtId="14" fontId="0" fillId="4" borderId="26" xfId="0" applyNumberFormat="1" applyFill="1" applyBorder="1" applyAlignment="1">
      <alignment horizontal="center" vertical="center"/>
    </xf>
    <xf numFmtId="164" fontId="1" fillId="3" borderId="16" xfId="0" applyNumberFormat="1" applyFont="1" applyFill="1" applyBorder="1" applyAlignment="1">
      <alignment horizontal="center" vertical="center"/>
    </xf>
    <xf numFmtId="164" fontId="1" fillId="3" borderId="11" xfId="0" applyNumberFormat="1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164" fontId="0" fillId="4" borderId="23" xfId="0" applyNumberFormat="1" applyFill="1" applyBorder="1" applyAlignment="1">
      <alignment horizontal="center" vertical="center"/>
    </xf>
    <xf numFmtId="164" fontId="0" fillId="4" borderId="15" xfId="0" applyNumberFormat="1" applyFill="1" applyBorder="1" applyAlignment="1">
      <alignment horizontal="center" vertical="center"/>
    </xf>
    <xf numFmtId="164" fontId="0" fillId="4" borderId="19" xfId="0" applyNumberFormat="1" applyFill="1" applyBorder="1" applyAlignment="1">
      <alignment horizontal="center" vertical="center"/>
    </xf>
    <xf numFmtId="0" fontId="3" fillId="5" borderId="12" xfId="0" applyFont="1" applyFill="1" applyBorder="1" applyAlignment="1" applyProtection="1">
      <alignment horizontal="left" vertical="center" wrapText="1"/>
    </xf>
    <xf numFmtId="165" fontId="3" fillId="5" borderId="12" xfId="0" applyNumberFormat="1" applyFont="1" applyFill="1" applyBorder="1" applyAlignment="1" applyProtection="1">
      <alignment horizontal="right" vertical="center" wrapText="1"/>
    </xf>
    <xf numFmtId="0" fontId="3" fillId="5" borderId="14" xfId="0" applyFont="1" applyFill="1" applyBorder="1" applyAlignment="1" applyProtection="1">
      <alignment horizontal="left" vertical="center" wrapText="1"/>
    </xf>
    <xf numFmtId="165" fontId="3" fillId="5" borderId="14" xfId="0" applyNumberFormat="1" applyFont="1" applyFill="1" applyBorder="1" applyAlignment="1" applyProtection="1">
      <alignment horizontal="right" vertical="center" wrapText="1"/>
    </xf>
    <xf numFmtId="0" fontId="3" fillId="5" borderId="18" xfId="0" applyFont="1" applyFill="1" applyBorder="1" applyAlignment="1" applyProtection="1">
      <alignment horizontal="left" vertical="center" wrapText="1"/>
    </xf>
    <xf numFmtId="165" fontId="3" fillId="5" borderId="18" xfId="0" applyNumberFormat="1" applyFont="1" applyFill="1" applyBorder="1" applyAlignment="1" applyProtection="1">
      <alignment horizontal="right" vertical="center" wrapText="1"/>
    </xf>
    <xf numFmtId="4" fontId="0" fillId="0" borderId="12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14" fontId="2" fillId="3" borderId="7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M30" sqref="M30"/>
    </sheetView>
  </sheetViews>
  <sheetFormatPr defaultRowHeight="15"/>
  <cols>
    <col min="1" max="1" width="13.140625" style="1" customWidth="1"/>
    <col min="2" max="2" width="16.5703125" style="1" customWidth="1"/>
    <col min="3" max="3" width="67.28515625" style="1" customWidth="1"/>
    <col min="4" max="4" width="26.42578125" style="1" customWidth="1"/>
    <col min="5" max="6" width="18.42578125" style="1" customWidth="1"/>
    <col min="7" max="7" width="13.7109375" style="11" customWidth="1"/>
    <col min="8" max="8" width="13.140625" style="11" customWidth="1"/>
    <col min="9" max="9" width="17.85546875" style="11" customWidth="1"/>
    <col min="10" max="10" width="13.85546875" style="1" customWidth="1"/>
    <col min="11" max="11" width="11.42578125" style="1" bestFit="1" customWidth="1"/>
    <col min="12" max="16384" width="9.140625" style="1"/>
  </cols>
  <sheetData>
    <row r="1" spans="1:11" ht="36" customHeight="1" thickBot="1">
      <c r="A1" s="38" t="s">
        <v>11</v>
      </c>
      <c r="B1" s="39"/>
      <c r="C1" s="39"/>
      <c r="D1" s="39"/>
      <c r="E1" s="39"/>
      <c r="F1" s="39"/>
      <c r="G1" s="39"/>
      <c r="H1" s="39"/>
      <c r="I1" s="40"/>
    </row>
    <row r="2" spans="1:11" ht="21.75" thickBot="1">
      <c r="A2" s="41" t="s">
        <v>0</v>
      </c>
      <c r="B2" s="41" t="s">
        <v>1</v>
      </c>
      <c r="C2" s="41" t="s">
        <v>2</v>
      </c>
      <c r="D2" s="41" t="s">
        <v>3</v>
      </c>
      <c r="E2" s="41" t="s">
        <v>4</v>
      </c>
      <c r="F2" s="41" t="s">
        <v>10</v>
      </c>
      <c r="G2" s="44" t="s">
        <v>5</v>
      </c>
      <c r="H2" s="45"/>
      <c r="I2" s="46"/>
      <c r="J2" s="2"/>
    </row>
    <row r="3" spans="1:11" ht="15.75" thickBot="1">
      <c r="A3" s="42"/>
      <c r="B3" s="43"/>
      <c r="C3" s="43"/>
      <c r="D3" s="43"/>
      <c r="E3" s="43"/>
      <c r="F3" s="43"/>
      <c r="G3" s="3" t="s">
        <v>6</v>
      </c>
      <c r="H3" s="4" t="s">
        <v>7</v>
      </c>
      <c r="I3" s="5" t="s">
        <v>8</v>
      </c>
      <c r="J3" s="2"/>
    </row>
    <row r="4" spans="1:11" ht="20.100000000000001" customHeight="1">
      <c r="A4" s="22">
        <v>1</v>
      </c>
      <c r="B4" s="26" t="s">
        <v>12</v>
      </c>
      <c r="C4" s="26" t="s">
        <v>27</v>
      </c>
      <c r="D4" s="26" t="s">
        <v>57</v>
      </c>
      <c r="E4" s="6"/>
      <c r="F4" s="26" t="s">
        <v>42</v>
      </c>
      <c r="G4" s="32">
        <f>H4/95*100</f>
        <v>320564</v>
      </c>
      <c r="H4" s="27">
        <v>304535.8</v>
      </c>
      <c r="I4" s="23">
        <f>G4*0.85</f>
        <v>272479.39999999997</v>
      </c>
      <c r="J4" s="7"/>
      <c r="K4" s="7"/>
    </row>
    <row r="5" spans="1:11" ht="23.25" customHeight="1">
      <c r="A5" s="12">
        <v>2</v>
      </c>
      <c r="B5" s="28" t="s">
        <v>13</v>
      </c>
      <c r="C5" s="28" t="s">
        <v>28</v>
      </c>
      <c r="D5" s="28" t="s">
        <v>58</v>
      </c>
      <c r="E5" s="8" t="s">
        <v>136</v>
      </c>
      <c r="F5" s="28" t="s">
        <v>43</v>
      </c>
      <c r="G5" s="33">
        <f t="shared" ref="G5:G34" si="0">H5/95*100</f>
        <v>253132.43157894735</v>
      </c>
      <c r="H5" s="29">
        <v>240475.81</v>
      </c>
      <c r="I5" s="24">
        <f t="shared" ref="I5:I34" si="1">G5*0.85</f>
        <v>215162.56684210524</v>
      </c>
      <c r="J5" s="7"/>
      <c r="K5" s="7"/>
    </row>
    <row r="6" spans="1:11" ht="21.75" customHeight="1">
      <c r="A6" s="12">
        <v>3</v>
      </c>
      <c r="B6" s="28" t="s">
        <v>14</v>
      </c>
      <c r="C6" s="28" t="s">
        <v>29</v>
      </c>
      <c r="D6" s="28" t="s">
        <v>59</v>
      </c>
      <c r="E6" s="8" t="s">
        <v>136</v>
      </c>
      <c r="F6" s="28" t="s">
        <v>44</v>
      </c>
      <c r="G6" s="33">
        <f t="shared" si="0"/>
        <v>257500</v>
      </c>
      <c r="H6" s="29">
        <v>244625</v>
      </c>
      <c r="I6" s="24">
        <f t="shared" si="1"/>
        <v>218875</v>
      </c>
      <c r="J6" s="7"/>
      <c r="K6" s="7"/>
    </row>
    <row r="7" spans="1:11" ht="19.5" customHeight="1">
      <c r="A7" s="12">
        <v>4</v>
      </c>
      <c r="B7" s="28" t="s">
        <v>15</v>
      </c>
      <c r="C7" s="28" t="s">
        <v>30</v>
      </c>
      <c r="D7" s="28" t="s">
        <v>60</v>
      </c>
      <c r="E7" s="8" t="s">
        <v>136</v>
      </c>
      <c r="F7" s="28" t="s">
        <v>45</v>
      </c>
      <c r="G7" s="33">
        <f t="shared" si="0"/>
        <v>322891.00000000006</v>
      </c>
      <c r="H7" s="29">
        <v>306746.45</v>
      </c>
      <c r="I7" s="24">
        <f t="shared" si="1"/>
        <v>274457.35000000003</v>
      </c>
      <c r="J7" s="7"/>
      <c r="K7" s="7"/>
    </row>
    <row r="8" spans="1:11" ht="21.75" customHeight="1">
      <c r="A8" s="12">
        <v>5</v>
      </c>
      <c r="B8" s="28" t="s">
        <v>16</v>
      </c>
      <c r="C8" s="28" t="s">
        <v>31</v>
      </c>
      <c r="D8" s="28" t="s">
        <v>61</v>
      </c>
      <c r="E8" s="8" t="s">
        <v>136</v>
      </c>
      <c r="F8" s="28" t="s">
        <v>46</v>
      </c>
      <c r="G8" s="33">
        <f t="shared" si="0"/>
        <v>322891.00000000006</v>
      </c>
      <c r="H8" s="29">
        <v>306746.45</v>
      </c>
      <c r="I8" s="24">
        <f t="shared" si="1"/>
        <v>274457.35000000003</v>
      </c>
      <c r="J8" s="7"/>
      <c r="K8" s="7"/>
    </row>
    <row r="9" spans="1:11" ht="21" customHeight="1">
      <c r="A9" s="12">
        <v>6</v>
      </c>
      <c r="B9" s="28" t="s">
        <v>17</v>
      </c>
      <c r="C9" s="28" t="s">
        <v>32</v>
      </c>
      <c r="D9" s="28" t="s">
        <v>62</v>
      </c>
      <c r="E9" s="8" t="s">
        <v>136</v>
      </c>
      <c r="F9" s="28" t="s">
        <v>47</v>
      </c>
      <c r="G9" s="33">
        <f t="shared" si="0"/>
        <v>323295.77894736838</v>
      </c>
      <c r="H9" s="29">
        <v>307130.99</v>
      </c>
      <c r="I9" s="24">
        <f t="shared" si="1"/>
        <v>274801.41210526309</v>
      </c>
      <c r="J9" s="7"/>
      <c r="K9" s="7"/>
    </row>
    <row r="10" spans="1:11" ht="21" customHeight="1">
      <c r="A10" s="12">
        <v>7</v>
      </c>
      <c r="B10" s="28" t="s">
        <v>18</v>
      </c>
      <c r="C10" s="28" t="s">
        <v>33</v>
      </c>
      <c r="D10" s="28" t="s">
        <v>63</v>
      </c>
      <c r="E10" s="8" t="s">
        <v>137</v>
      </c>
      <c r="F10" s="28" t="s">
        <v>48</v>
      </c>
      <c r="G10" s="33">
        <f t="shared" si="0"/>
        <v>350000</v>
      </c>
      <c r="H10" s="29">
        <v>332500</v>
      </c>
      <c r="I10" s="24">
        <f t="shared" si="1"/>
        <v>297500</v>
      </c>
      <c r="J10" s="7"/>
      <c r="K10" s="7"/>
    </row>
    <row r="11" spans="1:11" ht="21" customHeight="1">
      <c r="A11" s="12">
        <v>8</v>
      </c>
      <c r="B11" s="28" t="s">
        <v>19</v>
      </c>
      <c r="C11" s="28" t="s">
        <v>34</v>
      </c>
      <c r="D11" s="28" t="s">
        <v>64</v>
      </c>
      <c r="E11" s="8" t="s">
        <v>138</v>
      </c>
      <c r="F11" s="28" t="s">
        <v>49</v>
      </c>
      <c r="G11" s="33">
        <f t="shared" si="0"/>
        <v>195158.45263157893</v>
      </c>
      <c r="H11" s="29">
        <v>185400.53</v>
      </c>
      <c r="I11" s="24">
        <f t="shared" si="1"/>
        <v>165884.68473684209</v>
      </c>
      <c r="J11" s="7"/>
      <c r="K11" s="7"/>
    </row>
    <row r="12" spans="1:11" ht="21" customHeight="1">
      <c r="A12" s="12">
        <v>9</v>
      </c>
      <c r="B12" s="28" t="s">
        <v>20</v>
      </c>
      <c r="C12" s="28" t="s">
        <v>35</v>
      </c>
      <c r="D12" s="28" t="s">
        <v>65</v>
      </c>
      <c r="E12" s="8" t="s">
        <v>139</v>
      </c>
      <c r="F12" s="28" t="s">
        <v>50</v>
      </c>
      <c r="G12" s="33">
        <f t="shared" si="0"/>
        <v>154500</v>
      </c>
      <c r="H12" s="29">
        <v>146775</v>
      </c>
      <c r="I12" s="24">
        <f t="shared" si="1"/>
        <v>131325</v>
      </c>
      <c r="J12" s="7"/>
      <c r="K12" s="7"/>
    </row>
    <row r="13" spans="1:11" ht="21" customHeight="1">
      <c r="A13" s="12">
        <v>10</v>
      </c>
      <c r="B13" s="28" t="s">
        <v>21</v>
      </c>
      <c r="C13" s="28" t="s">
        <v>36</v>
      </c>
      <c r="D13" s="28" t="s">
        <v>66</v>
      </c>
      <c r="E13" s="8" t="s">
        <v>138</v>
      </c>
      <c r="F13" s="28" t="s">
        <v>51</v>
      </c>
      <c r="G13" s="33">
        <f t="shared" si="0"/>
        <v>117402.0947368421</v>
      </c>
      <c r="H13" s="29">
        <v>111531.99</v>
      </c>
      <c r="I13" s="24">
        <f t="shared" si="1"/>
        <v>99791.780526315779</v>
      </c>
      <c r="J13" s="7"/>
      <c r="K13" s="7"/>
    </row>
    <row r="14" spans="1:11" ht="21" customHeight="1">
      <c r="A14" s="12">
        <v>11</v>
      </c>
      <c r="B14" s="28" t="s">
        <v>22</v>
      </c>
      <c r="C14" s="28" t="s">
        <v>37</v>
      </c>
      <c r="D14" s="28" t="s">
        <v>67</v>
      </c>
      <c r="E14" s="8" t="s">
        <v>140</v>
      </c>
      <c r="F14" s="28" t="s">
        <v>52</v>
      </c>
      <c r="G14" s="33">
        <f t="shared" si="0"/>
        <v>233137.09473684206</v>
      </c>
      <c r="H14" s="29">
        <v>221480.24</v>
      </c>
      <c r="I14" s="24">
        <f t="shared" si="1"/>
        <v>198166.53052631574</v>
      </c>
      <c r="J14" s="7"/>
      <c r="K14" s="7"/>
    </row>
    <row r="15" spans="1:11" ht="21" customHeight="1">
      <c r="A15" s="12">
        <v>12</v>
      </c>
      <c r="B15" s="28" t="s">
        <v>23</v>
      </c>
      <c r="C15" s="28" t="s">
        <v>38</v>
      </c>
      <c r="D15" s="28" t="s">
        <v>68</v>
      </c>
      <c r="E15" s="8" t="s">
        <v>138</v>
      </c>
      <c r="F15" s="28" t="s">
        <v>53</v>
      </c>
      <c r="G15" s="33">
        <f t="shared" si="0"/>
        <v>249717.2947368421</v>
      </c>
      <c r="H15" s="29">
        <v>237231.43</v>
      </c>
      <c r="I15" s="24">
        <f t="shared" si="1"/>
        <v>212259.70052631578</v>
      </c>
      <c r="J15" s="7"/>
      <c r="K15" s="7"/>
    </row>
    <row r="16" spans="1:11" ht="21" customHeight="1">
      <c r="A16" s="12">
        <v>13</v>
      </c>
      <c r="B16" s="28" t="s">
        <v>24</v>
      </c>
      <c r="C16" s="28" t="s">
        <v>39</v>
      </c>
      <c r="D16" s="28" t="s">
        <v>69</v>
      </c>
      <c r="E16" s="8" t="s">
        <v>137</v>
      </c>
      <c r="F16" s="28" t="s">
        <v>54</v>
      </c>
      <c r="G16" s="33">
        <f t="shared" si="0"/>
        <v>294560.95789473678</v>
      </c>
      <c r="H16" s="29">
        <v>279832.90999999997</v>
      </c>
      <c r="I16" s="24">
        <f t="shared" si="1"/>
        <v>250376.81421052627</v>
      </c>
      <c r="J16" s="7"/>
      <c r="K16" s="7"/>
    </row>
    <row r="17" spans="1:11" ht="21" customHeight="1">
      <c r="A17" s="12">
        <v>14</v>
      </c>
      <c r="B17" s="28" t="s">
        <v>25</v>
      </c>
      <c r="C17" s="28" t="s">
        <v>40</v>
      </c>
      <c r="D17" s="28" t="s">
        <v>70</v>
      </c>
      <c r="E17" s="8" t="s">
        <v>136</v>
      </c>
      <c r="F17" s="28" t="s">
        <v>55</v>
      </c>
      <c r="G17" s="33">
        <f t="shared" si="0"/>
        <v>215002.15789473683</v>
      </c>
      <c r="H17" s="29">
        <v>204252.05</v>
      </c>
      <c r="I17" s="24">
        <f t="shared" si="1"/>
        <v>182751.83421052629</v>
      </c>
      <c r="J17" s="7"/>
      <c r="K17" s="7"/>
    </row>
    <row r="18" spans="1:11" ht="21" customHeight="1">
      <c r="A18" s="12">
        <v>15</v>
      </c>
      <c r="B18" s="28" t="s">
        <v>26</v>
      </c>
      <c r="C18" s="28" t="s">
        <v>41</v>
      </c>
      <c r="D18" s="28" t="s">
        <v>71</v>
      </c>
      <c r="E18" s="8" t="s">
        <v>136</v>
      </c>
      <c r="F18" s="28" t="s">
        <v>56</v>
      </c>
      <c r="G18" s="33">
        <f t="shared" si="0"/>
        <v>256901.28421052633</v>
      </c>
      <c r="H18" s="29">
        <v>244056.22</v>
      </c>
      <c r="I18" s="24">
        <f t="shared" si="1"/>
        <v>218366.09157894738</v>
      </c>
      <c r="J18" s="7"/>
      <c r="K18" s="7"/>
    </row>
    <row r="19" spans="1:11" ht="21" customHeight="1">
      <c r="A19" s="12">
        <v>16</v>
      </c>
      <c r="B19" s="28" t="s">
        <v>75</v>
      </c>
      <c r="C19" s="28" t="s">
        <v>76</v>
      </c>
      <c r="D19" s="28" t="s">
        <v>106</v>
      </c>
      <c r="E19" s="8" t="s">
        <v>136</v>
      </c>
      <c r="F19" s="28" t="s">
        <v>121</v>
      </c>
      <c r="G19" s="33">
        <f t="shared" si="0"/>
        <v>308928.03157894738</v>
      </c>
      <c r="H19" s="29">
        <v>293481.63</v>
      </c>
      <c r="I19" s="24">
        <f t="shared" si="1"/>
        <v>262588.82684210525</v>
      </c>
      <c r="J19" s="7"/>
      <c r="K19" s="7"/>
    </row>
    <row r="20" spans="1:11" ht="21" customHeight="1">
      <c r="A20" s="12">
        <v>17</v>
      </c>
      <c r="B20" s="28" t="s">
        <v>77</v>
      </c>
      <c r="C20" s="28" t="s">
        <v>78</v>
      </c>
      <c r="D20" s="28" t="s">
        <v>107</v>
      </c>
      <c r="E20" s="8" t="s">
        <v>138</v>
      </c>
      <c r="F20" s="28" t="s">
        <v>122</v>
      </c>
      <c r="G20" s="33">
        <f t="shared" si="0"/>
        <v>236080.00000000003</v>
      </c>
      <c r="H20" s="29">
        <v>224276</v>
      </c>
      <c r="I20" s="24">
        <f t="shared" si="1"/>
        <v>200668.00000000003</v>
      </c>
      <c r="J20" s="7"/>
      <c r="K20" s="7"/>
    </row>
    <row r="21" spans="1:11" ht="21" customHeight="1">
      <c r="A21" s="12">
        <v>18</v>
      </c>
      <c r="B21" s="28" t="s">
        <v>79</v>
      </c>
      <c r="C21" s="28" t="s">
        <v>80</v>
      </c>
      <c r="D21" s="28" t="s">
        <v>108</v>
      </c>
      <c r="E21" s="8" t="s">
        <v>136</v>
      </c>
      <c r="F21" s="28" t="s">
        <v>123</v>
      </c>
      <c r="G21" s="33">
        <f t="shared" si="0"/>
        <v>242419.77894736841</v>
      </c>
      <c r="H21" s="29">
        <v>230298.79</v>
      </c>
      <c r="I21" s="24">
        <f t="shared" si="1"/>
        <v>206056.81210526315</v>
      </c>
      <c r="J21" s="7"/>
      <c r="K21" s="7"/>
    </row>
    <row r="22" spans="1:11" ht="21" customHeight="1">
      <c r="A22" s="12">
        <v>19</v>
      </c>
      <c r="B22" s="28" t="s">
        <v>81</v>
      </c>
      <c r="C22" s="28" t="s">
        <v>82</v>
      </c>
      <c r="D22" s="28" t="s">
        <v>109</v>
      </c>
      <c r="E22" s="8" t="s">
        <v>138</v>
      </c>
      <c r="F22" s="28" t="s">
        <v>124</v>
      </c>
      <c r="G22" s="33">
        <f t="shared" si="0"/>
        <v>324985.72631578951</v>
      </c>
      <c r="H22" s="29">
        <v>308736.44</v>
      </c>
      <c r="I22" s="24">
        <f t="shared" si="1"/>
        <v>276237.86736842105</v>
      </c>
      <c r="J22" s="7"/>
      <c r="K22" s="7"/>
    </row>
    <row r="23" spans="1:11" ht="21" customHeight="1">
      <c r="A23" s="12">
        <v>20</v>
      </c>
      <c r="B23" s="28" t="s">
        <v>83</v>
      </c>
      <c r="C23" s="28" t="s">
        <v>84</v>
      </c>
      <c r="D23" s="28" t="s">
        <v>110</v>
      </c>
      <c r="E23" s="8" t="s">
        <v>138</v>
      </c>
      <c r="F23" s="28" t="s">
        <v>125</v>
      </c>
      <c r="G23" s="33">
        <f t="shared" si="0"/>
        <v>313846</v>
      </c>
      <c r="H23" s="29">
        <v>298153.7</v>
      </c>
      <c r="I23" s="24">
        <f t="shared" si="1"/>
        <v>266769.09999999998</v>
      </c>
      <c r="J23" s="7"/>
      <c r="K23" s="7"/>
    </row>
    <row r="24" spans="1:11" ht="21" customHeight="1">
      <c r="A24" s="12">
        <v>21</v>
      </c>
      <c r="B24" s="28" t="s">
        <v>85</v>
      </c>
      <c r="C24" s="28" t="s">
        <v>86</v>
      </c>
      <c r="D24" s="28" t="s">
        <v>111</v>
      </c>
      <c r="E24" s="8" t="s">
        <v>137</v>
      </c>
      <c r="F24" s="28" t="s">
        <v>126</v>
      </c>
      <c r="G24" s="33">
        <f t="shared" si="0"/>
        <v>108446.28421052633</v>
      </c>
      <c r="H24" s="29">
        <v>103023.97</v>
      </c>
      <c r="I24" s="24">
        <f t="shared" si="1"/>
        <v>92179.34157894738</v>
      </c>
      <c r="J24" s="7"/>
      <c r="K24" s="7"/>
    </row>
    <row r="25" spans="1:11" ht="21" customHeight="1">
      <c r="A25" s="12">
        <v>22</v>
      </c>
      <c r="B25" s="28" t="s">
        <v>87</v>
      </c>
      <c r="C25" s="28" t="s">
        <v>88</v>
      </c>
      <c r="D25" s="28" t="s">
        <v>112</v>
      </c>
      <c r="E25" s="8" t="s">
        <v>136</v>
      </c>
      <c r="F25" s="28" t="s">
        <v>127</v>
      </c>
      <c r="G25" s="33">
        <f t="shared" si="0"/>
        <v>320567</v>
      </c>
      <c r="H25" s="29">
        <v>304538.65000000002</v>
      </c>
      <c r="I25" s="24">
        <f t="shared" si="1"/>
        <v>272481.95</v>
      </c>
      <c r="J25" s="7"/>
      <c r="K25" s="7"/>
    </row>
    <row r="26" spans="1:11" ht="21" customHeight="1">
      <c r="A26" s="12">
        <v>23</v>
      </c>
      <c r="B26" s="28" t="s">
        <v>89</v>
      </c>
      <c r="C26" s="28" t="s">
        <v>90</v>
      </c>
      <c r="D26" s="28" t="s">
        <v>113</v>
      </c>
      <c r="E26" s="8" t="s">
        <v>136</v>
      </c>
      <c r="F26" s="28" t="s">
        <v>128</v>
      </c>
      <c r="G26" s="33">
        <f t="shared" si="0"/>
        <v>298491.09473684209</v>
      </c>
      <c r="H26" s="29">
        <v>283566.53999999998</v>
      </c>
      <c r="I26" s="24">
        <f t="shared" si="1"/>
        <v>253717.43052631576</v>
      </c>
      <c r="J26" s="7"/>
      <c r="K26" s="7"/>
    </row>
    <row r="27" spans="1:11" ht="21" customHeight="1">
      <c r="A27" s="12">
        <v>24</v>
      </c>
      <c r="B27" s="28" t="s">
        <v>91</v>
      </c>
      <c r="C27" s="28" t="s">
        <v>92</v>
      </c>
      <c r="D27" s="28" t="s">
        <v>114</v>
      </c>
      <c r="E27" s="8" t="s">
        <v>136</v>
      </c>
      <c r="F27" s="28" t="s">
        <v>129</v>
      </c>
      <c r="G27" s="33">
        <f t="shared" si="0"/>
        <v>321658.99999999994</v>
      </c>
      <c r="H27" s="29">
        <v>305576.05</v>
      </c>
      <c r="I27" s="24">
        <f t="shared" si="1"/>
        <v>273410.14999999997</v>
      </c>
      <c r="J27" s="7"/>
      <c r="K27" s="7"/>
    </row>
    <row r="28" spans="1:11" ht="21" customHeight="1">
      <c r="A28" s="12">
        <v>25</v>
      </c>
      <c r="B28" s="28" t="s">
        <v>93</v>
      </c>
      <c r="C28" s="28" t="s">
        <v>94</v>
      </c>
      <c r="D28" s="28" t="s">
        <v>115</v>
      </c>
      <c r="E28" s="8" t="s">
        <v>136</v>
      </c>
      <c r="F28" s="28" t="s">
        <v>130</v>
      </c>
      <c r="G28" s="33">
        <f t="shared" si="0"/>
        <v>315445</v>
      </c>
      <c r="H28" s="29">
        <v>299672.75</v>
      </c>
      <c r="I28" s="24">
        <f t="shared" si="1"/>
        <v>268128.25</v>
      </c>
      <c r="J28" s="7"/>
      <c r="K28" s="7"/>
    </row>
    <row r="29" spans="1:11" ht="21" customHeight="1">
      <c r="A29" s="12">
        <v>26</v>
      </c>
      <c r="B29" s="28" t="s">
        <v>95</v>
      </c>
      <c r="C29" s="28" t="s">
        <v>96</v>
      </c>
      <c r="D29" s="28" t="s">
        <v>116</v>
      </c>
      <c r="E29" s="8" t="s">
        <v>138</v>
      </c>
      <c r="F29" s="28" t="s">
        <v>131</v>
      </c>
      <c r="G29" s="33">
        <f t="shared" si="0"/>
        <v>324376</v>
      </c>
      <c r="H29" s="29">
        <v>308157.2</v>
      </c>
      <c r="I29" s="24">
        <f t="shared" si="1"/>
        <v>275719.59999999998</v>
      </c>
      <c r="J29" s="7"/>
      <c r="K29" s="7"/>
    </row>
    <row r="30" spans="1:11" ht="21" customHeight="1">
      <c r="A30" s="12">
        <v>27</v>
      </c>
      <c r="B30" s="28" t="s">
        <v>97</v>
      </c>
      <c r="C30" s="28" t="s">
        <v>98</v>
      </c>
      <c r="D30" s="28" t="s">
        <v>117</v>
      </c>
      <c r="E30" s="8" t="s">
        <v>136</v>
      </c>
      <c r="F30" s="28" t="s">
        <v>132</v>
      </c>
      <c r="G30" s="33">
        <f t="shared" si="0"/>
        <v>325000</v>
      </c>
      <c r="H30" s="29">
        <v>308750</v>
      </c>
      <c r="I30" s="24">
        <f t="shared" si="1"/>
        <v>276250</v>
      </c>
      <c r="J30" s="7"/>
      <c r="K30" s="7"/>
    </row>
    <row r="31" spans="1:11" ht="21" customHeight="1">
      <c r="A31" s="12">
        <v>28</v>
      </c>
      <c r="B31" s="28" t="s">
        <v>99</v>
      </c>
      <c r="C31" s="28" t="s">
        <v>100</v>
      </c>
      <c r="D31" s="28" t="s">
        <v>118</v>
      </c>
      <c r="E31" s="8" t="s">
        <v>138</v>
      </c>
      <c r="F31" s="28" t="s">
        <v>133</v>
      </c>
      <c r="G31" s="33">
        <f t="shared" si="0"/>
        <v>210000</v>
      </c>
      <c r="H31" s="29">
        <v>199500</v>
      </c>
      <c r="I31" s="24">
        <f t="shared" si="1"/>
        <v>178500</v>
      </c>
      <c r="J31" s="7"/>
      <c r="K31" s="7"/>
    </row>
    <row r="32" spans="1:11" ht="21" customHeight="1">
      <c r="A32" s="12">
        <v>29</v>
      </c>
      <c r="B32" s="28" t="s">
        <v>101</v>
      </c>
      <c r="C32" s="28" t="s">
        <v>102</v>
      </c>
      <c r="D32" s="28" t="s">
        <v>119</v>
      </c>
      <c r="E32" s="8" t="s">
        <v>136</v>
      </c>
      <c r="F32" s="28" t="s">
        <v>134</v>
      </c>
      <c r="G32" s="33">
        <f t="shared" si="0"/>
        <v>313196</v>
      </c>
      <c r="H32" s="29">
        <v>297536.2</v>
      </c>
      <c r="I32" s="24">
        <f t="shared" si="1"/>
        <v>266216.59999999998</v>
      </c>
      <c r="J32" s="7"/>
      <c r="K32" s="7"/>
    </row>
    <row r="33" spans="1:11" ht="21" customHeight="1">
      <c r="A33" s="12">
        <v>30</v>
      </c>
      <c r="B33" s="28" t="s">
        <v>103</v>
      </c>
      <c r="C33" s="28" t="s">
        <v>72</v>
      </c>
      <c r="D33" s="28" t="s">
        <v>74</v>
      </c>
      <c r="E33" s="8" t="s">
        <v>136</v>
      </c>
      <c r="F33" s="28" t="s">
        <v>73</v>
      </c>
      <c r="G33" s="33">
        <f t="shared" si="0"/>
        <v>179351.28421052633</v>
      </c>
      <c r="H33" s="29">
        <v>170383.72</v>
      </c>
      <c r="I33" s="24">
        <f t="shared" si="1"/>
        <v>152448.59157894738</v>
      </c>
      <c r="J33" s="7"/>
      <c r="K33" s="7"/>
    </row>
    <row r="34" spans="1:11" ht="21" customHeight="1" thickBot="1">
      <c r="A34" s="16">
        <v>31</v>
      </c>
      <c r="B34" s="30" t="s">
        <v>104</v>
      </c>
      <c r="C34" s="30" t="s">
        <v>105</v>
      </c>
      <c r="D34" s="30" t="s">
        <v>120</v>
      </c>
      <c r="E34" s="8" t="s">
        <v>136</v>
      </c>
      <c r="F34" s="30" t="s">
        <v>135</v>
      </c>
      <c r="G34" s="34">
        <f t="shared" si="0"/>
        <v>319586</v>
      </c>
      <c r="H34" s="31">
        <v>303606.7</v>
      </c>
      <c r="I34" s="25">
        <f t="shared" si="1"/>
        <v>271648.09999999998</v>
      </c>
      <c r="J34" s="7"/>
      <c r="K34" s="7"/>
    </row>
    <row r="35" spans="1:11" s="10" customFormat="1" ht="29.25" customHeight="1" thickBot="1">
      <c r="A35" s="35" t="s">
        <v>9</v>
      </c>
      <c r="B35" s="36"/>
      <c r="C35" s="36"/>
      <c r="D35" s="36"/>
      <c r="E35" s="36"/>
      <c r="F35" s="37"/>
      <c r="G35" s="20">
        <f>SUM(G4:G34)</f>
        <v>8329030.7473684214</v>
      </c>
      <c r="H35" s="20">
        <f>SUM(H4:H34)</f>
        <v>7912579.2100000009</v>
      </c>
      <c r="I35" s="21">
        <f>SUM(I4:I34)</f>
        <v>7079676.1352631571</v>
      </c>
    </row>
    <row r="36" spans="1:11" s="10" customFormat="1">
      <c r="A36" s="9"/>
      <c r="G36" s="17"/>
      <c r="H36" s="18"/>
      <c r="I36" s="19"/>
    </row>
    <row r="37" spans="1:11" s="10" customFormat="1">
      <c r="A37" s="9"/>
      <c r="G37" s="13"/>
      <c r="H37" s="14"/>
      <c r="I37" s="15"/>
    </row>
  </sheetData>
  <mergeCells count="9">
    <mergeCell ref="A35:F35"/>
    <mergeCell ref="A1:I1"/>
    <mergeCell ref="A2:A3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schvalene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Ľubomíra Kopcová</dc:creator>
  <cp:lastModifiedBy>Dávid Bodnár</cp:lastModifiedBy>
  <dcterms:created xsi:type="dcterms:W3CDTF">2016-12-08T08:13:45Z</dcterms:created>
  <dcterms:modified xsi:type="dcterms:W3CDTF">2018-03-09T10:03:23Z</dcterms:modified>
</cp:coreProperties>
</file>