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drawings/drawing11.xml" ContentType="application/vnd.openxmlformats-officedocument.drawing+xml"/>
  <Override PartName="/xl/drawings/drawing1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3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updateLinks="never" codeName="Tento_zošit"/>
  <mc:AlternateContent xmlns:mc="http://schemas.openxmlformats.org/markup-compatibility/2006">
    <mc:Choice Requires="x15">
      <x15ac:absPath xmlns:x15ac="http://schemas.microsoft.com/office/spreadsheetml/2010/11/ac" url="N:\PUBLIC\Ročenky UHCP\2024\"/>
    </mc:Choice>
  </mc:AlternateContent>
  <xr:revisionPtr revIDLastSave="0" documentId="13_ncr:1_{E5539EC0-9989-4BC0-AD16-5000CE8DA869}" xr6:coauthVersionLast="47" xr6:coauthVersionMax="47" xr10:uidLastSave="{00000000-0000-0000-0000-000000000000}"/>
  <bookViews>
    <workbookView xWindow="-28920" yWindow="-120" windowWidth="29040" windowHeight="15840" tabRatio="737" firstSheet="28" activeTab="33" xr2:uid="{00000000-000D-0000-FFFF-FFFF00000000}"/>
  </bookViews>
  <sheets>
    <sheet name="TITULNÁ STRÁNKA" sheetId="81" r:id="rId1"/>
    <sheet name="OBSAH" sheetId="82" r:id="rId2"/>
    <sheet name="SKRATKY" sheetId="3" r:id="rId3"/>
    <sheet name="POJMY" sheetId="4" r:id="rId4"/>
    <sheet name="LM_1_TOKY" sheetId="5" r:id="rId5"/>
    <sheet name="LM_1.1_TOKY_HP" sheetId="75" r:id="rId6"/>
    <sheet name="LM_2_POBYT" sheetId="9" r:id="rId7"/>
    <sheet name="LM_2.1_POBYT_K_PRISLUSNOST" sheetId="10" r:id="rId8"/>
    <sheet name="LM_2.2_POBYT_K_KRAJE" sheetId="11" r:id="rId9"/>
    <sheet name="LM_2.3_POBYT_K_EU" sheetId="6" r:id="rId10"/>
    <sheet name="LM_2.4_POBYT_K_UCEL" sheetId="12" r:id="rId11"/>
    <sheet name="LM_2.5_POBYT_UDELENE" sheetId="76" r:id="rId12"/>
    <sheet name="LM_2.6_POBYT_UDELENE_PRISLUSN" sheetId="77" r:id="rId13"/>
    <sheet name="LM_2.7_POBYT_UDELENE_UCEL" sheetId="78" r:id="rId14"/>
    <sheet name="LM_3_VIZA" sheetId="7" r:id="rId15"/>
    <sheet name="LM_3.1_VIZA_NARODNE_OCVO" sheetId="13" r:id="rId16"/>
    <sheet name="LM_3.2_VIZA_NARODNE_OCP PZ" sheetId="14" r:id="rId17"/>
    <sheet name="LM_3.3_VIZA_PREVIERKY" sheetId="92" r:id="rId18"/>
    <sheet name="LM_3.4_VIZA_NESUHLASNE" sheetId="16" r:id="rId19"/>
    <sheet name="LM_3.5_VIZA_PREVIERKY_POZVANI" sheetId="80" r:id="rId20"/>
    <sheet name="NM_4_PREHLAD" sheetId="8" r:id="rId21"/>
    <sheet name="NM_4.1_PREHLAD_RHCP" sheetId="17" r:id="rId22"/>
    <sheet name="NM_4.2_PREHLAD_PRISLUSNOST" sheetId="18" r:id="rId23"/>
    <sheet name="NPŠH_5_PREHLAD" sheetId="19" r:id="rId24"/>
    <sheet name="NPŠH_5.1_SPOSOB" sheetId="20" r:id="rId25"/>
    <sheet name="NPŠH_5.2_UTVARY" sheetId="21" r:id="rId26"/>
    <sheet name="NPŠH_5.3_MIMO HP" sheetId="22" r:id="rId27"/>
    <sheet name="NPŠH_5.4_CEZ HP" sheetId="23" r:id="rId28"/>
    <sheet name="NPŠH_5.5_PRISLUSNOST_VEK" sheetId="24" r:id="rId29"/>
    <sheet name="NP_6_PREHLAD" sheetId="26" r:id="rId30"/>
    <sheet name="NP_6.1_VNUTROZEMIE" sheetId="93" r:id="rId31"/>
    <sheet name="NP_6.2_VNUTROZEMIE_USEK SH" sheetId="28" r:id="rId32"/>
    <sheet name="NP_6.3_PRISLUSNOST_VEK" sheetId="33" r:id="rId33"/>
    <sheet name="NP_6.4_OVERSTAYERS" sheetId="94" r:id="rId34"/>
    <sheet name="NP_6.5_STM" sheetId="95" r:id="rId35"/>
    <sheet name="NP_6.6_STM_VYVOJ_VEK" sheetId="96" r:id="rId36"/>
    <sheet name="NP_6.7_STM_CIELOVE" sheetId="97" r:id="rId37"/>
    <sheet name="NP_6.8_REALIZOVAL_RHCP" sheetId="31" r:id="rId38"/>
    <sheet name="NP_6.9_REALIZOVAL_RHCP_PRISLU" sheetId="34" r:id="rId39"/>
    <sheet name="NP_6.10_UTVARY" sheetId="29" r:id="rId40"/>
    <sheet name="NP_6.11_UTVARY_RHCP BA" sheetId="35" r:id="rId41"/>
    <sheet name="NP_6.12_UTVARY_RHCP BB" sheetId="36" r:id="rId42"/>
    <sheet name="NP_6.13_UTVARY_RHCP PO" sheetId="37" r:id="rId43"/>
    <sheet name="NP_6.14_UTVARY_RHCP SO" sheetId="38" r:id="rId44"/>
    <sheet name="NPŠH_NP_7_MBS" sheetId="39" r:id="rId45"/>
    <sheet name="AZYL_8_ZIADOSTI" sheetId="40" r:id="rId46"/>
    <sheet name="AZYL_8.1_ZIADOSTI_NP_NPŠH" sheetId="41" r:id="rId47"/>
    <sheet name="AZYL_8.2_ZIADOSTI_NP_NPŠH_POROV" sheetId="42" r:id="rId48"/>
    <sheet name="DOKLADY_9_PREHLAD" sheetId="85" r:id="rId49"/>
    <sheet name="DOKLADY_9.1_DRUH_DOKLADU" sheetId="86" r:id="rId50"/>
    <sheet name="DOKLADY_9.2_DRUH_FALSOVANIA" sheetId="87" r:id="rId51"/>
    <sheet name="DOKLADY_9.3_DRUH_PRISLUSNOST" sheetId="88" r:id="rId52"/>
    <sheet name="DOKLADY_9.4_PECIATKY" sheetId="89" r:id="rId53"/>
    <sheet name="OV_10_PREHLAD" sheetId="47" r:id="rId54"/>
    <sheet name="OV_10.1_PRISLUSNOST_DOVODY" sheetId="49" r:id="rId55"/>
    <sheet name="OV_10.2_PRISLUSNOST_POZEMNA" sheetId="50" r:id="rId56"/>
    <sheet name="OV_10.3_PRISLUSNOST_VZDUSNA" sheetId="51" r:id="rId57"/>
    <sheet name="PREVADZACI_11_PREHLAD" sheetId="52" r:id="rId58"/>
    <sheet name="PREVADZACI_11.1_PREHLAD_TC" sheetId="91" r:id="rId59"/>
    <sheet name="PREVADZACI_11.2_REALIZOVANE" sheetId="55" r:id="rId60"/>
    <sheet name="PREVADZACI_11.3_PRISLUSNOST" sheetId="56" r:id="rId61"/>
    <sheet name="PREVADZACI_11.4_OBCHODOVANIE " sheetId="57" r:id="rId62"/>
    <sheet name="NAVRATY_12_READMISIA" sheetId="58" r:id="rId63"/>
    <sheet name="NAVRATY_12.1_READMISIA_ODOVZD" sheetId="59" r:id="rId64"/>
    <sheet name="NAVRATY_12.2_READMISIA_PRIJATE" sheetId="60" r:id="rId65"/>
    <sheet name="NAVRATY_12.3_DOBROVOLNE" sheetId="61" r:id="rId66"/>
    <sheet name="NAVRATY_12.4_DUBLIN" sheetId="62" r:id="rId67"/>
    <sheet name="NAVRATY_12.5_DUBLIN_PRIJATE" sheetId="63" r:id="rId68"/>
    <sheet name="NAVRATY_12.6_DUBLIN_ODOVZDANE" sheetId="64" r:id="rId69"/>
    <sheet name="UPZC_13_PRISLUSNOST_UMIESTNENÍ" sheetId="98" r:id="rId70"/>
    <sheet name="UPZC_13.1_PRISLUSNOST_PREPUSTEN" sheetId="99" r:id="rId71"/>
    <sheet name="VYHOSTENIE_14_VYDANE_PREHLAD" sheetId="67" r:id="rId72"/>
    <sheet name="VYHOSTENIE_14.1_VYKONANE" sheetId="68" r:id="rId73"/>
    <sheet name="VYHOSTENIE_14.2_VYKONANE_STAT" sheetId="69" r:id="rId74"/>
    <sheet name="VYHOSTENIE_14.3_VYKONANE_DRUH" sheetId="70" r:id="rId75"/>
    <sheet name="VYHOSTENIE_14.4_VYKONANIE_EU" sheetId="71" r:id="rId76"/>
    <sheet name="PASOVANIE CIGARIET_15" sheetId="72" r:id="rId77"/>
    <sheet name="POZITIVNE LUSTRACIE_16" sheetId="73" r:id="rId78"/>
  </sheets>
  <externalReferences>
    <externalReference r:id="rId79"/>
  </externalReferences>
  <definedNames>
    <definedName name="_ftn1" localSheetId="3">POJMY!#REF!</definedName>
    <definedName name="_ftnref1" localSheetId="3">POJMY!#REF!</definedName>
    <definedName name="_Toc109984029" localSheetId="4">LM_1_TOKY!#REF!</definedName>
    <definedName name="_Toc109984030" localSheetId="4">LM_1_TOKY!$A$1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5" i="94" l="1"/>
  <c r="G55" i="94"/>
  <c r="J52" i="88" l="1"/>
  <c r="C52" i="88"/>
  <c r="E44" i="88"/>
  <c r="C44" i="88"/>
  <c r="C18" i="88"/>
  <c r="C53" i="88" s="1"/>
  <c r="J15" i="72" l="1"/>
  <c r="J14" i="72"/>
  <c r="J11" i="72"/>
  <c r="J10" i="72"/>
  <c r="J9" i="72"/>
  <c r="J7" i="72"/>
  <c r="J5" i="72"/>
  <c r="C17" i="72"/>
  <c r="B17" i="72"/>
  <c r="K46" i="72"/>
  <c r="K45" i="72"/>
  <c r="K44" i="72"/>
  <c r="K43" i="72"/>
  <c r="K40" i="72"/>
  <c r="K38" i="72"/>
  <c r="K39" i="72"/>
  <c r="K37" i="72"/>
  <c r="J46" i="72"/>
  <c r="J45" i="72"/>
  <c r="J44" i="72"/>
  <c r="J43" i="72"/>
  <c r="J42" i="72" s="1"/>
  <c r="J40" i="72"/>
  <c r="J39" i="72"/>
  <c r="J37" i="72"/>
  <c r="I47" i="72"/>
  <c r="H42" i="72"/>
  <c r="H47" i="72" s="1"/>
  <c r="G42" i="72"/>
  <c r="G47" i="72" s="1"/>
  <c r="E47" i="72"/>
  <c r="K26" i="72"/>
  <c r="K25" i="72"/>
  <c r="K24" i="72"/>
  <c r="J26" i="72"/>
  <c r="J25" i="72"/>
  <c r="J24" i="72"/>
  <c r="I27" i="72"/>
  <c r="I23" i="72"/>
  <c r="H27" i="72"/>
  <c r="G27" i="72"/>
  <c r="H23" i="72"/>
  <c r="K23" i="72" s="1"/>
  <c r="G23" i="72"/>
  <c r="J23" i="72" s="1"/>
  <c r="J17" i="72" l="1"/>
  <c r="K47" i="72"/>
  <c r="J47" i="72"/>
  <c r="K42" i="72"/>
  <c r="J27" i="72"/>
  <c r="K27" i="72"/>
  <c r="F23" i="56" l="1"/>
  <c r="C18" i="56" l="1"/>
  <c r="B18" i="56"/>
  <c r="K122" i="7" l="1"/>
  <c r="C47" i="72" l="1"/>
  <c r="D47" i="72"/>
  <c r="P49" i="70" l="1"/>
  <c r="AA28" i="51" l="1"/>
  <c r="Z28" i="51"/>
  <c r="Y28" i="51"/>
  <c r="W28" i="51"/>
  <c r="U28" i="51"/>
  <c r="T28" i="51"/>
  <c r="R28" i="51"/>
  <c r="Q28" i="51"/>
  <c r="Z76" i="50"/>
  <c r="Y76" i="50"/>
  <c r="X76" i="50"/>
  <c r="W76" i="50"/>
  <c r="V76" i="50"/>
  <c r="T76" i="50"/>
  <c r="R76" i="50"/>
  <c r="Q76" i="50"/>
  <c r="AA63" i="49"/>
  <c r="Z63" i="49"/>
  <c r="Y63" i="49"/>
  <c r="U63" i="49"/>
  <c r="X63" i="49"/>
  <c r="W63" i="49"/>
  <c r="V63" i="49"/>
  <c r="T63" i="49"/>
  <c r="S63" i="49"/>
  <c r="R63" i="49"/>
  <c r="Q63" i="49"/>
  <c r="D35" i="99" l="1"/>
  <c r="B35" i="99"/>
  <c r="C35" i="99" l="1"/>
  <c r="I36" i="29" l="1"/>
  <c r="I46" i="29" s="1"/>
  <c r="I25" i="29"/>
  <c r="I17" i="29"/>
  <c r="I10" i="29"/>
  <c r="H45" i="29"/>
  <c r="H36" i="29"/>
  <c r="H25" i="29"/>
  <c r="H17" i="29"/>
  <c r="H10" i="29"/>
  <c r="J4" i="96"/>
  <c r="J15" i="96" s="1"/>
  <c r="C15" i="96"/>
  <c r="H46" i="29" l="1"/>
  <c r="C11" i="93"/>
  <c r="E24" i="20" l="1"/>
  <c r="N9" i="17"/>
  <c r="H8" i="8" l="1"/>
  <c r="G8" i="8"/>
  <c r="F8" i="8"/>
  <c r="F13" i="8" s="1"/>
  <c r="Q12" i="73" l="1"/>
  <c r="Q4" i="73"/>
  <c r="P12" i="73"/>
  <c r="P4" i="73"/>
  <c r="O4" i="73"/>
  <c r="N12" i="73"/>
  <c r="N4" i="73"/>
  <c r="M12" i="73"/>
  <c r="M9" i="73"/>
  <c r="M4" i="73"/>
  <c r="D17" i="72"/>
  <c r="F17" i="72"/>
  <c r="D22" i="71"/>
  <c r="J35" i="70"/>
  <c r="I35" i="70"/>
  <c r="G35" i="70"/>
  <c r="F35" i="70"/>
  <c r="E35" i="70"/>
  <c r="D35" i="70"/>
  <c r="C35" i="70"/>
  <c r="B9" i="70"/>
  <c r="B8" i="70"/>
  <c r="B7" i="70"/>
  <c r="B6" i="70"/>
  <c r="B5" i="70"/>
  <c r="B4" i="69"/>
  <c r="D48" i="68"/>
  <c r="C48" i="68"/>
  <c r="Q26" i="64"/>
  <c r="B5" i="61"/>
  <c r="B4" i="61"/>
  <c r="B35" i="70" l="1"/>
  <c r="B20" i="61"/>
  <c r="C67" i="49"/>
  <c r="C46" i="49"/>
  <c r="C43" i="49"/>
  <c r="E15" i="47"/>
  <c r="D15" i="47"/>
  <c r="C15" i="47"/>
  <c r="B15" i="47"/>
  <c r="D10" i="42"/>
  <c r="C10" i="42"/>
  <c r="D6" i="42"/>
  <c r="D11" i="42" s="1"/>
  <c r="C6" i="42"/>
  <c r="B38" i="41"/>
  <c r="B47" i="40"/>
  <c r="D12" i="39"/>
  <c r="C12" i="39"/>
  <c r="B12" i="39"/>
  <c r="C45" i="29"/>
  <c r="D36" i="29"/>
  <c r="C36" i="29"/>
  <c r="D25" i="29"/>
  <c r="C25" i="29"/>
  <c r="D17" i="29"/>
  <c r="C17" i="29"/>
  <c r="D10" i="29"/>
  <c r="C10" i="29"/>
  <c r="B7" i="31"/>
  <c r="B6" i="31"/>
  <c r="B5" i="31"/>
  <c r="B4" i="31"/>
  <c r="B11" i="93"/>
  <c r="C20" i="24"/>
  <c r="B8" i="31" l="1"/>
  <c r="C11" i="42"/>
  <c r="C68" i="49"/>
  <c r="N49" i="70" l="1"/>
  <c r="G40" i="99" l="1"/>
  <c r="H40" i="99"/>
  <c r="I40" i="99"/>
  <c r="G49" i="98"/>
  <c r="H49" i="98"/>
  <c r="I49" i="98"/>
  <c r="O49" i="70" l="1"/>
  <c r="S49" i="70"/>
  <c r="Q49" i="70" l="1"/>
  <c r="R49" i="70"/>
  <c r="M49" i="70" l="1"/>
  <c r="F6" i="57"/>
  <c r="C7" i="57"/>
  <c r="B7" i="57"/>
</calcChain>
</file>

<file path=xl/sharedStrings.xml><?xml version="1.0" encoding="utf-8"?>
<sst xmlns="http://schemas.openxmlformats.org/spreadsheetml/2006/main" count="16823" uniqueCount="1230">
  <si>
    <t>Odopretie vstupu</t>
  </si>
  <si>
    <t>POUŽITÉ SKRATKY</t>
  </si>
  <si>
    <t>DEFINÍCIE POUŽITÝCH POJMOV</t>
  </si>
  <si>
    <t xml:space="preserve">Členenie neoprávneného pobytu: </t>
  </si>
  <si>
    <t>do SR</t>
  </si>
  <si>
    <t>zo SR</t>
  </si>
  <si>
    <t>POZEMNÁ HRANICA</t>
  </si>
  <si>
    <t>Počet osôb podľa smeru pohybu spolu</t>
  </si>
  <si>
    <t>Z toho:</t>
  </si>
  <si>
    <t>občania EÚ a občania SR</t>
  </si>
  <si>
    <t>štátni príslušníci tretích krajín</t>
  </si>
  <si>
    <t>Počet osôb spolu</t>
  </si>
  <si>
    <t>Počet dopravných prostriedkov podľa smeru pohybu spolu</t>
  </si>
  <si>
    <t>osobné automobily</t>
  </si>
  <si>
    <t>autobusy</t>
  </si>
  <si>
    <t>-</t>
  </si>
  <si>
    <t xml:space="preserve">nákladné automobily </t>
  </si>
  <si>
    <t>osobné vlaky</t>
  </si>
  <si>
    <t>nákladné vlaky</t>
  </si>
  <si>
    <t>Počet dopravných prostriedkov spolu</t>
  </si>
  <si>
    <t>Počet  dopravných prostriedkov (lietadiel) podľa smeru pohybu spolu</t>
  </si>
  <si>
    <t>Počet dopravných prostriedkov (lietadiel) spolu</t>
  </si>
  <si>
    <t xml:space="preserve">Spolu počet osôb </t>
  </si>
  <si>
    <t xml:space="preserve">Spolu počet dopravných prostriedkov </t>
  </si>
  <si>
    <t>Osoby</t>
  </si>
  <si>
    <t>Dopravné prostriedky</t>
  </si>
  <si>
    <t>Ubľa</t>
  </si>
  <si>
    <t>Vyšné Nemecké</t>
  </si>
  <si>
    <t>Maťovské Vojkovce</t>
  </si>
  <si>
    <t>Veľké Slemence</t>
  </si>
  <si>
    <t>Čierna nad Tisou</t>
  </si>
  <si>
    <t>letisko Bratislava</t>
  </si>
  <si>
    <t xml:space="preserve">letisko Poprad </t>
  </si>
  <si>
    <t xml:space="preserve">letisko Košice </t>
  </si>
  <si>
    <t>malé letiská*</t>
  </si>
  <si>
    <t xml:space="preserve">SPOLU </t>
  </si>
  <si>
    <t>Spolu</t>
  </si>
  <si>
    <t>NPŠH</t>
  </si>
  <si>
    <t>vonkajšia pozemná hranica mimo HP</t>
  </si>
  <si>
    <t>vonkajšia pozemná hranica cez HP</t>
  </si>
  <si>
    <t>vonkajšia hranica na letiskách</t>
  </si>
  <si>
    <t>SPOLU</t>
  </si>
  <si>
    <t>NP</t>
  </si>
  <si>
    <t>vo vnútrozemí</t>
  </si>
  <si>
    <t>- - -</t>
  </si>
  <si>
    <t>na hraničnom priechode pri výstupe zo SR</t>
  </si>
  <si>
    <t>po vrátení z iného členského štátu</t>
  </si>
  <si>
    <t>ZISTIL</t>
  </si>
  <si>
    <t>REALIZOVAL</t>
  </si>
  <si>
    <t>RHCP Bratislava</t>
  </si>
  <si>
    <t>RHCP B. Bystrica</t>
  </si>
  <si>
    <t>RHCP Prešov</t>
  </si>
  <si>
    <t>RHCP Sobrance</t>
  </si>
  <si>
    <t>Poznámka:</t>
  </si>
  <si>
    <r>
      <t xml:space="preserve">  </t>
    </r>
    <r>
      <rPr>
        <b/>
        <sz val="10"/>
        <color theme="1"/>
        <rFont val="Arial"/>
        <family val="2"/>
        <charset val="238"/>
      </rPr>
      <t>Štátna príslušnosť</t>
    </r>
  </si>
  <si>
    <t>pozemná hranica:</t>
  </si>
  <si>
    <t>na HP pri výstupe zo SR</t>
  </si>
  <si>
    <t>mimo HP</t>
  </si>
  <si>
    <t>cez HP</t>
  </si>
  <si>
    <t>Sýria</t>
  </si>
  <si>
    <t>Ukrajina</t>
  </si>
  <si>
    <t>Tunisko</t>
  </si>
  <si>
    <t>Maroko</t>
  </si>
  <si>
    <t>Afganistan</t>
  </si>
  <si>
    <t>Turecko</t>
  </si>
  <si>
    <t>Alžírsko</t>
  </si>
  <si>
    <t>Bangladéš</t>
  </si>
  <si>
    <t>India</t>
  </si>
  <si>
    <t>Pakistan</t>
  </si>
  <si>
    <t>Srbsko</t>
  </si>
  <si>
    <t>Jemen</t>
  </si>
  <si>
    <t>Irak</t>
  </si>
  <si>
    <t>Egypt</t>
  </si>
  <si>
    <t>Gruzínsko</t>
  </si>
  <si>
    <t>Líbya</t>
  </si>
  <si>
    <t>Vietnam</t>
  </si>
  <si>
    <t>Uzbekistan</t>
  </si>
  <si>
    <t>Palestína</t>
  </si>
  <si>
    <t>Moldavsko</t>
  </si>
  <si>
    <t>Bielorusko</t>
  </si>
  <si>
    <t>Bosna a Hercegovina</t>
  </si>
  <si>
    <t>Rusko</t>
  </si>
  <si>
    <t>Somálsko</t>
  </si>
  <si>
    <t>Sudán</t>
  </si>
  <si>
    <t>Gambia</t>
  </si>
  <si>
    <t>Guinea</t>
  </si>
  <si>
    <t>Haiti</t>
  </si>
  <si>
    <t>Kamerun</t>
  </si>
  <si>
    <t>Albánsko</t>
  </si>
  <si>
    <t>Česko</t>
  </si>
  <si>
    <t>Eritrea</t>
  </si>
  <si>
    <t>Guinea-Bissau</t>
  </si>
  <si>
    <t>Irán</t>
  </si>
  <si>
    <t>Jordánsko</t>
  </si>
  <si>
    <t>Maďarsko</t>
  </si>
  <si>
    <t>Mali</t>
  </si>
  <si>
    <t>Mongolsko</t>
  </si>
  <si>
    <t>Nemecko</t>
  </si>
  <si>
    <t>Štátna príslušnosť</t>
  </si>
  <si>
    <t>Pozemná hranica</t>
  </si>
  <si>
    <t xml:space="preserve">Pozemná hranica </t>
  </si>
  <si>
    <r>
      <t>do</t>
    </r>
    <r>
      <rPr>
        <b/>
        <sz val="8"/>
        <color theme="1"/>
        <rFont val="Arial"/>
        <family val="2"/>
        <charset val="238"/>
      </rPr>
      <t xml:space="preserve"> </t>
    </r>
    <r>
      <rPr>
        <b/>
        <sz val="9.5"/>
        <color theme="1"/>
        <rFont val="Arial"/>
        <family val="2"/>
        <charset val="238"/>
      </rPr>
      <t>SR</t>
    </r>
  </si>
  <si>
    <r>
      <t>zo</t>
    </r>
    <r>
      <rPr>
        <b/>
        <sz val="9.5"/>
        <color theme="1"/>
        <rFont val="Arial"/>
        <family val="2"/>
        <charset val="238"/>
      </rPr>
      <t xml:space="preserve"> SR</t>
    </r>
  </si>
  <si>
    <t> -</t>
  </si>
  <si>
    <t>Poľsko</t>
  </si>
  <si>
    <t>Spojené štáty, USA</t>
  </si>
  <si>
    <t>Počet migrantov</t>
  </si>
  <si>
    <t>pešo bez vlastného cestovného dokladu</t>
  </si>
  <si>
    <t>pešo s vlastným cestovným dokladom</t>
  </si>
  <si>
    <t>na člne s vlastným cestovným dokladom</t>
  </si>
  <si>
    <t>neoprávnené vniknutie vzdušným dopravným prostriedkom na územie SR bez cestovného dokladu</t>
  </si>
  <si>
    <t>falošný/pozmenený cestovný doklad</t>
  </si>
  <si>
    <t>falošné/pozmenené vízum, povolenie na pobyt</t>
  </si>
  <si>
    <t>vyhnutie sa hraničnej kontrole</t>
  </si>
  <si>
    <t>násilné prekročenie cez hraničný priechod</t>
  </si>
  <si>
    <t>je osobou, na ktorú bolo vydané upozornenie na účely odopretia vstupu vo vnútroštátnej evidencii</t>
  </si>
  <si>
    <t>cudzí cestovný doklad, resp. cestovný doklad získaný podvodom</t>
  </si>
  <si>
    <t>OHK PZ</t>
  </si>
  <si>
    <t>Zboj</t>
  </si>
  <si>
    <t>Ulič</t>
  </si>
  <si>
    <t>Podhoroď</t>
  </si>
  <si>
    <t>Petrovce</t>
  </si>
  <si>
    <t>NJBPNM</t>
  </si>
  <si>
    <t>letisko Poprad</t>
  </si>
  <si>
    <t>letisko Košice</t>
  </si>
  <si>
    <t>malé letiská</t>
  </si>
  <si>
    <t xml:space="preserve">Útvary </t>
  </si>
  <si>
    <t>OHK PZ Zboj</t>
  </si>
  <si>
    <t>OHK PZ Ulič</t>
  </si>
  <si>
    <t>OHK PZ Ubľa</t>
  </si>
  <si>
    <t>OHK PZ Podhoroď</t>
  </si>
  <si>
    <t>OHK PZ Petrovce</t>
  </si>
  <si>
    <t>OHK PZ Vyšné Nemecké</t>
  </si>
  <si>
    <t>OHK PZ Maťovské Vojkovce</t>
  </si>
  <si>
    <t>OHK PZ Veľké Slemence</t>
  </si>
  <si>
    <t>OHK PZ Čierna nad Tisou</t>
  </si>
  <si>
    <t>OHK PZ Bratislava Ružinov – letisko</t>
  </si>
  <si>
    <t>OHK PZ Poprad – letisko</t>
  </si>
  <si>
    <t>OHK PZ Košice – letisko</t>
  </si>
  <si>
    <t>MUŽI</t>
  </si>
  <si>
    <t>ŽENY</t>
  </si>
  <si>
    <t>0-13</t>
  </si>
  <si>
    <t>14-17</t>
  </si>
  <si>
    <t>18-34</t>
  </si>
  <si>
    <t>35+</t>
  </si>
  <si>
    <t>NP spolu</t>
  </si>
  <si>
    <t xml:space="preserve">vo vnútrozemí </t>
  </si>
  <si>
    <t>po vrátení z iného čl. štátu</t>
  </si>
  <si>
    <t>legálny vstup</t>
  </si>
  <si>
    <t>nelegálny vstup</t>
  </si>
  <si>
    <t>nezistený vstup</t>
  </si>
  <si>
    <t>na pozemnej hranici</t>
  </si>
  <si>
    <t>na letiskách</t>
  </si>
  <si>
    <t>Nigéria</t>
  </si>
  <si>
    <t>Rumunsko</t>
  </si>
  <si>
    <t>Senegal</t>
  </si>
  <si>
    <t>Severné Macedónsko</t>
  </si>
  <si>
    <t>Úsek štátnej hranice</t>
  </si>
  <si>
    <t>Rakúsko</t>
  </si>
  <si>
    <t>Letisko (vzdušná hranica)</t>
  </si>
  <si>
    <t>Nezistené</t>
  </si>
  <si>
    <t>Útvary</t>
  </si>
  <si>
    <t>OCP PZ Bratislava</t>
  </si>
  <si>
    <t>OCP PZ Dunajská Streda</t>
  </si>
  <si>
    <t>OCP PZ Nitra</t>
  </si>
  <si>
    <t>OCP PZ Nové Zámky</t>
  </si>
  <si>
    <t>OCP PZ Trnava</t>
  </si>
  <si>
    <t>OHK PZ Bratislava Ružinov - letisko</t>
  </si>
  <si>
    <t>MJ PZ RHCP Bratislava</t>
  </si>
  <si>
    <t>RHCP Banská Bystrica</t>
  </si>
  <si>
    <t>OCP PZ Banská Bystrica</t>
  </si>
  <si>
    <t>OCP PZ Rimavská Sobota</t>
  </si>
  <si>
    <t>OCP PZ Ružomberok</t>
  </si>
  <si>
    <t>OCP PZ Trenčín</t>
  </si>
  <si>
    <t>OCP PZ Žilina</t>
  </si>
  <si>
    <t>MJ PZ RHCP Banská Bystrica</t>
  </si>
  <si>
    <t>OCP PZ Košice</t>
  </si>
  <si>
    <t>OCP PZ Michalovce</t>
  </si>
  <si>
    <t>OCP PZ Prešov</t>
  </si>
  <si>
    <t>OHK PZ Poprad - letisko</t>
  </si>
  <si>
    <t>MJ PZ RHCP Prešov</t>
  </si>
  <si>
    <t>OA PZ Humenné</t>
  </si>
  <si>
    <t>MZJ PZ RHCP Sobrance</t>
  </si>
  <si>
    <t>Iné útvary</t>
  </si>
  <si>
    <t>Colný kriminálny úrad</t>
  </si>
  <si>
    <t>Poriadková polícia</t>
  </si>
  <si>
    <t>Dopravná polícia</t>
  </si>
  <si>
    <t>Železničná polícia</t>
  </si>
  <si>
    <t>Kriminálna polícia</t>
  </si>
  <si>
    <t>Útvar iného štátu</t>
  </si>
  <si>
    <t>Útvar susedného štátu</t>
  </si>
  <si>
    <t>RHCP</t>
  </si>
  <si>
    <t>na HP pri výstupe zo SR</t>
  </si>
  <si>
    <t xml:space="preserve">nelegálny vstup </t>
  </si>
  <si>
    <t xml:space="preserve">nezistený vstup </t>
  </si>
  <si>
    <t>Overstayers</t>
  </si>
  <si>
    <t>OHK PZ Bratislava Ružinov-letisko</t>
  </si>
  <si>
    <t>MJ PZ Bratislava</t>
  </si>
  <si>
    <t>OCP PZ Brstislava</t>
  </si>
  <si>
    <t xml:space="preserve">OCP PZ Dunajská Streda </t>
  </si>
  <si>
    <t>MJ PZ Banská Bystrica</t>
  </si>
  <si>
    <t>OHK PZ Košice-letisko</t>
  </si>
  <si>
    <t>MJ PZ Prešov</t>
  </si>
  <si>
    <t>OHK PZ:</t>
  </si>
  <si>
    <t>Maloletí  bez sprievodu zadržaní pri:</t>
  </si>
  <si>
    <t>Libanon</t>
  </si>
  <si>
    <t>Tadžikistan</t>
  </si>
  <si>
    <t>Azerbajdžan</t>
  </si>
  <si>
    <t>Počet podaných vyhlásení k žiadosti o azyl</t>
  </si>
  <si>
    <t>Počet zadržaných nelegálnych migrantov</t>
  </si>
  <si>
    <t>Z toho počet podaných vyhlásení k žiadosti o azyl</t>
  </si>
  <si>
    <t xml:space="preserve">na hraničnom priechode pri výstupe zo SR </t>
  </si>
  <si>
    <t>Dôvody  odopretia vstupu</t>
  </si>
  <si>
    <t>Letiská</t>
  </si>
  <si>
    <t>A</t>
  </si>
  <si>
    <t>B</t>
  </si>
  <si>
    <t>C</t>
  </si>
  <si>
    <t>D</t>
  </si>
  <si>
    <t>E</t>
  </si>
  <si>
    <t>F</t>
  </si>
  <si>
    <t>G</t>
  </si>
  <si>
    <t>H1</t>
  </si>
  <si>
    <t>H2</t>
  </si>
  <si>
    <t>I</t>
  </si>
  <si>
    <t>Dôvody odopretia vstupu podľa nariadenia Európskeho parlamentu a Rady (EÚ) 2016/399, ktorým sa ustanovuje kódex Únie o pravidlách upravujúcich pohyb osôb cez hranice (Kódex schengenských hraníc):</t>
  </si>
  <si>
    <t>A -  nemá platný cestovný doklad (cestovné doklady)</t>
  </si>
  <si>
    <t>B -  má falošný / pozmenený / sfalšovaný cestovný doklad</t>
  </si>
  <si>
    <t>C -  nemá platné vízum alebo povolenie na pobyt</t>
  </si>
  <si>
    <t>D -  má falošné / pozmenené / sfalšované vízum alebo povolenie na pobyt</t>
  </si>
  <si>
    <t>E -  nemá príslušné dokumenty na zdôvodnenie účelu a podmienok pobytu</t>
  </si>
  <si>
    <t xml:space="preserve">F -  dĺžka jeho pobytu na území členských štátov EU už dosiahla 90 dní počas predchádzajúceho 180-dňového </t>
  </si>
  <si>
    <t>G - nemá dostatok prostriedkov na živobytie na obdobie a formu pobytu alebo prostriedkov na návrat do krajiny  pôvodu, alebo na tranzit</t>
  </si>
  <si>
    <t>H1 - je osobou, na ktorú bolo vydané upozornenie na účely odopretia vstupu v SIS</t>
  </si>
  <si>
    <t>H2 - je osobou, na ktorú bolo vydané upozornenie na účely odopretia vstupu vo vnútroštátnej evidencii</t>
  </si>
  <si>
    <t>Dôvody odopretia vstupu</t>
  </si>
  <si>
    <t>Turkménsko</t>
  </si>
  <si>
    <t>Arménsko</t>
  </si>
  <si>
    <t>Čína</t>
  </si>
  <si>
    <t>Kirgizsko</t>
  </si>
  <si>
    <t>Srí Lanka</t>
  </si>
  <si>
    <t>Spojené kráľovstvo</t>
  </si>
  <si>
    <t>Izrael</t>
  </si>
  <si>
    <t>Vanuatu</t>
  </si>
  <si>
    <t>Južná Afrika</t>
  </si>
  <si>
    <t>Štát readmisie</t>
  </si>
  <si>
    <t>Nelegálna migrácia</t>
  </si>
  <si>
    <t>Ostatné</t>
  </si>
  <si>
    <t>Prijaté osoby (do SR)</t>
  </si>
  <si>
    <t xml:space="preserve">Odovzdané osoby (zo SR) </t>
  </si>
  <si>
    <t>Krajina návratu</t>
  </si>
  <si>
    <t>Prijaté osoby na územie SR</t>
  </si>
  <si>
    <t>Odovzdané osoby z územia SR</t>
  </si>
  <si>
    <t xml:space="preserve">Uvádza sa počet osôb, ktoré boli podľa Dublinského nariadenia odovzdané a prijaté v hodnotenom období bez ohľadu na to, v akom období boli osoby zadržané v rámci nelegálnej migrácie útvarom PZ alebo útvarom iného štátu a bez ohľadu na to, či im bolo vydané rozhodnutie o administratívnom alebo súdnom vyhostení alebo nie. </t>
  </si>
  <si>
    <t>Z toho krajina:</t>
  </si>
  <si>
    <t>Celkový počet umiestnených cudzincov</t>
  </si>
  <si>
    <t>ÚPZC Medveďov</t>
  </si>
  <si>
    <t>ÚPZC Sečovce</t>
  </si>
  <si>
    <t>Celkový počet prepustených cudzincov</t>
  </si>
  <si>
    <t>Kongo</t>
  </si>
  <si>
    <t>AV</t>
  </si>
  <si>
    <t>SV</t>
  </si>
  <si>
    <t>Bulharsko</t>
  </si>
  <si>
    <t>Lotyšsko</t>
  </si>
  <si>
    <t>V tabuľke je uvedená tá štátna príslušnosť, ktorá bola platná v čase vydania rozhodnutia o vyhostení.</t>
  </si>
  <si>
    <t>ostatné</t>
  </si>
  <si>
    <t>V tabuľke sa uvádza počet všetkých výkonov rozhodnutí o administratívnom a súdnom vyhostení cudzincov z územia SR (proces vrátenia sa cudzinca – bez ohľadu na to, či ide o dobrovoľné splnenie povinnosti návratu alebo nútený návrat), ktoré sa uskutočnili v hodnotenom období, bez ohľadu na to, kedy boli títo cudzinci zadržaní a bez ohľadu na to, kedy im bolo rozhodnutie o vyhostení vydané. Zahrnuté sú aj tie výkony rozhodnutí o vyhostení, u ktorých rozhodnutie o vyhostení vydal iný členský štát. Uvádza sa tá štátna príslušnosť, ktorá bola platná v čase výkonu vyhostenia.</t>
  </si>
  <si>
    <t>Z NELEGÁLNEJ MIGRÁCIE</t>
  </si>
  <si>
    <t>OSTATNÉ</t>
  </si>
  <si>
    <t>do tretej krajiny</t>
  </si>
  <si>
    <t>do členského štátu</t>
  </si>
  <si>
    <t>NÚTENÉ NÁVRATY</t>
  </si>
  <si>
    <t>DOBROVOĽNÉ NÁVRATY</t>
  </si>
  <si>
    <t>Dobrovoľný odchod</t>
  </si>
  <si>
    <t>cez vonkajšiu pozemnú hranicu</t>
  </si>
  <si>
    <t>cez vnútornú pozemnú hranicu</t>
  </si>
  <si>
    <t>letecky</t>
  </si>
  <si>
    <t>po splnení povinnosti vycestovať</t>
  </si>
  <si>
    <t xml:space="preserve">na HP pri výstupe zo SR </t>
  </si>
  <si>
    <t>v súlade s readmisnou  dohodou</t>
  </si>
  <si>
    <t>v súlade s Dublinským nariadením</t>
  </si>
  <si>
    <t>iný spôsob výkonu</t>
  </si>
  <si>
    <t>Spôsoby návratu do členského štátu v súlade s readmisnou dohodou a Dublinským nariadením sú nútenými návratmi.</t>
  </si>
  <si>
    <t xml:space="preserve">Vykonané vyhostenia v súlade s Dublinským nariadením sa týkajú len tých dublinských transferov zo SR, kde bolo cudzincovi vydané rozhodnutie o administratívnom alebo súdnom vyhostení. </t>
  </si>
  <si>
    <t>Január</t>
  </si>
  <si>
    <t>Február</t>
  </si>
  <si>
    <t>Marec</t>
  </si>
  <si>
    <t>Máj</t>
  </si>
  <si>
    <t>Jún</t>
  </si>
  <si>
    <t>Kalendárny mesiac</t>
  </si>
  <si>
    <t>Počet prípadov</t>
  </si>
  <si>
    <t>Hodnota   v €</t>
  </si>
  <si>
    <t>Cigarety zadržané na hraničnom priechode</t>
  </si>
  <si>
    <t>z toho:</t>
  </si>
  <si>
    <t>Cigarety zadržané vo vnútrozemí</t>
  </si>
  <si>
    <t>v lesnom poraste</t>
  </si>
  <si>
    <t>osoby</t>
  </si>
  <si>
    <t>SIS</t>
  </si>
  <si>
    <t>občania EÚ</t>
  </si>
  <si>
    <t>PATROS a INTERPOL</t>
  </si>
  <si>
    <t>dopravné prostriedky</t>
  </si>
  <si>
    <t>PATRMV a INTERPOL</t>
  </si>
  <si>
    <t>veci (vrátane dokladov)</t>
  </si>
  <si>
    <t>PATRDOC a INTERPOL</t>
  </si>
  <si>
    <t>osoby, dopravné prostriedky a veci</t>
  </si>
  <si>
    <t>IBO</t>
  </si>
  <si>
    <t>Slovensko</t>
  </si>
  <si>
    <t>Bolívia</t>
  </si>
  <si>
    <t>Peru</t>
  </si>
  <si>
    <t>Iné (napr. motocykle)</t>
  </si>
  <si>
    <t>Podnety: začaté trestné stíhanie/vznesené obvinenie</t>
  </si>
  <si>
    <t xml:space="preserve">Osoby: podozrivé /obvinené </t>
  </si>
  <si>
    <t xml:space="preserve">Nelegálni migranti/Obete </t>
  </si>
  <si>
    <t>Skutky</t>
  </si>
  <si>
    <t>Prevádzačstvo</t>
  </si>
  <si>
    <t xml:space="preserve">Prevádzači: podozrivé osoby/obvinené osoby </t>
  </si>
  <si>
    <t>Vznesené obvinenia prevádzačom za NPŠH (§ 355 TZ)</t>
  </si>
  <si>
    <t>Vznesené obvinenia prevádzačom za účelové manželstvá (§ 356 TZ)</t>
  </si>
  <si>
    <t>Vznesené obvinenia prevádzačom za nelegálnu prácu (§ 356 TZ)</t>
  </si>
  <si>
    <t>Vznesené obvinenia prevádzačom za zotrvanie na území SR, EÚ, iný spôsob zotrvania  (§ 356 TZ)</t>
  </si>
  <si>
    <t>Obete</t>
  </si>
  <si>
    <t>Prevádzačstvo (§ 355, § 356 TZ)</t>
  </si>
  <si>
    <t>Obchodovanie s ľuďmi (§ 179 TZ)</t>
  </si>
  <si>
    <t>Podnety</t>
  </si>
  <si>
    <t>začaté trestné stíhanie</t>
  </si>
  <si>
    <t>podozrivé</t>
  </si>
  <si>
    <t>obvinené</t>
  </si>
  <si>
    <t xml:space="preserve">Prevádzačstvo § 356 TZ nelegálna práca </t>
  </si>
  <si>
    <t>Obchodovanie s ľuďmi §179 TZ</t>
  </si>
  <si>
    <t>Prevádzačstvo § 356 TZ zotrvanie na území SR, EÚ</t>
  </si>
  <si>
    <t>Prevádzačstvo § 356 TZ účelové manželstvo</t>
  </si>
  <si>
    <t>Prevádzačstvo § 355 TZ</t>
  </si>
  <si>
    <r>
      <t xml:space="preserve">Prevádzačstvo § 356 TZ nelegálna práca </t>
    </r>
    <r>
      <rPr>
        <sz val="10"/>
        <color theme="1"/>
        <rFont val="Arial"/>
        <family val="2"/>
        <charset val="238"/>
      </rPr>
      <t>organizovaná skupina</t>
    </r>
  </si>
  <si>
    <t>Vonkajšia hranica</t>
  </si>
  <si>
    <t xml:space="preserve">§ 355 TZ </t>
  </si>
  <si>
    <t>§ 356 TZ</t>
  </si>
  <si>
    <t>Vonkajšia hranica spolu</t>
  </si>
  <si>
    <t>Vnútorná hranica § 355  spolu</t>
  </si>
  <si>
    <t>§ 355 TZ</t>
  </si>
  <si>
    <t>Účelové manželstvo</t>
  </si>
  <si>
    <t>Nelegálna práca</t>
  </si>
  <si>
    <t>Iný spôsob zotrvania na území SR</t>
  </si>
  <si>
    <t>Vnútrozemie  §§ 355, 356 TZ  spolu</t>
  </si>
  <si>
    <t xml:space="preserve">Prevádzači </t>
  </si>
  <si>
    <t>Podozrivé osoby</t>
  </si>
  <si>
    <t>Obvinené osoby</t>
  </si>
  <si>
    <t>Litva</t>
  </si>
  <si>
    <t xml:space="preserve">Rakúsko </t>
  </si>
  <si>
    <t>Nezistená</t>
  </si>
  <si>
    <r>
      <t xml:space="preserve">Prevádzačstvo § 355 TZ </t>
    </r>
    <r>
      <rPr>
        <sz val="10"/>
        <color theme="1"/>
        <rFont val="Arial"/>
        <family val="2"/>
        <charset val="238"/>
      </rPr>
      <t xml:space="preserve">organizovaná skupina </t>
    </r>
  </si>
  <si>
    <t>vznesené obvinenie</t>
  </si>
  <si>
    <t>Nepál</t>
  </si>
  <si>
    <t>Kuba</t>
  </si>
  <si>
    <t>Indonézia</t>
  </si>
  <si>
    <t>Etiópia</t>
  </si>
  <si>
    <t>Burundi</t>
  </si>
  <si>
    <t>Brazília</t>
  </si>
  <si>
    <t>Kazachstan</t>
  </si>
  <si>
    <t>I - považuje sa za hrozbu pre verejný poriadok, vnútornú bezpečnosť, verejné zdravie alebo medzinárodné vzťahy jedného alebo viacerých členských štátov EU</t>
  </si>
  <si>
    <t xml:space="preserve">Páchatelia </t>
  </si>
  <si>
    <t xml:space="preserve">Obete </t>
  </si>
  <si>
    <t>Počet</t>
  </si>
  <si>
    <t xml:space="preserve">Pakistan </t>
  </si>
  <si>
    <t>Podnety (začaté trestné stíhanie) - kde bolo vydané vyšetrovateľom uznesenie na začatie trestného  stíhania  podľa N MV SR č. 53/2009,</t>
  </si>
  <si>
    <t>ak nie je výslovne ustanovené inak,</t>
  </si>
  <si>
    <t>Vnútorná hranica § 355</t>
  </si>
  <si>
    <t>Vnútrozemie § 355, § 356 TZ</t>
  </si>
  <si>
    <r>
      <t>e) odopretie vstupu</t>
    </r>
    <r>
      <rPr>
        <sz val="11"/>
        <color theme="1"/>
        <rFont val="Arial"/>
        <family val="2"/>
        <charset val="238"/>
      </rPr>
      <t xml:space="preserve"> </t>
    </r>
    <r>
      <rPr>
        <b/>
        <sz val="11"/>
        <color theme="1"/>
        <rFont val="Arial"/>
        <family val="2"/>
        <charset val="238"/>
      </rPr>
      <t>štátnemu príslušníkovi tretej krajiny</t>
    </r>
    <r>
      <rPr>
        <sz val="11"/>
        <color theme="1"/>
        <rFont val="Arial"/>
        <family val="2"/>
        <charset val="238"/>
      </rPr>
      <t xml:space="preserve"> - sú tu zaraďovaní štátni príslušníci tretích krajín (okrem tých, ktorí sú rodinnými príslušníkmi občanov Únie), ktorým bol na hraničnom priechode formálne odopretý vstup na územie SR z dôvodov uvedených v článku 14 nariadenia Európskeho parlamentu a Rady (EÚ) 2016/399, ktorým sa ustanovuje kódex Únie o pravidlách upravujúcich pohyb osôb cez hranice (Kódex schengenských hraníc),</t>
    </r>
  </si>
  <si>
    <r>
      <t>f)  cudzinec</t>
    </r>
    <r>
      <rPr>
        <sz val="11"/>
        <color rgb="FF000000"/>
        <rFont val="Arial"/>
        <family val="2"/>
        <charset val="238"/>
      </rPr>
      <t xml:space="preserve"> - je každý, kto nie je štátnym občanom Slovenskej republiky,</t>
    </r>
  </si>
  <si>
    <r>
      <t>g)</t>
    </r>
    <r>
      <rPr>
        <sz val="11"/>
        <color theme="1"/>
        <rFont val="Arial"/>
        <family val="2"/>
        <charset val="238"/>
      </rPr>
      <t xml:space="preserve"> </t>
    </r>
    <r>
      <rPr>
        <b/>
        <sz val="11"/>
        <color theme="1"/>
        <rFont val="Arial"/>
        <family val="2"/>
        <charset val="238"/>
      </rPr>
      <t>o</t>
    </r>
    <r>
      <rPr>
        <b/>
        <sz val="11"/>
        <color rgb="FF000000"/>
        <rFont val="Arial"/>
        <family val="2"/>
        <charset val="238"/>
      </rPr>
      <t>bčan EÚ</t>
    </r>
    <r>
      <rPr>
        <sz val="11"/>
        <color rgb="FF000000"/>
        <rFont val="Arial"/>
        <family val="2"/>
        <charset val="238"/>
      </rPr>
      <t xml:space="preserve"> - je každý, kto nie je štátnym občanom SR a je štátnym občanom niektorého členského štátu (členským štátom sa rozumie členský štát EÚ, iný štát, ktorý je zmluvnou stranou Dohody o Európskom hospodárskom priestore a Švajčiarsko),</t>
    </r>
  </si>
  <si>
    <r>
      <t xml:space="preserve">h) štátny príslušník tretej krajiny </t>
    </r>
    <r>
      <rPr>
        <sz val="11"/>
        <color theme="1"/>
        <rFont val="Arial"/>
        <family val="2"/>
        <charset val="238"/>
      </rPr>
      <t xml:space="preserve">- je každá osoba, ktorá nie je </t>
    </r>
    <r>
      <rPr>
        <sz val="11"/>
        <color rgb="FF000000"/>
        <rFont val="Arial"/>
        <family val="2"/>
        <charset val="238"/>
      </rPr>
      <t>štátnym občanom SR, ani občanom EÚ</t>
    </r>
    <r>
      <rPr>
        <sz val="11"/>
        <color theme="1"/>
        <rFont val="Arial"/>
        <family val="2"/>
        <charset val="238"/>
      </rPr>
      <t xml:space="preserve"> (štátnym príslušníkom tretej krajiny sa rozumie aj osoba bez štátnej príslušnosti),</t>
    </r>
  </si>
  <si>
    <r>
      <t xml:space="preserve">j) readmisia týkajúca sa nelegálnej migrácie </t>
    </r>
    <r>
      <rPr>
        <sz val="11"/>
        <color theme="1"/>
        <rFont val="Arial"/>
        <family val="2"/>
        <charset val="238"/>
      </rPr>
      <t>-</t>
    </r>
    <r>
      <rPr>
        <b/>
        <sz val="11"/>
        <color theme="1"/>
        <rFont val="Arial"/>
        <family val="2"/>
        <charset val="238"/>
      </rPr>
      <t xml:space="preserve"> </t>
    </r>
    <r>
      <rPr>
        <sz val="11"/>
        <color theme="1"/>
        <rFont val="Arial"/>
        <family val="2"/>
        <charset val="238"/>
      </rPr>
      <t>je odovzdanie a prijatie osôb podľa readmisných dohôd, ak predtým došlo k neoprávnenému prekročeniu štátnej hranice SR alebo k neoprávnenému pobytu po nelegálnom vstupe takýmito osobami,</t>
    </r>
  </si>
  <si>
    <r>
      <t xml:space="preserve">k) vízum </t>
    </r>
    <r>
      <rPr>
        <sz val="11"/>
        <color theme="1"/>
        <rFont val="Arial"/>
        <family val="2"/>
        <charset val="238"/>
      </rPr>
      <t>- povolenie členského štátu schengenského priestoru (ďalej len „členský štát“), ktoré sa vyžaduje pre tranzit alebo vstup s cieľom predpokladaného pobytu v členskom štáte alebo v niekoľkých členských štátoch. Charakter víza sa určí v súlade s týmito pojmami:</t>
    </r>
  </si>
  <si>
    <t>[1] Napríklad Dohovor o medzinárodnom civilnom letectve</t>
  </si>
  <si>
    <t>Nelegálna migrácia spolu</t>
  </si>
  <si>
    <t>Ghana</t>
  </si>
  <si>
    <t>Kórejská republika</t>
  </si>
  <si>
    <t>Libéria</t>
  </si>
  <si>
    <t>Zimbabwe</t>
  </si>
  <si>
    <t>Taliansko</t>
  </si>
  <si>
    <t>Chorvátsko</t>
  </si>
  <si>
    <t>Hodnota v €</t>
  </si>
  <si>
    <t>NPŠH spolu</t>
  </si>
  <si>
    <t>NPŠH      spolu</t>
  </si>
  <si>
    <r>
      <rPr>
        <b/>
        <sz val="11"/>
        <color theme="1"/>
        <rFont val="Arial"/>
        <family val="2"/>
        <charset val="238"/>
      </rPr>
      <t>EÚ</t>
    </r>
    <r>
      <rPr>
        <sz val="11"/>
        <color theme="1"/>
        <rFont val="Arial"/>
        <family val="2"/>
        <charset val="238"/>
      </rPr>
      <t xml:space="preserve"> – Európska únia</t>
    </r>
  </si>
  <si>
    <r>
      <rPr>
        <b/>
        <sz val="11"/>
        <color theme="1"/>
        <rFont val="Arial"/>
        <family val="2"/>
        <charset val="238"/>
      </rPr>
      <t>IBO</t>
    </r>
    <r>
      <rPr>
        <sz val="11"/>
        <color theme="1"/>
        <rFont val="Arial"/>
        <family val="2"/>
        <charset val="238"/>
      </rPr>
      <t xml:space="preserve"> – Evidencia blokovaných osôb, dopravných prostriedkov a vecí na hraničných priechodoch</t>
    </r>
  </si>
  <si>
    <r>
      <rPr>
        <b/>
        <sz val="11"/>
        <color theme="1"/>
        <rFont val="Arial"/>
        <family val="2"/>
        <charset val="238"/>
      </rPr>
      <t>IOM</t>
    </r>
    <r>
      <rPr>
        <sz val="11"/>
        <color theme="1"/>
        <rFont val="Arial"/>
        <family val="2"/>
        <charset val="238"/>
      </rPr>
      <t xml:space="preserve"> – Medzinárodná organizácia pre migráciu</t>
    </r>
  </si>
  <si>
    <r>
      <rPr>
        <b/>
        <sz val="11"/>
        <color theme="1"/>
        <rFont val="Arial"/>
        <family val="2"/>
        <charset val="238"/>
      </rPr>
      <t xml:space="preserve">MJ PZ </t>
    </r>
    <r>
      <rPr>
        <sz val="11"/>
        <color theme="1"/>
        <rFont val="Arial"/>
        <family val="2"/>
        <charset val="238"/>
      </rPr>
      <t>– Mobilná jednotka PZ</t>
    </r>
  </si>
  <si>
    <r>
      <rPr>
        <b/>
        <sz val="11"/>
        <color theme="1"/>
        <rFont val="Arial"/>
        <family val="2"/>
        <charset val="238"/>
      </rPr>
      <t>MV SR</t>
    </r>
    <r>
      <rPr>
        <sz val="11"/>
        <color theme="1"/>
        <rFont val="Arial"/>
        <family val="2"/>
        <charset val="238"/>
      </rPr>
      <t xml:space="preserve"> – Ministerstvo vnútra SR</t>
    </r>
  </si>
  <si>
    <r>
      <rPr>
        <b/>
        <sz val="11"/>
        <color theme="1"/>
        <rFont val="Arial"/>
        <family val="2"/>
        <charset val="238"/>
      </rPr>
      <t>MZVaEZ SR</t>
    </r>
    <r>
      <rPr>
        <sz val="11"/>
        <color theme="1"/>
        <rFont val="Arial"/>
        <family val="2"/>
        <charset val="238"/>
      </rPr>
      <t xml:space="preserve"> – Ministerstvo zahraničných vecí a európskych záležitostí SR</t>
    </r>
  </si>
  <si>
    <r>
      <rPr>
        <b/>
        <sz val="11"/>
        <color theme="1"/>
        <rFont val="Arial"/>
        <family val="2"/>
        <charset val="238"/>
      </rPr>
      <t>MZJ PZ</t>
    </r>
    <r>
      <rPr>
        <sz val="11"/>
        <color theme="1"/>
        <rFont val="Arial"/>
        <family val="2"/>
        <charset val="238"/>
      </rPr>
      <t xml:space="preserve"> – Mobilná zásahová jednotka PZ</t>
    </r>
  </si>
  <si>
    <r>
      <rPr>
        <b/>
        <sz val="11"/>
        <color theme="1"/>
        <rFont val="Arial"/>
        <family val="2"/>
        <charset val="238"/>
      </rPr>
      <t>NVIS</t>
    </r>
    <r>
      <rPr>
        <sz val="11"/>
        <color theme="1"/>
        <rFont val="Arial"/>
        <family val="2"/>
        <charset val="238"/>
      </rPr>
      <t xml:space="preserve"> – Národný vízový informačný systém</t>
    </r>
  </si>
  <si>
    <r>
      <rPr>
        <b/>
        <sz val="11"/>
        <color theme="1"/>
        <rFont val="Arial"/>
        <family val="2"/>
        <charset val="238"/>
      </rPr>
      <t>NJBPNM</t>
    </r>
    <r>
      <rPr>
        <sz val="11"/>
        <color theme="1"/>
        <rFont val="Arial"/>
        <family val="2"/>
        <charset val="238"/>
      </rPr>
      <t xml:space="preserve"> – Národná jednotka boja proti nelegálnej migrácii</t>
    </r>
  </si>
  <si>
    <r>
      <rPr>
        <b/>
        <sz val="11"/>
        <color theme="1"/>
        <rFont val="Arial"/>
        <family val="2"/>
        <charset val="238"/>
      </rPr>
      <t>NPŠH</t>
    </r>
    <r>
      <rPr>
        <sz val="11"/>
        <color theme="1"/>
        <rFont val="Arial"/>
        <family val="2"/>
        <charset val="238"/>
      </rPr>
      <t xml:space="preserve"> – Neoprávnené prekročenie štátnej hranice</t>
    </r>
  </si>
  <si>
    <r>
      <rPr>
        <b/>
        <sz val="11"/>
        <color theme="1"/>
        <rFont val="Arial"/>
        <family val="2"/>
        <charset val="238"/>
      </rPr>
      <t>NP</t>
    </r>
    <r>
      <rPr>
        <sz val="11"/>
        <color theme="1"/>
        <rFont val="Arial"/>
        <family val="2"/>
        <charset val="238"/>
      </rPr>
      <t xml:space="preserve"> – Neoprávnený pobyt</t>
    </r>
  </si>
  <si>
    <r>
      <rPr>
        <b/>
        <sz val="11"/>
        <color theme="1"/>
        <rFont val="Arial"/>
        <family val="2"/>
        <charset val="238"/>
      </rPr>
      <t>OA PZ</t>
    </r>
    <r>
      <rPr>
        <sz val="11"/>
        <color theme="1"/>
        <rFont val="Arial"/>
        <family val="2"/>
        <charset val="238"/>
      </rPr>
      <t xml:space="preserve"> – Oddelenie azylu PZ</t>
    </r>
  </si>
  <si>
    <r>
      <rPr>
        <b/>
        <sz val="11"/>
        <color theme="1"/>
        <rFont val="Arial"/>
        <family val="2"/>
        <charset val="238"/>
      </rPr>
      <t>OCP PZ</t>
    </r>
    <r>
      <rPr>
        <sz val="11"/>
        <color theme="1"/>
        <rFont val="Arial"/>
        <family val="2"/>
        <charset val="238"/>
      </rPr>
      <t xml:space="preserve"> – Oddelenie cudzineckej polície PZ</t>
    </r>
  </si>
  <si>
    <r>
      <rPr>
        <b/>
        <sz val="11"/>
        <color theme="1"/>
        <rFont val="Arial"/>
        <family val="2"/>
        <charset val="238"/>
      </rPr>
      <t>OCP ÚHCP</t>
    </r>
    <r>
      <rPr>
        <sz val="11"/>
        <color theme="1"/>
        <rFont val="Arial"/>
        <family val="2"/>
        <charset val="238"/>
      </rPr>
      <t xml:space="preserve"> – Odbor cudzineckej polície ÚHCP </t>
    </r>
  </si>
  <si>
    <r>
      <rPr>
        <b/>
        <sz val="11"/>
        <color theme="1"/>
        <rFont val="Arial"/>
        <family val="2"/>
        <charset val="238"/>
      </rPr>
      <t>OCVO</t>
    </r>
    <r>
      <rPr>
        <sz val="11"/>
        <color theme="1"/>
        <rFont val="Arial"/>
        <family val="2"/>
        <charset val="238"/>
      </rPr>
      <t xml:space="preserve"> – Oddelenie centrálneho vízového orgánu</t>
    </r>
  </si>
  <si>
    <r>
      <rPr>
        <b/>
        <sz val="11"/>
        <color theme="1"/>
        <rFont val="Arial"/>
        <family val="2"/>
        <charset val="238"/>
      </rPr>
      <t>OHK PZ</t>
    </r>
    <r>
      <rPr>
        <sz val="11"/>
        <color theme="1"/>
        <rFont val="Arial"/>
        <family val="2"/>
        <charset val="238"/>
      </rPr>
      <t xml:space="preserve"> – Oddelenie hraničnej kontroly PZ</t>
    </r>
  </si>
  <si>
    <r>
      <rPr>
        <b/>
        <sz val="11"/>
        <color theme="1"/>
        <rFont val="Arial"/>
        <family val="2"/>
        <charset val="238"/>
      </rPr>
      <t>P PZ</t>
    </r>
    <r>
      <rPr>
        <sz val="11"/>
        <color theme="1"/>
        <rFont val="Arial"/>
        <family val="2"/>
        <charset val="238"/>
      </rPr>
      <t xml:space="preserve"> – Prezídium Policajného zboru</t>
    </r>
  </si>
  <si>
    <r>
      <rPr>
        <b/>
        <sz val="11"/>
        <color theme="1"/>
        <rFont val="Arial"/>
        <family val="2"/>
        <charset val="238"/>
      </rPr>
      <t>PZ</t>
    </r>
    <r>
      <rPr>
        <sz val="11"/>
        <color theme="1"/>
        <rFont val="Arial"/>
        <family val="2"/>
        <charset val="238"/>
      </rPr>
      <t xml:space="preserve"> – Policajný zbor</t>
    </r>
  </si>
  <si>
    <r>
      <rPr>
        <b/>
        <sz val="11"/>
        <color theme="1"/>
        <rFont val="Arial"/>
        <family val="2"/>
        <charset val="238"/>
      </rPr>
      <t>RHCP</t>
    </r>
    <r>
      <rPr>
        <sz val="11"/>
        <color theme="1"/>
        <rFont val="Arial"/>
        <family val="2"/>
        <charset val="238"/>
      </rPr>
      <t xml:space="preserve"> – Riaditeľstvo hraničnej a cudzineckej polície</t>
    </r>
  </si>
  <si>
    <r>
      <rPr>
        <b/>
        <sz val="11"/>
        <color theme="1"/>
        <rFont val="Arial"/>
        <family val="2"/>
        <charset val="238"/>
      </rPr>
      <t>SIS</t>
    </r>
    <r>
      <rPr>
        <sz val="11"/>
        <color theme="1"/>
        <rFont val="Arial"/>
        <family val="2"/>
        <charset val="238"/>
      </rPr>
      <t xml:space="preserve"> – Schengenský informačný systém</t>
    </r>
  </si>
  <si>
    <r>
      <rPr>
        <b/>
        <sz val="11"/>
        <color theme="1"/>
        <rFont val="Arial"/>
        <family val="2"/>
        <charset val="238"/>
      </rPr>
      <t>SR</t>
    </r>
    <r>
      <rPr>
        <sz val="11"/>
        <color theme="1"/>
        <rFont val="Arial"/>
        <family val="2"/>
        <charset val="238"/>
      </rPr>
      <t xml:space="preserve"> – Slovenská republika</t>
    </r>
  </si>
  <si>
    <r>
      <rPr>
        <b/>
        <sz val="11"/>
        <color theme="1"/>
        <rFont val="Arial"/>
        <family val="2"/>
        <charset val="238"/>
      </rPr>
      <t>TZ</t>
    </r>
    <r>
      <rPr>
        <sz val="11"/>
        <color theme="1"/>
        <rFont val="Arial"/>
        <family val="2"/>
        <charset val="238"/>
      </rPr>
      <t xml:space="preserve"> – Trestný zákon</t>
    </r>
  </si>
  <si>
    <r>
      <rPr>
        <b/>
        <sz val="11"/>
        <color theme="1"/>
        <rFont val="Arial"/>
        <family val="2"/>
        <charset val="238"/>
      </rPr>
      <t>ÚHCP</t>
    </r>
    <r>
      <rPr>
        <sz val="11"/>
        <color theme="1"/>
        <rFont val="Arial"/>
        <family val="2"/>
        <charset val="238"/>
      </rPr>
      <t xml:space="preserve"> – Úrad hraničnej a cudzineckej polície</t>
    </r>
  </si>
  <si>
    <r>
      <rPr>
        <b/>
        <sz val="11"/>
        <color theme="1"/>
        <rFont val="Arial"/>
        <family val="2"/>
        <charset val="238"/>
      </rPr>
      <t>ÚPZC</t>
    </r>
    <r>
      <rPr>
        <sz val="11"/>
        <color theme="1"/>
        <rFont val="Arial"/>
        <family val="2"/>
        <charset val="238"/>
      </rPr>
      <t xml:space="preserve"> – Útvar policajného zaistenia pre cudzincov</t>
    </r>
  </si>
  <si>
    <r>
      <rPr>
        <b/>
        <sz val="11"/>
        <color theme="1"/>
        <rFont val="Arial"/>
        <family val="2"/>
        <charset val="238"/>
      </rPr>
      <t>VIS</t>
    </r>
    <r>
      <rPr>
        <sz val="11"/>
        <color theme="1"/>
        <rFont val="Arial"/>
        <family val="2"/>
        <charset val="238"/>
      </rPr>
      <t xml:space="preserve"> – Vízový informačný systém</t>
    </r>
  </si>
  <si>
    <t>Typ štátnej príslušnosti</t>
  </si>
  <si>
    <t>Štátni príslušníci tretích krajín</t>
  </si>
  <si>
    <t>Druh pobytu</t>
  </si>
  <si>
    <t xml:space="preserve">Prechodný pobyt </t>
  </si>
  <si>
    <t xml:space="preserve">Trvalý pobyt </t>
  </si>
  <si>
    <t xml:space="preserve">Tolerovaný pobyt </t>
  </si>
  <si>
    <t>Počet pobytov spolu</t>
  </si>
  <si>
    <t>Prechodný</t>
  </si>
  <si>
    <t>Trvalý</t>
  </si>
  <si>
    <t>Tolerovaný</t>
  </si>
  <si>
    <t>Thajsko</t>
  </si>
  <si>
    <t>Filipíny</t>
  </si>
  <si>
    <t>Mexiko</t>
  </si>
  <si>
    <t>Čierna Hora</t>
  </si>
  <si>
    <t>Japonsko</t>
  </si>
  <si>
    <t>Kanada</t>
  </si>
  <si>
    <t>Kolumbia</t>
  </si>
  <si>
    <t>Austrália</t>
  </si>
  <si>
    <t>Keňa</t>
  </si>
  <si>
    <t>Argentína</t>
  </si>
  <si>
    <t>Venezuela</t>
  </si>
  <si>
    <t>Čile</t>
  </si>
  <si>
    <t>Ekvádor</t>
  </si>
  <si>
    <t>Kostarika</t>
  </si>
  <si>
    <t>Nový Zéland</t>
  </si>
  <si>
    <t>Seychely</t>
  </si>
  <si>
    <t>Malajzia</t>
  </si>
  <si>
    <t>Saudská Arábia</t>
  </si>
  <si>
    <t>Dominikánska republika</t>
  </si>
  <si>
    <t>Kuvajt</t>
  </si>
  <si>
    <t>Laos</t>
  </si>
  <si>
    <t>Angola</t>
  </si>
  <si>
    <t>Maurícius</t>
  </si>
  <si>
    <t>Tanzánia</t>
  </si>
  <si>
    <t>Kambodža</t>
  </si>
  <si>
    <t>Panama</t>
  </si>
  <si>
    <t>Madagaskar</t>
  </si>
  <si>
    <t>Zambia</t>
  </si>
  <si>
    <t>Benin</t>
  </si>
  <si>
    <t>Guatemala</t>
  </si>
  <si>
    <t>Pobrežie Slonoviny</t>
  </si>
  <si>
    <t>Singapur</t>
  </si>
  <si>
    <t>Jamajka</t>
  </si>
  <si>
    <t>Svätý Krištof a Nevis</t>
  </si>
  <si>
    <t>Uruguaj</t>
  </si>
  <si>
    <t>Dominika</t>
  </si>
  <si>
    <t>Nikaragua</t>
  </si>
  <si>
    <t>Spojené arabské emiráty</t>
  </si>
  <si>
    <t>Bahrajn</t>
  </si>
  <si>
    <t>Honduras</t>
  </si>
  <si>
    <t>Salvádor</t>
  </si>
  <si>
    <t>Grenada</t>
  </si>
  <si>
    <t>Hongkong</t>
  </si>
  <si>
    <t>Paraguaj</t>
  </si>
  <si>
    <t>Južný Sudán</t>
  </si>
  <si>
    <t>Kapverdy</t>
  </si>
  <si>
    <t>Kiribati</t>
  </si>
  <si>
    <t>Uganda</t>
  </si>
  <si>
    <t>Lesotho</t>
  </si>
  <si>
    <t>Namíbia</t>
  </si>
  <si>
    <t>Niger</t>
  </si>
  <si>
    <t>Svätý Vincent a Grenadíny</t>
  </si>
  <si>
    <t>Belize</t>
  </si>
  <si>
    <t>Botswana</t>
  </si>
  <si>
    <t>Fidži</t>
  </si>
  <si>
    <t>Malawi</t>
  </si>
  <si>
    <t>Maldivy</t>
  </si>
  <si>
    <t>Marshallove ostrovy</t>
  </si>
  <si>
    <t>Mauritánia</t>
  </si>
  <si>
    <t>Monako</t>
  </si>
  <si>
    <t>Mozambik</t>
  </si>
  <si>
    <t>Rwanda</t>
  </si>
  <si>
    <t>Trinidad a Tobago</t>
  </si>
  <si>
    <t>Bratislavský kraj</t>
  </si>
  <si>
    <t>Prechodný pobyt</t>
  </si>
  <si>
    <t>Trvalý pobyt</t>
  </si>
  <si>
    <t>Tolerovaný pobyt</t>
  </si>
  <si>
    <t>Košický kraj</t>
  </si>
  <si>
    <t>Nitriansky kraj</t>
  </si>
  <si>
    <t>Trnavský kraj</t>
  </si>
  <si>
    <t>Žilinský kraj</t>
  </si>
  <si>
    <t>Prešovský kraj</t>
  </si>
  <si>
    <t>Trenčiansky kraj</t>
  </si>
  <si>
    <t>Banskobystrický kraj</t>
  </si>
  <si>
    <t xml:space="preserve">Spolu </t>
  </si>
  <si>
    <t>Francúzsko</t>
  </si>
  <si>
    <t>Španielsko</t>
  </si>
  <si>
    <t>Grécko</t>
  </si>
  <si>
    <t>Holandsko</t>
  </si>
  <si>
    <t>Portugalsko</t>
  </si>
  <si>
    <t>Nórsko</t>
  </si>
  <si>
    <t>Belgicko</t>
  </si>
  <si>
    <t>Slovinsko</t>
  </si>
  <si>
    <t>Švédsko</t>
  </si>
  <si>
    <t>Írsko</t>
  </si>
  <si>
    <t>Švajčiarsko</t>
  </si>
  <si>
    <t>Dánsko</t>
  </si>
  <si>
    <t>Fínsko</t>
  </si>
  <si>
    <t>Estónsko</t>
  </si>
  <si>
    <t>Cyprus</t>
  </si>
  <si>
    <t>Malta</t>
  </si>
  <si>
    <t>Island</t>
  </si>
  <si>
    <t>Luxembursko</t>
  </si>
  <si>
    <t>Lichtenštajnsko</t>
  </si>
  <si>
    <t>Účel pobytu</t>
  </si>
  <si>
    <t>Podnikanie</t>
  </si>
  <si>
    <t>Zamestnanie</t>
  </si>
  <si>
    <t>Zlúčenie rodiny</t>
  </si>
  <si>
    <t>Slovák žijúci v zahraničí</t>
  </si>
  <si>
    <t>Osobitná činnosť - Športová činnosť</t>
  </si>
  <si>
    <t>Výskum a vývoj</t>
  </si>
  <si>
    <t>Doplnková ochrana</t>
  </si>
  <si>
    <t>Osobitná činnosť - Dobrovoľnícka činnosť</t>
  </si>
  <si>
    <t>Osobitná činnosť - Lektorská činnosť</t>
  </si>
  <si>
    <t>Osobitná činnosť - Program vlády alebo EÚ</t>
  </si>
  <si>
    <t>Modrá karta EÚ</t>
  </si>
  <si>
    <t>Osoba s dlhodobým pobytom v inom členskom štáte - podnikanie</t>
  </si>
  <si>
    <t>Osobitná činnosť - Medzinárodná zmluva</t>
  </si>
  <si>
    <t>Plnenie služob. povinností civilnými zložkami ozbrojených síl</t>
  </si>
  <si>
    <t>Osoba s dlhodobým pobytom v inom členskom štáte - zlúčenie rodiny</t>
  </si>
  <si>
    <t>Osoba s dlhodobým pobytom v inom členskom štáte - štúdium</t>
  </si>
  <si>
    <t>Osobitná činnosť - Stáž v rámci štúdia mimo SR</t>
  </si>
  <si>
    <t>Osobitná činnosť - Umelecká činnosť</t>
  </si>
  <si>
    <t>Osobitná činnosť - Zdravotná starostlivosť</t>
  </si>
  <si>
    <t>Osoba s dlhodobým pobytom v inom členskom štáte - osobitná činnosť</t>
  </si>
  <si>
    <t>Osoba s dlhodobým pobytom v inom členskom štáte - výskum a vývoj</t>
  </si>
  <si>
    <t>Osobitná činnosť - Novinár</t>
  </si>
  <si>
    <t>Dlhodobý pobyt</t>
  </si>
  <si>
    <t>Trvalý pobyt na neobmedzený čas</t>
  </si>
  <si>
    <t>Trvalý pobyt na päť rokov</t>
  </si>
  <si>
    <t xml:space="preserve">Rodinný príslušník občana EÚ </t>
  </si>
  <si>
    <t>Rodinný príslušník občana EÚ - trvalý</t>
  </si>
  <si>
    <t>Azylant</t>
  </si>
  <si>
    <t>Dočasné útočisko</t>
  </si>
  <si>
    <t xml:space="preserve">Spojené kráľovstvo </t>
  </si>
  <si>
    <t>Štúdium</t>
  </si>
  <si>
    <t xml:space="preserve">Dlhodobý pobyt </t>
  </si>
  <si>
    <t>Trvalý pobyt na 5 rokov</t>
  </si>
  <si>
    <t>Rodinný príslušník občana EÚ</t>
  </si>
  <si>
    <t>Žiadosti o udelenie víz</t>
  </si>
  <si>
    <t>Udelené víza</t>
  </si>
  <si>
    <t>Víza typu C</t>
  </si>
  <si>
    <t>Víza typu D</t>
  </si>
  <si>
    <t>Udelené národné víza</t>
  </si>
  <si>
    <t>OCP PZ</t>
  </si>
  <si>
    <t>Účel udelenia/zamietnutia víza</t>
  </si>
  <si>
    <t>Celkom</t>
  </si>
  <si>
    <t>hľadanie si zamestnania</t>
  </si>
  <si>
    <t>zamestnanie</t>
  </si>
  <si>
    <t>vodič autobusu</t>
  </si>
  <si>
    <t>vodič ťažkého nákladného vozidla, kamiónu</t>
  </si>
  <si>
    <t>internacionalizácia vysokého školstva</t>
  </si>
  <si>
    <t>relokácia</t>
  </si>
  <si>
    <t>udelené</t>
  </si>
  <si>
    <t>zamietnuté</t>
  </si>
  <si>
    <t>Košice</t>
  </si>
  <si>
    <t>Žilina</t>
  </si>
  <si>
    <t>Bratislava</t>
  </si>
  <si>
    <t>Nitra</t>
  </si>
  <si>
    <t>Národné víza sú udeľované v záujme SR oddelením cudzineckej polície PZ od 01. 04. 2022 podľa Nariadenia vlády SR č. 520/2021 Z. z.,  č. 521/2021 Z. z. a podľa Uznesenia vlády SR č. 731/2021</t>
  </si>
  <si>
    <t>Z toho stanovisko OCVO:</t>
  </si>
  <si>
    <t>súhlasné</t>
  </si>
  <si>
    <t>nesúhlasné</t>
  </si>
  <si>
    <t>záväzné</t>
  </si>
  <si>
    <t>Apríl</t>
  </si>
  <si>
    <t>k žiadostiam  o udelenie víza</t>
  </si>
  <si>
    <t>k pozvaniam</t>
  </si>
  <si>
    <t>MZVaEZ</t>
  </si>
  <si>
    <t>VIS</t>
  </si>
  <si>
    <t>súkromné</t>
  </si>
  <si>
    <t>služobné</t>
  </si>
  <si>
    <t>MZVaEZ – žiadosti o udelenie víza zaslané z veľvyslanectiev a generálnych konzulátov SR</t>
  </si>
  <si>
    <t xml:space="preserve">VIS – žiadosti o udelenie víza zaslané z iných členských štátov EÚ </t>
  </si>
  <si>
    <t>Pozvania</t>
  </si>
  <si>
    <t xml:space="preserve">Služobné </t>
  </si>
  <si>
    <t xml:space="preserve">Súkromné </t>
  </si>
  <si>
    <t>Spolu počet vykonaných preverení</t>
  </si>
  <si>
    <t>Celkový počet overených pozvaní</t>
  </si>
  <si>
    <t>Celkový počet neoverených pozvaní</t>
  </si>
  <si>
    <t>Služobné</t>
  </si>
  <si>
    <t>Súkromné</t>
  </si>
  <si>
    <t>Prehľad o počte osôb a dopravných prostriedkov, ktoré legálne prekročili  vonkajšiu hranicu, podľa jednotlivých hraničných priechodov</t>
  </si>
  <si>
    <t>Ružinovská 1/B, 812 72 Bratislava</t>
  </si>
  <si>
    <t>oark.uhcp@minv.sk</t>
  </si>
  <si>
    <t>Internet:</t>
  </si>
  <si>
    <t>http://www.minv.sk/?rocenky</t>
  </si>
  <si>
    <t>http://info.minv.sk/pz/uhcp/</t>
  </si>
  <si>
    <t>Intranet:</t>
  </si>
  <si>
    <t xml:space="preserve">Odbor analýzy rizík a koordinácie </t>
  </si>
  <si>
    <t xml:space="preserve">Prezídium Policajného zboru </t>
  </si>
  <si>
    <t xml:space="preserve">Vydané: </t>
  </si>
  <si>
    <t>Email:</t>
  </si>
  <si>
    <t>Adresa:</t>
  </si>
  <si>
    <t>Hárok</t>
  </si>
  <si>
    <t>Obdobie</t>
  </si>
  <si>
    <t>LM_2.1_POBYT_K_PRISLUSNOST</t>
  </si>
  <si>
    <t>LM_2.2_POBYT_K_KRAJE</t>
  </si>
  <si>
    <t>LM_2.3_POBYT_K_EU</t>
  </si>
  <si>
    <t>LM_2.4_POBYT_K_UCEL</t>
  </si>
  <si>
    <t>LM_2.5_POBYT_UDELENE</t>
  </si>
  <si>
    <t>LM_2.7_POBYT_UDELENE_UCEL</t>
  </si>
  <si>
    <t xml:space="preserve">Počet platných pobytov pre cudzincov a Počet platných pobytov pre štátnych príslušníkov tretích krajín podľa druhu pobytu </t>
  </si>
  <si>
    <t xml:space="preserve">Počet platných pobytov pre štátnych príslušníkov tretích krajín podľa krajov a druhu pobytu </t>
  </si>
  <si>
    <t>LM_1_TOKY</t>
  </si>
  <si>
    <t>LM_1.1_TOKY_HP</t>
  </si>
  <si>
    <t>LM_2_POBYT</t>
  </si>
  <si>
    <t>LM_3_VIZA</t>
  </si>
  <si>
    <t>LM_3.1_VIZA_NARODNE_OCVO</t>
  </si>
  <si>
    <t>LM_3.2_VIZA_NARODNE_OCP PZ</t>
  </si>
  <si>
    <t>LM_3.3_VIZA_PREVIERKY</t>
  </si>
  <si>
    <t>LM_3.4_VIZA_NESUHLASNE</t>
  </si>
  <si>
    <t>LM_3.5_VIZA_PREVIERKY_POZVANI</t>
  </si>
  <si>
    <t>NM_4_PREHLAD</t>
  </si>
  <si>
    <t>NM_4.1_PREHLAD_RHCP</t>
  </si>
  <si>
    <t>NM_4.2_PREHLAD_PRISLUSNOST</t>
  </si>
  <si>
    <t>NPŠH_5_PREHLAD</t>
  </si>
  <si>
    <t>NPŠH_5.1_SPOSOB</t>
  </si>
  <si>
    <t>NPŠH_5.2_UTVARY</t>
  </si>
  <si>
    <t>NPŠH_5.3_MIMO HP</t>
  </si>
  <si>
    <t>NPŠH_5.4_CEZ HP</t>
  </si>
  <si>
    <t>NPŠH_5.5_PRISLUSNOST_VEK</t>
  </si>
  <si>
    <t>NP_6_PREHLAD</t>
  </si>
  <si>
    <t>NP_6.1_VNUTROZEMIE</t>
  </si>
  <si>
    <t>NP_6.2_VNUTROZEMIE_USEK SH</t>
  </si>
  <si>
    <t>NPŠH_NP_7_MBS</t>
  </si>
  <si>
    <t>AZYL_8_ZIADOSTI</t>
  </si>
  <si>
    <t>AZYL_8.1_ZIADOSTI_NP_NPŠH</t>
  </si>
  <si>
    <t>DOKLADY_9_PREHLAD</t>
  </si>
  <si>
    <t>DOKLADY_9.2_DRUH_FALSOVANIA</t>
  </si>
  <si>
    <t>DOKLADY_9.1_DRUH_DOKLADU</t>
  </si>
  <si>
    <t>DOKLADY_9.3_DRUH_PRISLUSNOST</t>
  </si>
  <si>
    <t>DOKLADY_9.4_PECIATKY</t>
  </si>
  <si>
    <t>OV_10_PREHLAD</t>
  </si>
  <si>
    <t>OV_10.1_PRISLUSNOST_DOVODY</t>
  </si>
  <si>
    <t>OV_10.2_PRISLUSNOST_POZEMNA</t>
  </si>
  <si>
    <t>OV_10.3_PRISLUSNOST_VZDUSNA</t>
  </si>
  <si>
    <t>PREVADZACI_11_PREHLAD</t>
  </si>
  <si>
    <t>PREVADZACI_11.1_PREHLAD_TC</t>
  </si>
  <si>
    <t>PREVADZACI_11.2_REALIZOVANE</t>
  </si>
  <si>
    <t>PREVADZACI_11.3_PRISLUSNOST</t>
  </si>
  <si>
    <t xml:space="preserve">PREVADZACI_11.4_OBCHODOVANIE </t>
  </si>
  <si>
    <t>NAVRATY_12.2_READMISIA_PRIJATE</t>
  </si>
  <si>
    <t>NAVRATY_12_READMISIA</t>
  </si>
  <si>
    <t>NAVRATY_12.3_DOBROVOLNE</t>
  </si>
  <si>
    <t>NAVRATY_12.4_DUBLIN</t>
  </si>
  <si>
    <t>NAVRATY_12.5_DUBLIN_PRIJATE</t>
  </si>
  <si>
    <t>NAVRATY_12.6_DUBLIN_ODOVZDANE</t>
  </si>
  <si>
    <t>UPZC_13_PRISLUSNOST_UMIESTNENI</t>
  </si>
  <si>
    <t>VYHOSTENIE_14.1_VYKONANE</t>
  </si>
  <si>
    <t>VYHOSTENIE_14_VYDANE_PREHLAD</t>
  </si>
  <si>
    <t>VYHOSTENIE_14.3_VYKONANE_DRUH</t>
  </si>
  <si>
    <t>PASOVANIE CIGARIET_15</t>
  </si>
  <si>
    <t>POZITIVNE LUSTRACIE_16</t>
  </si>
  <si>
    <t>Popis</t>
  </si>
  <si>
    <t>LM_2.6_POBYT_UDELENE_PRISLUS</t>
  </si>
  <si>
    <t>AZYL_8.2_ZIADOSTI_NP_NPŠH_POROV</t>
  </si>
  <si>
    <t>NAVRATY_12.1_READMISIA_ODOVZD</t>
  </si>
  <si>
    <t>UPZC_13.1_PRISLUSNOST_PREPUSTEN</t>
  </si>
  <si>
    <t>VYHOSTENIE_14.2_VYKONANE_STAT</t>
  </si>
  <si>
    <t>VYHOSTENIE_14.4._VYKONANIE_EU</t>
  </si>
  <si>
    <t xml:space="preserve">Vypracoval: </t>
  </si>
  <si>
    <t xml:space="preserve">Úrad hraničnej a cudzineckej polície </t>
  </si>
  <si>
    <t>OBSAH</t>
  </si>
  <si>
    <t>Počet platných pobytov pre štátnych príslušníkov tretích krajín</t>
  </si>
  <si>
    <t>Počet platných pobytov pre občanov EÚ</t>
  </si>
  <si>
    <t>Počet platných pobytov pre štátnych príslušníkov tretích krajín podľa jednotlivých účelov pobytu</t>
  </si>
  <si>
    <t xml:space="preserve">Počet pobytov udelených cudzincom a Počet pobytov udelených štátnym príslušníkom tretích krajín podľa druhu pobytu </t>
  </si>
  <si>
    <t>Počet pobytov udelených štátnym príslušníkom tretích krajín</t>
  </si>
  <si>
    <t>Počet udelených národných víz (typ D) na oddeleniach cudzineckej polície PZ</t>
  </si>
  <si>
    <t>Bezpečnostné previerky k žiadostiam o udelenie víza zaslané z MZVaEZ SR a Bezpečnostné previerky k žiadostiam o udelenie víza zaslané zo zastupiteľských úradov členských štátov EÚ</t>
  </si>
  <si>
    <t>Nesúhlasné stanovisko oddelenia centrálneho vízového orgánu k žiadosti o udelenie víza na základe zaradenia v Schengenskom informačnom systéme z dôvodu odopretia vstupu podľa štátnej príslušnosti</t>
  </si>
  <si>
    <t>Prehľad o nelegálnej migrácii na území SR podľa zistenia a realizácie v pôsobnosti jednotlivých RHCP a iných útvarov</t>
  </si>
  <si>
    <t xml:space="preserve">Nelegálna migrácia na území SR podľa štátnej príslušnosti </t>
  </si>
  <si>
    <t>NPŠH podľa miesta a spôsobu prekročenia</t>
  </si>
  <si>
    <t>Prehľad o NPŠH  podľa realizácie jednotlivými útvarmi</t>
  </si>
  <si>
    <t>NP podľa štátnej príslušnosti, miesta zistenia a predchádzajúceho vstupu do SR</t>
  </si>
  <si>
    <t>NP vo vnútrozemí podľa úsekov štátnej hranice, cez ktoré cudzinci nelegálne vstupovali do SR</t>
  </si>
  <si>
    <t>Počet štátnych príslušníkov tretích krajín, ktorí vstúpili legálne na územie Schengenu a na území SR boli zistení na NP (tzv. overstayers)</t>
  </si>
  <si>
    <t>NP podľa štátnej príslušnosti, pohlavia a veku</t>
  </si>
  <si>
    <t>NP podľa realizácie v pôsobnosti jednotlivých RHCP</t>
  </si>
  <si>
    <t>NP podľa realizácie jednotlivými útvarmi v pôsobnosti RHCP Bratislava</t>
  </si>
  <si>
    <t>NP podľa realizácie jednotlivými útvarmi v pôsobnosti RHCP Banská Bystrica</t>
  </si>
  <si>
    <t>NP podľa realizácie jednotlivými útvarmi v pôsobnosti RHCP Sobrance</t>
  </si>
  <si>
    <t>Maloletí bez sprievodu zadržaní pri NPŠH a NP</t>
  </si>
  <si>
    <t xml:space="preserve">Počet podaných vyhlásení k žiadosti o azyl z počtu zadržaných nelegálnych migrantov pri NPŠH a NP podľa štátnej príslušnosti </t>
  </si>
  <si>
    <t>Počet dokladov a priechodových pečiatok podľa miesta zistenia</t>
  </si>
  <si>
    <t>Cestovné doklady (pasy, identifikačné karty, iné CD) podľa typu falšovania zistené na území SR</t>
  </si>
  <si>
    <t>Doklady a priechodové pečiatky podľa miesta zistenia, štátnej príslušnosti osoby a štátu pôvodu dokladu</t>
  </si>
  <si>
    <t>Falošné, pozmenené a neoprávnene získané priechodové pečiatky</t>
  </si>
  <si>
    <t>Odopretie vstupu na vonkajšej hranici podľa dôvodov odopretia vstupu</t>
  </si>
  <si>
    <t>Odopretie vstupu podľa hraničného priechodu štátnym príslušníkom tretích krajín na pozemnej hranici</t>
  </si>
  <si>
    <t>Realizované prípady prevádzačstva a obchodovania s ľuďmi</t>
  </si>
  <si>
    <t>Nelegálna migrácia formou prevádzačstva a obchodovania s ľuďmi podľa trestných činov</t>
  </si>
  <si>
    <t>Realizované prípady prevádzačstva podľa miesta (§ 355, 356)</t>
  </si>
  <si>
    <t xml:space="preserve">Štátna príslušnosť prevádzačov a nelegálnych migrantov - prevádzačstvo </t>
  </si>
  <si>
    <t>Odovzdané osoby z územia SR podľa readmisných dohôd týkajúcich sa nelegálnej migrácie</t>
  </si>
  <si>
    <t>Prijaté osoby na územie SR podľa readmisných dohôd týkajúcich sa nelegálnej migrácie</t>
  </si>
  <si>
    <t>Zrealizované asistované dobrovoľné návraty podľa krajiny návratu a projektov</t>
  </si>
  <si>
    <t>Uskutočnené transfery podľa Nariadenia Európskeho parlamentu a Rady (EÚ) č. 604/2013 (Dublinské nariadenie)</t>
  </si>
  <si>
    <t>Prijaté osoby na územie SR z jednotlivých krajín v členení podľa štátnej príslušnosti podľa Dublinského nariadenia</t>
  </si>
  <si>
    <t>Odovzdané osoby z územia SR do jednotlivých krajín v členení podľa štátnej príslušnosti podľa Dublinského nariadenia</t>
  </si>
  <si>
    <t>Počet cudzincov, ktorí boli umiestnení do ÚPZC Medveďov a do ÚPZC Sečovce podľa štátnej príslušnosti</t>
  </si>
  <si>
    <t>Počet cudzincov, ktorí boli prepustení z ÚPZC Medveďov a z ÚPZC Sečovce podľa štátnej príslušnosti</t>
  </si>
  <si>
    <t>Vykonané vyhostenia z územia SR podľa krajiny návratu</t>
  </si>
  <si>
    <t>Vykonané vyhostenia z územia SR z nelegálnej migrácie do tretej krajiny podľa typu a spôsobu návratu</t>
  </si>
  <si>
    <t>Vykonané vyhostenia z územia SR z nelegálnej migrácie do členského štátu podľa spôsobu návratu</t>
  </si>
  <si>
    <t>Prehľad o počte realizovaných osôb, dopravných prostriedkov a vecí na základe pátrania a blokovania</t>
  </si>
  <si>
    <t>Vydané rozhodnutia o vyhostení</t>
  </si>
  <si>
    <t>Vykonané vyhostenia z územia SR</t>
  </si>
  <si>
    <t>Odovzdaní a prijatí cudzinci podľa readmisných dohôd za obdobie</t>
  </si>
  <si>
    <t>Štátna príslušnosť páchateľov a obetí – obchodovanie s ľuďmi</t>
  </si>
  <si>
    <t xml:space="preserve">Počet zistených osôb, dokladov a priechodových pečiatok podľa miesta zistenia a Počet zistených osôb, dokladov a priechodových pečiatok na území SR podľa RHCP a ÚPZC </t>
  </si>
  <si>
    <t>Počet podaných vyhlásení k žiadosti o azyl z počtu zadržaných nelegálnych migrantov pri NPŠH a NP</t>
  </si>
  <si>
    <t>Počet podaných vyhlásení k žiadosti o azyl</t>
  </si>
  <si>
    <t xml:space="preserve">NP podľa realizácie jednotlivými útvarmi v pôsobnosti RHCP Prešov </t>
  </si>
  <si>
    <t>NPŠH podľa štátnej príslušnosti, miesta zistenia a predchádzajúceho vstupu do SR</t>
  </si>
  <si>
    <t xml:space="preserve">NPŠH na pozemnej hranici mimo HP podľa realizácie jednotlivými útvarmi </t>
  </si>
  <si>
    <t xml:space="preserve">NPŠH cez HP podľa jednotlivých OHK PZ  </t>
  </si>
  <si>
    <t xml:space="preserve">NPŠH podľa štátnej príslušnosti, pohlavia a veku </t>
  </si>
  <si>
    <t xml:space="preserve">Prehľad o nelegálnej migrácii na území SR </t>
  </si>
  <si>
    <t>Počet vykonaných bezpečnostných previerok k pozvaniam pre oddelenia cudzineckej polície PZ a očet vykonaných bezpečnostných previerok k pozvaniam pre oddelenia cudzineckej polície PZ podľa štátnej príslušnosti - TOP 10</t>
  </si>
  <si>
    <t>Počet udelených národných víz na oddelení centrálneho vízového orgánu OCP ÚHCP P PZ</t>
  </si>
  <si>
    <t>Počet pobytov udelených štátnym príslušníkom tretích krajín podľa účelu</t>
  </si>
  <si>
    <t>Prehľad o počte osôb a dopravných prostriedkov, ktoré legálne prekročili vonkajšiu hranicu, podľa smeru pohybu</t>
  </si>
  <si>
    <t>Žiadosti o udelenie národných víz</t>
  </si>
  <si>
    <t>Neoprávnené prekročenie štátnej hranice</t>
  </si>
  <si>
    <t>Neoprávnený pobyt</t>
  </si>
  <si>
    <t>Prehľad o počte zadržaných kusov cigariet na vonkajšej hranici a Zadržané cigarety v členení podľa jednotlivých útvarov  v pôsobnosti RHCP Sobrance a miesta zadržania</t>
  </si>
  <si>
    <t>Pozemná hranica mimo HP</t>
  </si>
  <si>
    <t>Letiská (mimo-scheng. linky)</t>
  </si>
  <si>
    <t>Pozemná hranica cez HP</t>
  </si>
  <si>
    <t xml:space="preserve">Asistovaný dobrovoľný návrat </t>
  </si>
  <si>
    <t>Asistovaný dobrovoľný návrat</t>
  </si>
  <si>
    <r>
      <t>Poznámky</t>
    </r>
    <r>
      <rPr>
        <i/>
        <sz val="9"/>
        <color theme="1"/>
        <rFont val="Arial"/>
        <family val="2"/>
        <charset val="238"/>
      </rPr>
      <t>:</t>
    </r>
  </si>
  <si>
    <r>
      <t xml:space="preserve">Núteným návratom do tretej krajiny sa rozumie </t>
    </r>
    <r>
      <rPr>
        <i/>
        <sz val="9"/>
        <color theme="1"/>
        <rFont val="Arial"/>
        <family val="2"/>
        <charset val="238"/>
      </rPr>
      <t xml:space="preserve">výkon rozhodnutia o administratívnom alebo súdnom vyhostení prostredníctvom eskorty útvarom PZ: a) cez vonkajšiu pozemnú hranicu,  b) cez vnútornú pozemnú hranicu alebo c) letecky do tretej krajiny. Takýto výkon rozhodnutia o AV/SV môže byť zároveň readmisiou, ak ide o osobu odovzdávanú v súlade s readmisnou  dohodou. </t>
    </r>
  </si>
  <si>
    <r>
      <rPr>
        <b/>
        <i/>
        <sz val="9"/>
        <color theme="1"/>
        <rFont val="Arial"/>
        <family val="2"/>
        <charset val="238"/>
      </rPr>
      <t>Asistovaný dobrovoľný návrat</t>
    </r>
    <r>
      <rPr>
        <i/>
        <sz val="9"/>
        <color theme="1"/>
        <rFont val="Arial"/>
        <family val="2"/>
        <charset val="238"/>
      </rPr>
      <t xml:space="preserve"> - zahrňuje asistované dobrovoľné návraty organizované IOM alebo agentúrou Frontex</t>
    </r>
  </si>
  <si>
    <r>
      <t>Poznámka</t>
    </r>
    <r>
      <rPr>
        <i/>
        <sz val="9"/>
        <color theme="1"/>
        <rFont val="Arial"/>
        <family val="2"/>
        <charset val="238"/>
      </rPr>
      <t>:</t>
    </r>
  </si>
  <si>
    <r>
      <t xml:space="preserve">V tabuľke o vydaných rozhodnutiach o vyhostení je uvedený </t>
    </r>
    <r>
      <rPr>
        <i/>
        <u/>
        <sz val="9"/>
        <color theme="1"/>
        <rFont val="Arial"/>
        <family val="2"/>
        <charset val="238"/>
      </rPr>
      <t>počet rozhodnutí o AV a SV vydaných cudzincom v hodnotenom období</t>
    </r>
    <r>
      <rPr>
        <i/>
        <sz val="9"/>
        <color theme="1"/>
        <rFont val="Arial"/>
        <family val="2"/>
        <charset val="238"/>
      </rPr>
      <t xml:space="preserve"> (jednej osobe môže byť vydaných viac rozhodnutí) bez ohľadu na to, kedy boli títo cudzinci zadržaní (bez ohľadu na právoplatnosť rozhodnutia).</t>
    </r>
  </si>
  <si>
    <r>
      <t>Nelegálna migrácia</t>
    </r>
    <r>
      <rPr>
        <i/>
        <sz val="9"/>
        <color theme="1"/>
        <rFont val="Arial"/>
        <family val="2"/>
        <charset val="238"/>
      </rPr>
      <t xml:space="preserve"> </t>
    </r>
    <r>
      <rPr>
        <b/>
        <i/>
        <sz val="9"/>
        <color theme="1"/>
        <rFont val="Arial"/>
        <family val="2"/>
        <charset val="238"/>
      </rPr>
      <t xml:space="preserve">AV/SV </t>
    </r>
    <r>
      <rPr>
        <i/>
        <sz val="9"/>
        <color theme="1"/>
        <rFont val="Arial"/>
        <family val="2"/>
        <charset val="238"/>
      </rPr>
      <t>– ide o cudzincov, ktorým bolo vydané rozhodnutie o AV a SV týkajúce sa nelegálnej migrácie, t.j. NPŠH a NP.</t>
    </r>
  </si>
  <si>
    <r>
      <t xml:space="preserve">Ostatné – </t>
    </r>
    <r>
      <rPr>
        <i/>
        <sz val="9"/>
        <color theme="1"/>
        <rFont val="Arial"/>
        <family val="2"/>
        <charset val="238"/>
      </rPr>
      <t>ide o cudzincov, ktorým bolo vydané rozhodnutie o AV, SV orgánmi SR pre porušenie všeobecne záväzných právnych predpisov, ktoré sa netýkajú nelegálnej migrácie, napr. trestný čin krádeže, pašovania tovaru, ohrozovania pod vplyvom návykovej látky.</t>
    </r>
  </si>
  <si>
    <r>
      <t>Uskutočnený transfer podľa Dublinského nariadenia</t>
    </r>
    <r>
      <rPr>
        <i/>
        <sz val="9"/>
        <color theme="1"/>
        <rFont val="Arial"/>
        <family val="2"/>
        <charset val="238"/>
      </rPr>
      <t xml:space="preserve"> - ak SR odovzdá (vráti) štátneho príslušníka tretej krajiny inému členskému štátu, ktorý je kompetentný rozhodovať v azylovom konaní, alebo SR prijme štátneho príslušníka tretej krajiny z iného členského štátu, lebo je kompetentná rozhodovať v azylovom konaní.</t>
    </r>
  </si>
  <si>
    <t>Frontex</t>
  </si>
  <si>
    <r>
      <t>Dobrovoľné návraty</t>
    </r>
    <r>
      <rPr>
        <i/>
        <sz val="9"/>
        <color theme="1"/>
        <rFont val="Arial"/>
        <family val="2"/>
        <charset val="238"/>
      </rPr>
      <t xml:space="preserve"> - zahŕňajú  asistované dobrovoľné návraty organizované IOM alebo Frontexom z ÚPZC, z azylových zariadení MÚ MV SR a nelegálnych migrantov žijúcich na území SR mimo zariadení MV SR.</t>
    </r>
    <r>
      <rPr>
        <i/>
        <sz val="9"/>
        <color rgb="FF008000"/>
        <rFont val="Arial"/>
        <family val="2"/>
        <charset val="238"/>
      </rPr>
      <t xml:space="preserve"> </t>
    </r>
  </si>
  <si>
    <r>
      <t xml:space="preserve">Štáty EÚ  § 356 TZ </t>
    </r>
    <r>
      <rPr>
        <sz val="10"/>
        <color theme="1"/>
        <rFont val="Arial"/>
        <family val="2"/>
        <charset val="238"/>
      </rPr>
      <t xml:space="preserve"> (účelové manželstvá) </t>
    </r>
    <r>
      <rPr>
        <b/>
        <sz val="10"/>
        <color theme="1"/>
        <rFont val="Arial"/>
        <family val="2"/>
        <charset val="238"/>
      </rPr>
      <t>spolu</t>
    </r>
  </si>
  <si>
    <t>Obchodovanie s ľuďmi § 179 TZ organizovaná skupina</t>
  </si>
  <si>
    <t>Poznámky:</t>
  </si>
  <si>
    <r>
      <rPr>
        <b/>
        <i/>
        <sz val="9"/>
        <color theme="1"/>
        <rFont val="Arial"/>
        <family val="2"/>
        <charset val="238"/>
      </rPr>
      <t>Útvarom, ktorý zistil</t>
    </r>
    <r>
      <rPr>
        <i/>
        <sz val="9"/>
        <color theme="1"/>
        <rFont val="Arial"/>
        <family val="2"/>
        <charset val="238"/>
      </rPr>
      <t xml:space="preserve"> sa rozumie útvar, ktorý vykonal prvotnú kontrolu cudzinca na území SR, zistil porušenie právnych noriem cudzincom a odovzdal ho vecne a miestne príslušnému útvaru ÚHCP P PZ k ďalšej realizácii, resp. porušenie zistil útvar iného/susedného štátu. </t>
    </r>
  </si>
  <si>
    <r>
      <rPr>
        <b/>
        <i/>
        <sz val="9"/>
        <color theme="1"/>
        <rFont val="Arial"/>
        <family val="2"/>
        <charset val="238"/>
      </rPr>
      <t>Iné útvary</t>
    </r>
    <r>
      <rPr>
        <i/>
        <sz val="9"/>
        <color theme="1"/>
        <rFont val="Arial"/>
        <family val="2"/>
        <charset val="238"/>
      </rPr>
      <t xml:space="preserve"> sú napr. Colný kriminálny úrad, poriadková polícia, železničná polícia, útvar iného štátu</t>
    </r>
  </si>
  <si>
    <t>Spolu muži</t>
  </si>
  <si>
    <t>Spolu ženy</t>
  </si>
  <si>
    <t xml:space="preserve">Marec </t>
  </si>
  <si>
    <t xml:space="preserve">Apríl </t>
  </si>
  <si>
    <t xml:space="preserve">Jún </t>
  </si>
  <si>
    <t>Cieľová krajina</t>
  </si>
  <si>
    <t>Celkový súčet</t>
  </si>
  <si>
    <t>Maloletí</t>
  </si>
  <si>
    <t>Muži</t>
  </si>
  <si>
    <t>Ženy</t>
  </si>
  <si>
    <t>Dospelí</t>
  </si>
  <si>
    <t>uhcp@minv.sk</t>
  </si>
  <si>
    <t>Telefón:</t>
  </si>
  <si>
    <t>+4219610 50770</t>
  </si>
  <si>
    <t>vo vnútrozemí:</t>
  </si>
  <si>
    <r>
      <rPr>
        <b/>
        <sz val="11"/>
        <color theme="1"/>
        <rFont val="Arial"/>
        <family val="2"/>
        <charset val="238"/>
      </rPr>
      <t xml:space="preserve">po nezistenom vstupe do SR </t>
    </r>
    <r>
      <rPr>
        <sz val="11"/>
        <color theme="1"/>
        <rFont val="Arial"/>
        <family val="2"/>
        <charset val="238"/>
      </rPr>
      <t>-</t>
    </r>
    <r>
      <rPr>
        <b/>
        <sz val="11"/>
        <color theme="1"/>
        <rFont val="Arial"/>
        <family val="2"/>
        <charset val="238"/>
      </rPr>
      <t xml:space="preserve"> </t>
    </r>
    <r>
      <rPr>
        <sz val="11"/>
        <color theme="1"/>
        <rFont val="Arial"/>
        <family val="2"/>
        <charset val="238"/>
      </rPr>
      <t>do tejto skupiny sú zaraďovaní cudzinci, ktorí boli zadržaní vo vnútrozemí z dôvodu neoprávneného pobytu na našom území, ale nebolo vierohodne preukázané, že ich vstup na územie SR bol buď legálny alebo nelegálny</t>
    </r>
  </si>
  <si>
    <r>
      <rPr>
        <b/>
        <u/>
        <sz val="11"/>
        <color theme="1"/>
        <rFont val="Arial"/>
        <family val="2"/>
        <charset val="238"/>
      </rPr>
      <t>na hraničnom priechode pri výstupe zo SR:</t>
    </r>
    <r>
      <rPr>
        <b/>
        <sz val="11"/>
        <color theme="1"/>
        <rFont val="Arial"/>
        <family val="2"/>
        <charset val="238"/>
      </rPr>
      <t xml:space="preserve"> </t>
    </r>
  </si>
  <si>
    <t>po vrátení z iného členského štátu:</t>
  </si>
  <si>
    <r>
      <t xml:space="preserve">do tejto skupiny sú zaraďovaní cudzinci, ktorí boli zadržaní mimo územia SR útvarom iného štátu a na územie SR boli vrátení na základe Dublinského nariadenia a neboli predtým zadržaní na neoprávnenom pobyte, na základe readmisných dohôd alebo inej dohody alebo dohovoru </t>
    </r>
    <r>
      <rPr>
        <vertAlign val="superscript"/>
        <sz val="11"/>
        <color theme="1"/>
        <rFont val="Arial"/>
        <family val="2"/>
        <charset val="238"/>
      </rPr>
      <t>1</t>
    </r>
  </si>
  <si>
    <r>
      <t xml:space="preserve">d) neoprávnený pobyt  </t>
    </r>
    <r>
      <rPr>
        <sz val="11"/>
        <color theme="1"/>
        <rFont val="Arial"/>
        <family val="2"/>
        <charset val="238"/>
      </rPr>
      <t>- v tejto kategórii sú zahrnuté všetky konania cudzincov, ktorí sa na území SR zdržiavajú v rozpore so zákonom, osobitným predpisom alebo medzinárodnou zmluvou, bez ohľadu na skutočnosť, či vstúpili alebo sa zdržiavali na území SR oprávnene alebo neoprávnene, alebo ak takáto skutočnosť bola zistená počas hraničnej kontroly na výstupe z územia  SR na vonkajšej hranici, okrem pokusu o NPŠH.</t>
    </r>
  </si>
  <si>
    <r>
      <t>i) nelegálna migrácia</t>
    </r>
    <r>
      <rPr>
        <sz val="11"/>
        <color theme="1"/>
        <rFont val="Arial"/>
        <family val="2"/>
        <charset val="238"/>
      </rPr>
      <t xml:space="preserve"> - zahŕňa neoprávnené prekročenie štátnej hranice a neoprávnený pobyt</t>
    </r>
  </si>
  <si>
    <t>Pre navigáciu na špecifický hárok je potrebné kliknúť na prepojenie v stĺpci "Hárok".</t>
  </si>
  <si>
    <t xml:space="preserve">Štatistický prehľad legálnej a nelegálnej migrácie cudzincov na Slovensku </t>
  </si>
  <si>
    <r>
      <rPr>
        <b/>
        <i/>
        <sz val="9"/>
        <color theme="1"/>
        <rFont val="Arial"/>
        <family val="2"/>
        <charset val="238"/>
      </rPr>
      <t>Útvarom, ktorý realizoval</t>
    </r>
    <r>
      <rPr>
        <i/>
        <sz val="9"/>
        <color theme="1"/>
        <rFont val="Arial"/>
        <family val="2"/>
        <charset val="238"/>
      </rPr>
      <t xml:space="preserve"> sa rozumie útvar PZ v pôsobnosti jedného z regionálnych riaditeľstiev  -RHCP ÚHCP P PZ, ktorý realizoval dané prípady nelegálnej migrácie.  </t>
    </r>
  </si>
  <si>
    <t>Mesiace</t>
  </si>
  <si>
    <t>Spolu počet kusov cigariet</t>
  </si>
  <si>
    <t xml:space="preserve">NP vo vnútrozemí - nelegálny vstup do SR - STM - mesačný vývoj a delenie podľa pohlavia a veku </t>
  </si>
  <si>
    <t>NP vo vnútrozemí - nelegálny vstup do SR - STM - cieľové krajiny uvádzané cudzincami evidovanými na STM</t>
  </si>
  <si>
    <r>
      <rPr>
        <b/>
        <sz val="11"/>
        <color theme="1"/>
        <rFont val="Arial"/>
        <family val="2"/>
        <charset val="238"/>
      </rPr>
      <t>IS MIGRA</t>
    </r>
    <r>
      <rPr>
        <sz val="11"/>
        <color theme="1"/>
        <rFont val="Arial"/>
        <family val="2"/>
        <charset val="238"/>
      </rPr>
      <t xml:space="preserve"> - Informačný systém Migrácia a medzinárodná ochrana</t>
    </r>
  </si>
  <si>
    <t>žiadosti o azyl pri NPŠH</t>
  </si>
  <si>
    <t>žiadosti o azyl pri NP</t>
  </si>
  <si>
    <t>Prevádzačstvo spolu</t>
  </si>
  <si>
    <t>Obchodovanie s ľuďmi spolu</t>
  </si>
  <si>
    <t>Nelegálni migranti/ obete</t>
  </si>
  <si>
    <r>
      <rPr>
        <b/>
        <i/>
        <sz val="9"/>
        <color theme="1"/>
        <rFont val="Arial"/>
        <family val="2"/>
        <charset val="238"/>
      </rPr>
      <t>Prevádzačstvo</t>
    </r>
    <r>
      <rPr>
        <i/>
        <sz val="9"/>
        <color theme="1"/>
        <rFont val="Arial"/>
        <family val="2"/>
        <charset val="238"/>
      </rPr>
      <t xml:space="preserve"> - trestné činy,  podľa § 355, § 356 Trestného zákona (delenie: účelové manželstvá, nelegálna práca a zamestnávanie a iný spôsob zotrvania na území SR),  </t>
    </r>
  </si>
  <si>
    <r>
      <rPr>
        <b/>
        <i/>
        <sz val="9"/>
        <color theme="1"/>
        <rFont val="Arial"/>
        <family val="2"/>
        <charset val="238"/>
      </rPr>
      <t>Podnety (obvinenie</t>
    </r>
    <r>
      <rPr>
        <i/>
        <sz val="9"/>
        <color theme="1"/>
        <rFont val="Arial"/>
        <family val="2"/>
        <charset val="238"/>
      </rPr>
      <t>) - uznesenia, kde bolo vyšetrovateľom  vznesené  obvinenie podľa § 206 ods. 1 Trestného poriadku,</t>
    </r>
  </si>
  <si>
    <r>
      <rPr>
        <b/>
        <i/>
        <sz val="9"/>
        <color theme="1"/>
        <rFont val="Arial"/>
        <family val="2"/>
        <charset val="238"/>
      </rPr>
      <t xml:space="preserve">Podozrivé osoby </t>
    </r>
    <r>
      <rPr>
        <i/>
        <sz val="9"/>
        <color theme="1"/>
        <rFont val="Arial"/>
        <family val="2"/>
        <charset val="238"/>
      </rPr>
      <t>- osoby dokumentované v Uznesení o začatí trestného stíhania podľa § 199 ods. 1 Trestného poriadku,</t>
    </r>
  </si>
  <si>
    <r>
      <rPr>
        <b/>
        <i/>
        <sz val="9"/>
        <color theme="1"/>
        <rFont val="Arial"/>
        <family val="2"/>
        <charset val="238"/>
      </rPr>
      <t>Obvinené osoby</t>
    </r>
    <r>
      <rPr>
        <i/>
        <sz val="9"/>
        <color theme="1"/>
        <rFont val="Arial"/>
        <family val="2"/>
        <charset val="238"/>
      </rPr>
      <t xml:space="preserve"> - osoby (konkrétne), voči ktorým bolo vyšetrovateľom vznesené obvinenie podľa § 206 ods. 1 Trestného poriadku,</t>
    </r>
  </si>
  <si>
    <r>
      <rPr>
        <b/>
        <i/>
        <sz val="9"/>
        <color theme="1"/>
        <rFont val="Arial"/>
        <family val="2"/>
        <charset val="238"/>
      </rPr>
      <t>Nelegálni migranti (spolu) -</t>
    </r>
    <r>
      <rPr>
        <i/>
        <sz val="9"/>
        <color theme="1"/>
        <rFont val="Arial"/>
        <family val="2"/>
        <charset val="238"/>
      </rPr>
      <t xml:space="preserve"> osoby, ktoré nie sú štátnymi občanmi Slovenskej republiky alebo osobami s trvalým pobytom na území Slovenskej republiky a využili služby prevádzačov podľa § 355 TZ a osoby, ktoré nie sú občanmi  Slovenskej republiky alebo občanmi iného členského štátu EÚ alebo občanmi zmluvného štátu Dohody o európskom hospodárskom priestore a využili  služby prevádzačov podľa § 356 TZ a sú dokumentované v Uznesení o začatí trestného stíhania podľa § 199 ods. 1 Trestného poriadku alebo v Uznesení o vznesení obvinenia  podľa § 206 ods. 1 Trestného poriadku,  </t>
    </r>
  </si>
  <si>
    <r>
      <rPr>
        <b/>
        <i/>
        <sz val="9"/>
        <color theme="1"/>
        <rFont val="Arial"/>
        <family val="2"/>
        <charset val="238"/>
      </rPr>
      <t xml:space="preserve">Skutok </t>
    </r>
    <r>
      <rPr>
        <i/>
        <sz val="9"/>
        <color theme="1"/>
        <rFont val="Arial"/>
        <family val="2"/>
        <charset val="238"/>
      </rPr>
      <t>- podľa Trestného poriadku sa skutkom rozumie aj čiastkový útok pokračovacieho trestného činu,</t>
    </r>
  </si>
  <si>
    <r>
      <rPr>
        <b/>
        <i/>
        <sz val="9"/>
        <color theme="1"/>
        <rFont val="Arial"/>
        <family val="2"/>
        <charset val="238"/>
      </rPr>
      <t xml:space="preserve">Obchodovanie s ľuďmi </t>
    </r>
    <r>
      <rPr>
        <i/>
        <sz val="9"/>
        <color theme="1"/>
        <rFont val="Arial"/>
        <family val="2"/>
        <charset val="238"/>
      </rPr>
      <t>- trestné činy, podľa § 179 Trestného zákona, (delenie: sexuálne a pracovné vykorisťovanie, nútené žobranie,  sobáše a pod.),</t>
    </r>
  </si>
  <si>
    <r>
      <rPr>
        <b/>
        <i/>
        <sz val="9"/>
        <color theme="1"/>
        <rFont val="Arial"/>
        <family val="2"/>
        <charset val="238"/>
      </rPr>
      <t xml:space="preserve">Obete obchodovania s ľuďmi </t>
    </r>
    <r>
      <rPr>
        <i/>
        <sz val="9"/>
        <color theme="1"/>
        <rFont val="Arial"/>
        <family val="2"/>
        <charset val="238"/>
      </rPr>
      <t>- osoby, ktoré boli s použitím podvodného konania, ľsti, obmedzovania osobnej slobody, únosu, násilia, hrozby násilia, alebo hrozby inej ťažkej ujmy zlákané, prepravené, odovzdané hoci aj s ich súhlasom za účelom ich ďalšieho vykorisťovania (sexuálne a pracovné, nútené žobranie a pod.).</t>
    </r>
  </si>
  <si>
    <t xml:space="preserve">Štatistický prehľad legálnej a nelegálnej migrácie cudzincov na Slovensku  </t>
  </si>
  <si>
    <t>Nemeco</t>
  </si>
  <si>
    <r>
      <t xml:space="preserve">Počet prepustených cudzincov: </t>
    </r>
    <r>
      <rPr>
        <i/>
        <sz val="9"/>
        <color theme="1"/>
        <rFont val="Arial"/>
        <family val="2"/>
        <charset val="238"/>
      </rPr>
      <t>počet prepustených cudzincov z dôvodov uvedených v § 90 ods. 2, písm. b) zákona o pobyte cudzincov (osoba zarátaná iba raz)</t>
    </r>
  </si>
  <si>
    <t>Taiwan</t>
  </si>
  <si>
    <t>Komory</t>
  </si>
  <si>
    <t>Omán</t>
  </si>
  <si>
    <t>Sierra Leone</t>
  </si>
  <si>
    <t>Mjanmarsko</t>
  </si>
  <si>
    <t>Eswatini</t>
  </si>
  <si>
    <t>Žiadosti o udelenie víz a udelené víza podľa typu víz na Zastupiteľských úradoch SR podľa štátnej príslušnosti</t>
  </si>
  <si>
    <t>NP_6.3_PRISLUSNOST_VEK</t>
  </si>
  <si>
    <t>NP_6.4_OVERSTAYERS</t>
  </si>
  <si>
    <t>NP_6.5_STM</t>
  </si>
  <si>
    <t>NP_6.6_STM_VYVOJ_VEK</t>
  </si>
  <si>
    <t>NP_6.7_STM_CIELOVE</t>
  </si>
  <si>
    <t>NP_6.8_REALIZOVAL_RHCP</t>
  </si>
  <si>
    <t>NP_6.10_UTVARY</t>
  </si>
  <si>
    <t>NP_6.11_UTVARY_RHCP BA</t>
  </si>
  <si>
    <t>NP_6.12_UTVARY_RHCP BB</t>
  </si>
  <si>
    <t>NP_6.13_UTVARY_RHCP PO</t>
  </si>
  <si>
    <t>NP_6.14_UTVARY_RHCP SO</t>
  </si>
  <si>
    <t>NP_6.9_REALIZOVAL_RHCP_PRISLU</t>
  </si>
  <si>
    <t>NP vo vnútrozemí - nelegálny vstup do SR - STM podľa štátnej príslušnosti príslušnosti</t>
  </si>
  <si>
    <t>NP podľa realizácie v pôsobnosti jednotlivých RHCP a podľa štátnej príslušnosti cudzincov</t>
  </si>
  <si>
    <t>NP podľa zistenia a realizácie jednotlivých útvarov v pôsobnosti RHCP a iných útvarov</t>
  </si>
  <si>
    <t>Cieľové krajiny uvádzané cudzincami evidovanými na STM v roku 2023</t>
  </si>
  <si>
    <t>Prehľad o nelegálnej migrácii na území SR podľa zistenia a realizácie v pôsobnosti jednotlivých RHCP a iných útvarov za obdobie roka 2023</t>
  </si>
  <si>
    <t>Nelegálna migrácia na území SR podľa štátnej príslušnosti za obdobie roka 2023</t>
  </si>
  <si>
    <t>NPŠH na pozemnej hranici mimo HP podľa realizácie jednotlivými útvarmi za obdobie roka 2023</t>
  </si>
  <si>
    <t>NPŠH podľa štátnej príslušnosti, pohlavia a veku za obdobie roka 2023</t>
  </si>
  <si>
    <t>NP vo vnútrozemí podľa úsekov štátnej hranice, cez ktoré cudzinci nelegálne vstupovali do SR za obdobie roka 2023</t>
  </si>
  <si>
    <t>NP podľa štátnej príslušnosti, pohlavia a veku za obdobie roka 2023</t>
  </si>
  <si>
    <t>NP podľa realizácie v pôsobnosti jednotlivých RHCP podľa miesta zistenia a predchádzajúceho vstupu na územie SR za obdobie roka 2023</t>
  </si>
  <si>
    <t>NP podľa realizácie v pôsobnosti jednotlivých RHCP za obdobie roka 2023</t>
  </si>
  <si>
    <t>NP podľa zistenia a realizácie v pôsobnosti jednotlivých RHCP a iných útvarov v roku 2023</t>
  </si>
  <si>
    <t>Maloletí bez sprievodu zadržaní pri NPŠH a NP za obdobie roka 2023</t>
  </si>
  <si>
    <t>Počet podaných vyhlásení k žiadosti o azyl za obdobie roka 2023</t>
  </si>
  <si>
    <t>Počet podaných vyhlásení k žiadosti o azyl z počtu zadržaných nelegálnych migrantov za obdobie roka 2023 pri NPŠH a  NP</t>
  </si>
  <si>
    <t>rok 2023</t>
  </si>
  <si>
    <t>Odopretie vstupu za obdobie roka 2023</t>
  </si>
  <si>
    <t>Odopretie vstupu podľa hraničného priechodu štátnym príslušníkom tretích krajín na pozemnej hranici za rok 2023</t>
  </si>
  <si>
    <t>Odovzdané osoby z územia SR podľa readmisných dohôd týkajúcich sa nelegálnej migrácie za obdobie roka 2023</t>
  </si>
  <si>
    <t>Prijaté osoby na územie SR podľa readmisných dohôd týkajúcich sa nelegálnej migrácie za obdobie roka 2023</t>
  </si>
  <si>
    <t>Zrealizované asistované dobrovoľné návraty podľa krajiny návratu, organizácie poskytujúcej asistenciu a projektov za obdobie roka 2023</t>
  </si>
  <si>
    <t>Prijaté osoby na územie SR z jednotlivých krajín v členení podľa štátnej príslušnosti podľa Dublinského nariadenia za obdobie roka 2023</t>
  </si>
  <si>
    <t>Odovzdané osoby z územia SR do jednotlivých krajín v členení podľa štátnej príslušnosti podľa Dublinského nariadenia za obdobie roka 2023</t>
  </si>
  <si>
    <t>Počet cudzincov, ktorí boli umiestnení do ÚPZC Medveďov a do ÚPZC Sečovce podľa štátnej príslušnosti v priebehu roka 2023</t>
  </si>
  <si>
    <t>Počet cudzincov, ktorí boli prepustení z ÚPZC Medveďov a z ÚPZC Sečovce podľa štátnej príslušnosti za obdobie roka 2023</t>
  </si>
  <si>
    <t>Vydané rozhodnutia o vyhostení za obdobie roka 2023</t>
  </si>
  <si>
    <t>Vykonané vyhostenia z územia SR za obdobie roka 2023</t>
  </si>
  <si>
    <t>Vykonané vyhostenia z územia SR z nelegálnej migrácie do tretej krajiny podľa typu a spôsobu návratu za obdobie roka 2023</t>
  </si>
  <si>
    <t>Vykonané vyhostenia z územia SR z nelegálnej migrácie do členského štátu podľa spôsobu návratu za obdobie roka 2023</t>
  </si>
  <si>
    <t>Prehľad o počte realizovaných osôb, dopravných prostriedkov a vecí na základe pátrania a blokovania za obdobie roka 2023</t>
  </si>
  <si>
    <t>Bez štátnej príslušnosti</t>
  </si>
  <si>
    <t>Kosovo</t>
  </si>
  <si>
    <t>Júl</t>
  </si>
  <si>
    <t>August</t>
  </si>
  <si>
    <t>September</t>
  </si>
  <si>
    <t>Október</t>
  </si>
  <si>
    <t>November</t>
  </si>
  <si>
    <t>December</t>
  </si>
  <si>
    <t>v autách</t>
  </si>
  <si>
    <t>Nezistený</t>
  </si>
  <si>
    <t>Togo</t>
  </si>
  <si>
    <t>Letisko - vnútorná</t>
  </si>
  <si>
    <t>Letisko (vnútorná hranica)</t>
  </si>
  <si>
    <t>Letisko (vonkajšia hranica)</t>
  </si>
  <si>
    <t>Finsko</t>
  </si>
  <si>
    <t>Lotišsko</t>
  </si>
  <si>
    <t>Uzbecká republika</t>
  </si>
  <si>
    <t>FRONTEX</t>
  </si>
  <si>
    <t>IOM</t>
  </si>
  <si>
    <t>v aute</t>
  </si>
  <si>
    <r>
      <t xml:space="preserve">Hodnota  </t>
    </r>
    <r>
      <rPr>
        <b/>
        <sz val="9"/>
        <color theme="1"/>
        <rFont val="Arial"/>
        <family val="2"/>
        <charset val="238"/>
      </rPr>
      <t xml:space="preserve"> v </t>
    </r>
    <r>
      <rPr>
        <b/>
        <sz val="11"/>
        <color theme="1"/>
        <rFont val="Arial"/>
        <family val="2"/>
        <charset val="238"/>
      </rPr>
      <t>€</t>
    </r>
  </si>
  <si>
    <t>Komorský zväz</t>
  </si>
  <si>
    <t>Bhután</t>
  </si>
  <si>
    <t>Džibutsko</t>
  </si>
  <si>
    <t>Tibet</t>
  </si>
  <si>
    <t>Trnava</t>
  </si>
  <si>
    <t>Banská Bystrica</t>
  </si>
  <si>
    <t>Dunajská Streda</t>
  </si>
  <si>
    <t>Prešov</t>
  </si>
  <si>
    <t>Michalovce</t>
  </si>
  <si>
    <t>Bangladeš</t>
  </si>
  <si>
    <t>Srílanka</t>
  </si>
  <si>
    <t>Uzbeckistan</t>
  </si>
  <si>
    <t>Gambija</t>
  </si>
  <si>
    <t>doklady*</t>
  </si>
  <si>
    <t>priechodové pečiatky</t>
  </si>
  <si>
    <t>pozemná hranica</t>
  </si>
  <si>
    <t>na HP pri vstupe do SR</t>
  </si>
  <si>
    <t>v blízkosti pozemnej hranice (hraničný dozor)</t>
  </si>
  <si>
    <t>mimo-schengenská linka</t>
  </si>
  <si>
    <t>UPZC Medveďov</t>
  </si>
  <si>
    <t>vnútro-schengenská linka (náhodná kontrola)</t>
  </si>
  <si>
    <t>UPZC Sečovce</t>
  </si>
  <si>
    <t>v priestoroch letiska (prípadne v jeho blízkosti)</t>
  </si>
  <si>
    <t>na útvaroch OCP PZ</t>
  </si>
  <si>
    <t>* okrem pasov, v ktorých nebola vykonaná žiadna iná zmena, len obsahujú iné falošné, pozmenené alebo neoprávnene získané doklady alebo priechodové pečiatky</t>
  </si>
  <si>
    <t>v blízkosti vnútroschengenských pozemných hraníc</t>
  </si>
  <si>
    <t>na OA PZ / v ÚPZC</t>
  </si>
  <si>
    <t>** okrem prípadov na GK SR v Užhorode</t>
  </si>
  <si>
    <t>SPOLU na území SR</t>
  </si>
  <si>
    <t>Spolu na území SR</t>
  </si>
  <si>
    <t>vnútrozemie</t>
  </si>
  <si>
    <t>DOKLADY*</t>
  </si>
  <si>
    <t>pas*</t>
  </si>
  <si>
    <t>IDK</t>
  </si>
  <si>
    <t>iný CD</t>
  </si>
  <si>
    <t>vízum</t>
  </si>
  <si>
    <t>povolenie na pobyt</t>
  </si>
  <si>
    <t>vodičský preukaz</t>
  </si>
  <si>
    <t>matričný doklad</t>
  </si>
  <si>
    <t>register trestov</t>
  </si>
  <si>
    <t>doklad o vzdelaní</t>
  </si>
  <si>
    <t>iný podporný doklad</t>
  </si>
  <si>
    <t>Priechodové pečiatky</t>
  </si>
  <si>
    <t>Spolu (a – l)</t>
  </si>
  <si>
    <t>a</t>
  </si>
  <si>
    <t>b</t>
  </si>
  <si>
    <t>c</t>
  </si>
  <si>
    <t>d</t>
  </si>
  <si>
    <t>e</t>
  </si>
  <si>
    <t>f</t>
  </si>
  <si>
    <t>g</t>
  </si>
  <si>
    <t>h</t>
  </si>
  <si>
    <t>i</t>
  </si>
  <si>
    <t>j</t>
  </si>
  <si>
    <t>k</t>
  </si>
  <si>
    <t>l</t>
  </si>
  <si>
    <t>pravý (x)</t>
  </si>
  <si>
    <t>Pas</t>
  </si>
  <si>
    <t>Iný CD</t>
  </si>
  <si>
    <r>
      <t>a.</t>
    </r>
    <r>
      <rPr>
        <i/>
        <sz val="9"/>
        <color theme="1"/>
        <rFont val="Times New Roman"/>
        <family val="1"/>
        <charset val="238"/>
      </rPr>
      <t xml:space="preserve">   </t>
    </r>
    <r>
      <rPr>
        <i/>
        <sz val="9"/>
        <color theme="1"/>
        <rFont val="Arial"/>
        <family val="2"/>
        <charset val="238"/>
      </rPr>
      <t>výmena fotografie</t>
    </r>
  </si>
  <si>
    <r>
      <t>b.</t>
    </r>
    <r>
      <rPr>
        <i/>
        <sz val="9"/>
        <color theme="1"/>
        <rFont val="Times New Roman"/>
        <family val="1"/>
        <charset val="238"/>
      </rPr>
      <t xml:space="preserve">   </t>
    </r>
    <r>
      <rPr>
        <i/>
        <sz val="9"/>
        <color theme="1"/>
        <rFont val="Arial"/>
        <family val="2"/>
        <charset val="238"/>
      </rPr>
      <t xml:space="preserve">prepisovanie/dopisovanie údajov </t>
    </r>
  </si>
  <si>
    <r>
      <t>c.</t>
    </r>
    <r>
      <rPr>
        <i/>
        <sz val="9"/>
        <color theme="1"/>
        <rFont val="Times New Roman"/>
        <family val="1"/>
        <charset val="238"/>
      </rPr>
      <t xml:space="preserve">   </t>
    </r>
    <r>
      <rPr>
        <i/>
        <sz val="9"/>
        <color theme="1"/>
        <rFont val="Arial"/>
        <family val="2"/>
        <charset val="238"/>
      </rPr>
      <t>výmena celej dátovej strany</t>
    </r>
  </si>
  <si>
    <r>
      <t>d.</t>
    </r>
    <r>
      <rPr>
        <i/>
        <sz val="9"/>
        <color theme="1"/>
        <rFont val="Times New Roman"/>
        <family val="1"/>
        <charset val="238"/>
      </rPr>
      <t xml:space="preserve">   </t>
    </r>
    <r>
      <rPr>
        <i/>
        <sz val="9"/>
        <color theme="1"/>
        <rFont val="Arial"/>
        <family val="2"/>
        <charset val="238"/>
      </rPr>
      <t>výmena vnútorných strán (okrem dátovej)</t>
    </r>
  </si>
  <si>
    <r>
      <t>e.</t>
    </r>
    <r>
      <rPr>
        <i/>
        <sz val="9"/>
        <color theme="1"/>
        <rFont val="Times New Roman"/>
        <family val="1"/>
        <charset val="238"/>
      </rPr>
      <t xml:space="preserve">   </t>
    </r>
    <r>
      <rPr>
        <i/>
        <sz val="9"/>
        <color theme="1"/>
        <rFont val="Arial"/>
        <family val="2"/>
        <charset val="238"/>
      </rPr>
      <t xml:space="preserve">prelepenie dátovej strany (viaceré zmeny súčasne - výmena fotografie vrátane prepisovania/dopisovania niektorých údajov) </t>
    </r>
  </si>
  <si>
    <r>
      <t>f.</t>
    </r>
    <r>
      <rPr>
        <i/>
        <sz val="9"/>
        <color theme="1"/>
        <rFont val="Times New Roman"/>
        <family val="1"/>
        <charset val="238"/>
      </rPr>
      <t xml:space="preserve">   </t>
    </r>
    <r>
      <rPr>
        <i/>
        <sz val="9"/>
        <color theme="1"/>
        <rFont val="Arial"/>
        <family val="2"/>
        <charset val="238"/>
      </rPr>
      <t xml:space="preserve">elektronické zariadenie (akékoľvek zmeny, zásahy či poškodenia) </t>
    </r>
  </si>
  <si>
    <r>
      <t>g.</t>
    </r>
    <r>
      <rPr>
        <i/>
        <sz val="9"/>
        <color theme="1"/>
        <rFont val="Times New Roman"/>
        <family val="1"/>
        <charset val="238"/>
      </rPr>
      <t xml:space="preserve">   </t>
    </r>
    <r>
      <rPr>
        <i/>
        <sz val="9"/>
        <color theme="1"/>
        <rFont val="Arial"/>
        <family val="2"/>
        <charset val="238"/>
      </rPr>
      <t>vykonanie neoprávnených zásahov (poškodenie, prekrytie určitej časti, odstránenie mokrých pečiatok)</t>
    </r>
  </si>
  <si>
    <r>
      <t>h.</t>
    </r>
    <r>
      <rPr>
        <i/>
        <sz val="9"/>
        <color theme="1"/>
        <rFont val="Times New Roman"/>
        <family val="1"/>
        <charset val="238"/>
      </rPr>
      <t xml:space="preserve">   </t>
    </r>
    <r>
      <rPr>
        <i/>
        <sz val="9"/>
        <color theme="1"/>
        <rFont val="Arial"/>
        <family val="2"/>
        <charset val="238"/>
      </rPr>
      <t>ukradnutý (odcudzený) čistopis (neoprávnene personalizovaný)</t>
    </r>
  </si>
  <si>
    <r>
      <t>i.</t>
    </r>
    <r>
      <rPr>
        <i/>
        <sz val="9"/>
        <color theme="1"/>
        <rFont val="Times New Roman"/>
        <family val="1"/>
        <charset val="238"/>
      </rPr>
      <t xml:space="preserve">   </t>
    </r>
    <r>
      <rPr>
        <i/>
        <sz val="9"/>
        <color theme="1"/>
        <rFont val="Arial"/>
        <family val="2"/>
        <charset val="238"/>
      </rPr>
      <t>falošný (vyrobený falšovateľom)</t>
    </r>
  </si>
  <si>
    <r>
      <t>j.</t>
    </r>
    <r>
      <rPr>
        <i/>
        <sz val="9"/>
        <color theme="1"/>
        <rFont val="Times New Roman"/>
        <family val="1"/>
        <charset val="238"/>
      </rPr>
      <t xml:space="preserve">   </t>
    </r>
    <r>
      <rPr>
        <i/>
        <sz val="9"/>
        <color theme="1"/>
        <rFont val="Arial"/>
        <family val="2"/>
        <charset val="238"/>
      </rPr>
      <t>vymyslený/ klamlivý (nemá legálnu platnosť)</t>
    </r>
  </si>
  <si>
    <r>
      <t>k.</t>
    </r>
    <r>
      <rPr>
        <i/>
        <sz val="9"/>
        <color theme="1"/>
        <rFont val="Times New Roman"/>
        <family val="1"/>
        <charset val="238"/>
      </rPr>
      <t xml:space="preserve">   </t>
    </r>
    <r>
      <rPr>
        <i/>
        <sz val="9"/>
        <color theme="1"/>
        <rFont val="Arial"/>
        <family val="2"/>
        <charset val="238"/>
      </rPr>
      <t>pravý doklad zneužitý inou osobou (look a like/impostor)</t>
    </r>
  </si>
  <si>
    <r>
      <t>l.</t>
    </r>
    <r>
      <rPr>
        <i/>
        <sz val="9"/>
        <color theme="1"/>
        <rFont val="Times New Roman"/>
        <family val="1"/>
        <charset val="238"/>
      </rPr>
      <t xml:space="preserve">   </t>
    </r>
    <r>
      <rPr>
        <i/>
        <sz val="9"/>
        <color theme="1"/>
        <rFont val="Arial"/>
        <family val="2"/>
        <charset val="238"/>
      </rPr>
      <t>pravý doklad získaný podvodom (napr. vydaný neoprávnenej osobe, ktorá o sebe uviedla nepravdivé údaje alebo v dôsledku korupcie)</t>
    </r>
  </si>
  <si>
    <r>
      <t>x.</t>
    </r>
    <r>
      <rPr>
        <i/>
        <sz val="9"/>
        <color theme="1"/>
        <rFont val="Times New Roman"/>
        <family val="1"/>
        <charset val="238"/>
      </rPr>
      <t>   </t>
    </r>
    <r>
      <rPr>
        <i/>
        <sz val="9"/>
        <color theme="1"/>
        <rFont val="Arial"/>
        <family val="2"/>
        <charset val="238"/>
      </rPr>
      <t>pravý doklad obsahujúci iné falošné, pozmenené alebo neoprávnene získané doklady alebo priechodové pečiatky (podľa rozkazu riaditeľa ÚHCP P PZ č.42/2013 považovaný za pozmenený)</t>
    </r>
  </si>
  <si>
    <t>Doklady</t>
  </si>
  <si>
    <t>PP</t>
  </si>
  <si>
    <t>Štát pôvodu dokladu**</t>
  </si>
  <si>
    <t>pas</t>
  </si>
  <si>
    <t>PNP</t>
  </si>
  <si>
    <t>počet</t>
  </si>
  <si>
    <t>druh</t>
  </si>
  <si>
    <t>VP</t>
  </si>
  <si>
    <t>IPD</t>
  </si>
  <si>
    <t>---</t>
  </si>
  <si>
    <t xml:space="preserve">Vnútrozemie </t>
  </si>
  <si>
    <t>RT</t>
  </si>
  <si>
    <t>* napr. nájdené v priestoroch letiska, v priestoroch útvarov PZ, vo výrobni na falošné doklady a pod.</t>
  </si>
  <si>
    <t>** uvádza sa štát, ktorého doklady (cestovné doklady, víza, povolenia na pobyt, priechodové pečiatky) boli falošné, pozmenené alebo neoprávnene získané, t.j. napr. v prípade pozmeneného víza sa uvádza štát, ktorý vízum vydal</t>
  </si>
  <si>
    <t>*** typ falšovania s označením „x“ - pravý doklad obsahujúci iné falošné/ pozmenené doklady alebo falošné/pozmenené/ neoprávnene získané priechodové pečiatky alebo podvodne získané víza (podľa rozkazu riaditeľa ÚHCP P PZ č. 42/2013 považovaný za pozmenený)</t>
  </si>
  <si>
    <r>
      <t xml:space="preserve">**** v stĺpci „druh“ je uvedená skratka zisteného dokladu nasledovne:                    </t>
    </r>
    <r>
      <rPr>
        <b/>
        <sz val="8"/>
        <color theme="1"/>
        <rFont val="Arial"/>
        <family val="2"/>
        <charset val="238"/>
      </rPr>
      <t/>
    </r>
  </si>
  <si>
    <r>
      <rPr>
        <b/>
        <i/>
        <sz val="9"/>
        <color theme="1"/>
        <rFont val="Arial"/>
        <family val="2"/>
        <charset val="238"/>
      </rPr>
      <t xml:space="preserve">VP </t>
    </r>
    <r>
      <rPr>
        <i/>
        <sz val="9"/>
        <color theme="1"/>
        <rFont val="Arial"/>
        <family val="2"/>
        <charset val="238"/>
      </rPr>
      <t>–  vodičský preukaz</t>
    </r>
  </si>
  <si>
    <r>
      <t>MD</t>
    </r>
    <r>
      <rPr>
        <i/>
        <sz val="9"/>
        <color theme="1"/>
        <rFont val="Arial"/>
        <family val="2"/>
        <charset val="238"/>
      </rPr>
      <t xml:space="preserve"> – matričný doklad</t>
    </r>
  </si>
  <si>
    <r>
      <t>RT</t>
    </r>
    <r>
      <rPr>
        <i/>
        <sz val="9"/>
        <color theme="1"/>
        <rFont val="Arial"/>
        <family val="2"/>
        <charset val="238"/>
      </rPr>
      <t xml:space="preserve"> – register trestov</t>
    </r>
  </si>
  <si>
    <r>
      <t>DoV</t>
    </r>
    <r>
      <rPr>
        <i/>
        <sz val="9"/>
        <color theme="1"/>
        <rFont val="Arial"/>
        <family val="2"/>
        <charset val="238"/>
      </rPr>
      <t xml:space="preserve"> – doklad o vzdelaní</t>
    </r>
  </si>
  <si>
    <r>
      <t>IPD</t>
    </r>
    <r>
      <rPr>
        <i/>
        <sz val="9"/>
        <color theme="1"/>
        <rFont val="Arial"/>
        <family val="2"/>
        <charset val="238"/>
      </rPr>
      <t xml:space="preserve"> – iný podporný doklad</t>
    </r>
  </si>
  <si>
    <r>
      <t xml:space="preserve">ICD </t>
    </r>
    <r>
      <rPr>
        <i/>
        <sz val="9"/>
        <color theme="1"/>
        <rFont val="Arial"/>
        <family val="2"/>
        <charset val="238"/>
      </rPr>
      <t>– iný cestovný doklad</t>
    </r>
  </si>
  <si>
    <t>falošné/ pozmenené</t>
  </si>
  <si>
    <t>neoprávnene získané</t>
  </si>
  <si>
    <t>Pozemná hranica na HP na vstupe do SR</t>
  </si>
  <si>
    <t>Pozemná hranica na HP na výstupe zo SR</t>
  </si>
  <si>
    <t>Mimo-schengenská linka</t>
  </si>
  <si>
    <t>Vnútro-schengenská linka*</t>
  </si>
  <si>
    <t>Vo vnútrozemí</t>
  </si>
  <si>
    <t>* počas náhodnej kontroly</t>
  </si>
  <si>
    <t>žiadateľ o azyl na hraničnom priechode pri vstupe na územie SR s vlastným CD</t>
  </si>
  <si>
    <t>je osobou, na ktorú bolo vydané upozornenie na účely odopretia vstupu SIS</t>
  </si>
  <si>
    <t>k 31. 12. 2023</t>
  </si>
  <si>
    <t xml:space="preserve">Občania EÚ </t>
  </si>
  <si>
    <t>Počet platných pobytov pre občanov EÚ k 31. 12. 2023</t>
  </si>
  <si>
    <t>K 31. 12. 2023</t>
  </si>
  <si>
    <t>Osoba s dlhodobým pobytom v inom členskom štáte - zamestnanie</t>
  </si>
  <si>
    <t>ICT - Odborník</t>
  </si>
  <si>
    <t xml:space="preserve">ICT - Riadiaci pracovník </t>
  </si>
  <si>
    <t xml:space="preserve">Plnenie služob. povinností civilnými zložkami ozbrojených síl </t>
  </si>
  <si>
    <t>ICT - Stážista</t>
  </si>
  <si>
    <r>
      <t xml:space="preserve">K 31. 12. </t>
    </r>
    <r>
      <rPr>
        <b/>
        <sz val="10"/>
        <color rgb="FF000000"/>
        <rFont val="Arial"/>
        <family val="2"/>
        <charset val="238"/>
      </rPr>
      <t>2023</t>
    </r>
  </si>
  <si>
    <t>Počet pobytov udelených štátnym príslušníkom tretích krajín v roku 2023</t>
  </si>
  <si>
    <t xml:space="preserve">61 110 </t>
  </si>
  <si>
    <t>ICT - Riadiaci pracovník</t>
  </si>
  <si>
    <t>202/150</t>
  </si>
  <si>
    <t>289/212</t>
  </si>
  <si>
    <t>179/141</t>
  </si>
  <si>
    <t>250/196</t>
  </si>
  <si>
    <t>23/9</t>
  </si>
  <si>
    <t>39/16</t>
  </si>
  <si>
    <t xml:space="preserve">Maloletý bez sprievodu (§ 58 ods. 1 písm. a)) </t>
  </si>
  <si>
    <t>Rešpektovanie súkromného a rodinného života (§ 58 ods. 1 písm. b))</t>
  </si>
  <si>
    <r>
      <t>Poznámka:</t>
    </r>
    <r>
      <rPr>
        <i/>
        <sz val="9"/>
        <color theme="1"/>
        <rFont val="Arial"/>
        <family val="2"/>
        <charset val="238"/>
      </rPr>
      <t xml:space="preserve"> Udeleným pobytom sa rozumie pobyt, ktorý bol v sledovanom roku udelený, obnovený alebo predĺžený.</t>
    </r>
  </si>
  <si>
    <t>cez iný členský štát</t>
  </si>
  <si>
    <t xml:space="preserve">IOM  </t>
  </si>
  <si>
    <t xml:space="preserve">IOM </t>
  </si>
  <si>
    <t>Maloletý bez sprievodu (§ 58 ods. 1 písm. a))</t>
  </si>
  <si>
    <t>Utečenec (Konv. 1951)</t>
  </si>
  <si>
    <t>Čad</t>
  </si>
  <si>
    <t xml:space="preserve">Taiwan </t>
  </si>
  <si>
    <t>* počas dočasného obnovenia kontroly na vnútornej hranici s Maďarskom od 4.10.2023</t>
  </si>
  <si>
    <t>Nešpecifikované</t>
  </si>
  <si>
    <t xml:space="preserve">Kongo </t>
  </si>
  <si>
    <t>Poznámka: Udeleným pobytom sa rozumie pobyt, ktorý bol v sledovanom roku (od 1.1. do 31.12.) udelený, obnovený alebo predĺžený.</t>
  </si>
  <si>
    <t>* malé letiská (letiská Piešťany, Sliač, Nitra, Žilina, Prievidza a Jasná sú hraničné priechody na malých letiskách podľa Prílohy č. 4 praktickej Príručky pre príslušníkov pohraničnej stráže (Schengenská príručka - handbook)</t>
  </si>
  <si>
    <t xml:space="preserve">Bez štátnej príslušnosti </t>
  </si>
  <si>
    <t>Zdroj:  NVIS MZVaEZ SR</t>
  </si>
  <si>
    <r>
      <rPr>
        <i/>
        <u/>
        <sz val="9"/>
        <color theme="1"/>
        <rFont val="Arial"/>
        <family val="2"/>
        <charset val="238"/>
      </rPr>
      <t>Poznámka</t>
    </r>
    <r>
      <rPr>
        <i/>
        <sz val="9"/>
        <color theme="1"/>
        <rFont val="Arial"/>
        <family val="2"/>
        <charset val="238"/>
      </rPr>
      <t>: Národné víza sú udeľované oddelením centrálneho vízového orgánu OCP ÚHCP P PZ od 01. 05. 2017 podľa § 15 ods. 1,  písm. d)  zákona o pobyte cudzincov.</t>
    </r>
  </si>
  <si>
    <r>
      <t>národné vízum typu D (dlhodobé)</t>
    </r>
    <r>
      <rPr>
        <sz val="11"/>
        <color theme="1"/>
        <rFont val="Arial"/>
        <family val="2"/>
        <charset val="238"/>
      </rPr>
      <t xml:space="preserve"> -  národné vízum je forma povolenia na pobyt udeleného Slovenskou republikou, ktoré oprávňuje zdržiavať sa na území Slovenskej republiky vízovým cudzincom na obdobie dlhšie ako tri mesiace, najviac na jeden rok. Národné vízum zároveň oprávňuje držiteľa zdržiavať sa na území iných členských štátov po dobu max. 90 dní v rámci ktoréhokoľvek šesťmesačného obdobia pri splnení podmienok stanovených Kódexom schengenských hraníc.</t>
    </r>
  </si>
  <si>
    <r>
      <t>schengenské vízum typu C (jednotné vízum)</t>
    </r>
    <r>
      <rPr>
        <sz val="11"/>
        <color theme="1"/>
        <rFont val="Arial"/>
        <family val="2"/>
        <charset val="238"/>
      </rPr>
      <t xml:space="preserve"> -  vízum vydané Slovenskou republikou na účel plánovaného pobytu na území členských štátov, ktorého dĺžka nepresahuje 90 dní v rámci akéhokoľvek 180-dňového obdobia, alebo na účel tranzitu cez medzinárodné tranzitné priestory letísk členských štátov. Schengenské vízum je možné udeliť štátnemu príslušníkovi tretej krajiny, ktorý podlieha vízovej povinnosti pri prekračovaní vonkajších hraníc členských štátov.</t>
    </r>
  </si>
  <si>
    <r>
      <t xml:space="preserve">c) nelegálna migrácia - </t>
    </r>
    <r>
      <rPr>
        <sz val="11"/>
        <color theme="1"/>
        <rFont val="Arial"/>
        <family val="2"/>
        <charset val="238"/>
      </rPr>
      <t xml:space="preserve"> nelegálnou migráciou rozumieme neoprávnené prekročenie štátnej hranice a neoprávnený pobyt.  Vo všeobecnosti je to neoprávnené zdržiavanie sa alebo neoprávnený vstup cudzinca na územie Slovenska. </t>
    </r>
  </si>
  <si>
    <r>
      <t xml:space="preserve">Iný spôsob výkonu - </t>
    </r>
    <r>
      <rPr>
        <i/>
        <sz val="9"/>
        <color theme="1"/>
        <rFont val="Arial"/>
        <family val="2"/>
        <charset val="238"/>
      </rPr>
      <t>výkon rozhodnutia o administratívnom alebo súdnom vyhostení môže byť realizovaný prostredníctvom eskorty útvarom PZ na územie iného členského štátu, ak cudzinec ktorému bolo vydané rozhodnutie o AV/SV má  platný pobyt alebo oprávnenie zdržiavať sa na území tohto členského štátu (krajina vyhostenia) alebo na základe európskeho zatýkacieho rozkazu</t>
    </r>
  </si>
  <si>
    <r>
      <t>Zdroj:</t>
    </r>
    <r>
      <rPr>
        <i/>
        <sz val="9"/>
        <color theme="1"/>
        <rFont val="Arial"/>
        <family val="2"/>
        <charset val="238"/>
      </rPr>
      <t xml:space="preserve"> Medzinárodná organizácia pre migráciu (IOM) a IS MIIGRA </t>
    </r>
  </si>
  <si>
    <t>Letisko - vonkajšia</t>
  </si>
  <si>
    <t>Počet cudzincov, ktorí vstúpili legálne na územie Schengenu a na území SR boli zistení na NP (tzv. overstayers) za obdobie roka 2023</t>
  </si>
  <si>
    <t xml:space="preserve">Poznámka: </t>
  </si>
  <si>
    <t>Vnútorná hranica s Maďarskom*</t>
  </si>
  <si>
    <t>VNÚTORNÁ HRANICA S MAĎARSKOM*</t>
  </si>
  <si>
    <t>NP podľa štátnej príslušnosti, miesta zistenia a predchádzajúceho vstupu na územie Slovenska za obdobie roka 2023</t>
  </si>
  <si>
    <r>
      <t xml:space="preserve">Počet umiestnených cudzincov: </t>
    </r>
    <r>
      <rPr>
        <i/>
        <sz val="9"/>
        <rFont val="Arial"/>
        <family val="2"/>
        <charset val="238"/>
      </rPr>
      <t>jedna osoba je zarátaná iba raz za dané obdobie</t>
    </r>
  </si>
  <si>
    <t>Odovzdané osoby (zo SR)</t>
  </si>
  <si>
    <t>2 462/38</t>
  </si>
  <si>
    <r>
      <t>Nelegálni migranti</t>
    </r>
    <r>
      <rPr>
        <b/>
        <sz val="10"/>
        <color theme="1"/>
        <rFont val="Calibri"/>
        <family val="2"/>
        <charset val="238"/>
      </rPr>
      <t>*</t>
    </r>
  </si>
  <si>
    <r>
      <t xml:space="preserve">Štáty mimo EÚ (Veľká Británia, Turecko) § 356 TZ </t>
    </r>
    <r>
      <rPr>
        <sz val="10"/>
        <color theme="1"/>
        <rFont val="Arial"/>
        <family val="2"/>
        <charset val="238"/>
      </rPr>
      <t>(účelové manželstvá)</t>
    </r>
    <r>
      <rPr>
        <b/>
        <sz val="10"/>
        <color theme="1"/>
        <rFont val="Arial"/>
        <family val="2"/>
        <charset val="238"/>
      </rPr>
      <t xml:space="preserve"> spolu</t>
    </r>
  </si>
  <si>
    <t>Nelegálni migranti*</t>
  </si>
  <si>
    <t xml:space="preserve">*do celkového počtu sa zratávajú všetci nelegálni migranti z uznesení o ZTS a obvinení, t.z. §§ 355 a 356 TZ (prevádzačstvo, účelové manželstvo, nelegálna práca a pobyty) </t>
  </si>
  <si>
    <t>ROK 2024</t>
  </si>
  <si>
    <t>2023 a 2024</t>
  </si>
  <si>
    <t>k 31.12.2023/2024</t>
  </si>
  <si>
    <t>Prehľad o počte osôb a dopravných prostriedkov, ktoré legálne prekročili vonkajšiu hranicu, podľa smeru pohybu za obdobie rokov: 2023 a 2024</t>
  </si>
  <si>
    <t>rok 2024</t>
  </si>
  <si>
    <t>Prehľad o počte osôb a dopravných prostriedkov, ktoré legálne prekročili  vonkajšiu hranicu, podľa jednotlivých hraničných priechodov za obdobie rokov: 2023 a 2024</t>
  </si>
  <si>
    <t>Počet platných pobytov pre cudzincov k 31. 12. 2023 a k 31. 12. 2024</t>
  </si>
  <si>
    <t>k 31. 12. 2024</t>
  </si>
  <si>
    <t xml:space="preserve">Počet platných pobytov pre štátnych príslušníkov tretích krajín k 31. 12. 2023 a k 31. 12. 2024 podľa druhu pobytu </t>
  </si>
  <si>
    <t>Počet platných pobytov pre štátnych príslušníkov tretích krajín k 31. 12. 2023</t>
  </si>
  <si>
    <t>Počet platných pobytov pre štátnych príslušníkov tretích krajín k 31. 12. 2024</t>
  </si>
  <si>
    <t>k 31.12. 2024</t>
  </si>
  <si>
    <t xml:space="preserve">Počet platných pobytov pre štátnych príslušníkov tretích krajín k 31. 12. 2023 a k 31. 12. 2024 podľa krajov a druhu pobytu </t>
  </si>
  <si>
    <t>Počet platných pobytov pre občanov EÚ k 31. 12. 2024</t>
  </si>
  <si>
    <t>Počet pobytov udelených štátnym príslušníkom tretích krajín v roku 2024</t>
  </si>
  <si>
    <t>Počet platných pobytov pre štátnych príslušníkov tretích krajín podľa jednotlivých účelov pobytu k 31. 12. 2023 a k 31. 12. 2024</t>
  </si>
  <si>
    <t>K 31. 12. 2024</t>
  </si>
  <si>
    <r>
      <t xml:space="preserve">K 31. 12. </t>
    </r>
    <r>
      <rPr>
        <b/>
        <sz val="10"/>
        <color rgb="FF000000"/>
        <rFont val="Arial"/>
        <family val="2"/>
        <charset val="238"/>
      </rPr>
      <t>2024</t>
    </r>
  </si>
  <si>
    <t>Počet pobytov udelených cudzincom v roku 2023 a v roku 2024</t>
  </si>
  <si>
    <t xml:space="preserve">Počet pobytov udelených štátnym príslušníkom tretích krajín v roku 2023 a v roku 2024 podľa druhu pobytu </t>
  </si>
  <si>
    <t>Počet pobytov udelených štátnym príslušníkom tretích krajín podľa účelu v roku 2023 a roku 2024</t>
  </si>
  <si>
    <r>
      <t>Žiadosti o udelenie víz a udelené víza podľa typu víz na Zastupiteľských úradoch SR</t>
    </r>
    <r>
      <rPr>
        <sz val="11"/>
        <color theme="1"/>
        <rFont val="Arial"/>
        <family val="2"/>
        <charset val="238"/>
      </rPr>
      <t xml:space="preserve"> </t>
    </r>
    <r>
      <rPr>
        <b/>
        <sz val="11"/>
        <color theme="1"/>
        <rFont val="Arial"/>
        <family val="2"/>
        <charset val="238"/>
      </rPr>
      <t>podľa štátnej príslušnosti</t>
    </r>
    <r>
      <rPr>
        <sz val="11"/>
        <color theme="1"/>
        <rFont val="Arial"/>
        <family val="2"/>
        <charset val="238"/>
      </rPr>
      <t xml:space="preserve"> </t>
    </r>
    <r>
      <rPr>
        <b/>
        <sz val="11"/>
        <color theme="1"/>
        <rFont val="Arial"/>
        <family val="2"/>
        <charset val="238"/>
      </rPr>
      <t xml:space="preserve">za obdobie </t>
    </r>
    <r>
      <rPr>
        <b/>
        <u/>
        <sz val="11"/>
        <color theme="1"/>
        <rFont val="Arial"/>
        <family val="2"/>
        <charset val="238"/>
      </rPr>
      <t>roka 2023</t>
    </r>
  </si>
  <si>
    <r>
      <t>Žiadosti o udelenie víz a udelené víza podľa typu víz na Zastupiteľských úradoch SR</t>
    </r>
    <r>
      <rPr>
        <sz val="11"/>
        <color theme="1"/>
        <rFont val="Arial"/>
        <family val="2"/>
        <charset val="238"/>
      </rPr>
      <t xml:space="preserve"> </t>
    </r>
    <r>
      <rPr>
        <b/>
        <sz val="11"/>
        <color theme="1"/>
        <rFont val="Arial"/>
        <family val="2"/>
        <charset val="238"/>
      </rPr>
      <t>podľa štátnej príslušnosti</t>
    </r>
    <r>
      <rPr>
        <sz val="11"/>
        <color theme="1"/>
        <rFont val="Arial"/>
        <family val="2"/>
        <charset val="238"/>
      </rPr>
      <t xml:space="preserve"> </t>
    </r>
    <r>
      <rPr>
        <b/>
        <sz val="11"/>
        <color theme="1"/>
        <rFont val="Arial"/>
        <family val="2"/>
        <charset val="238"/>
      </rPr>
      <t xml:space="preserve">za obdobie </t>
    </r>
    <r>
      <rPr>
        <b/>
        <u/>
        <sz val="11"/>
        <color theme="1"/>
        <rFont val="Arial"/>
        <family val="2"/>
        <charset val="238"/>
      </rPr>
      <t>roka 2024</t>
    </r>
    <r>
      <rPr>
        <b/>
        <sz val="11"/>
        <color theme="1"/>
        <rFont val="Arial"/>
        <family val="2"/>
        <charset val="238"/>
      </rPr>
      <t xml:space="preserve"> </t>
    </r>
  </si>
  <si>
    <t>Počet udelených národných víz na oddelení centrálneho vízového orgánu OCP ÚHCP P PZ za obdobie roka 2023 a 2024</t>
  </si>
  <si>
    <t>Počet udelených národných víz (typ D) na oddeleniach cudzineckej polície PZ za obdobie rok 2024</t>
  </si>
  <si>
    <r>
      <t>Bezpečnostné previerky k žiadostiam o udelenie víza zaslané z MZVaEZ SR</t>
    </r>
    <r>
      <rPr>
        <sz val="11"/>
        <color theme="1"/>
        <rFont val="Arial"/>
        <family val="2"/>
        <charset val="238"/>
      </rPr>
      <t xml:space="preserve"> </t>
    </r>
    <r>
      <rPr>
        <b/>
        <sz val="11"/>
        <color theme="1"/>
        <rFont val="Arial"/>
        <family val="2"/>
        <charset val="238"/>
      </rPr>
      <t>za obdobie rokov: 2023 a 2024</t>
    </r>
  </si>
  <si>
    <t>Bezpečnostné previerky k žiadostiam o udelenie víza zaslané zo zastupiteľských úradov členských štátov EÚ za obdobie rokov: 2023 a 2024</t>
  </si>
  <si>
    <t>Nesúhlasné stanovisko oddelenia centrálneho vízového orgánu k žiadosti o udelenie víza na základe zaradenia v Schengenskom informačnom systéme z dôvodu odopretia vstupu podľa štátnej príslušnosti za obdobie rok 2024</t>
  </si>
  <si>
    <t>Počet vykonaných bezpečnostných previerok k pozvaniam pre oddelenia cudzineckej polície PZ za obdobie rokov: 2023 a 2024</t>
  </si>
  <si>
    <t>Počet vykonaných bezpečnostných previerok k pozvaniam pre oddelenia cudzineckej polície PZ podľa štátnej príslušnosti za obdobie roka 2024</t>
  </si>
  <si>
    <t>Prehľad o nelegálnej migrácii na území SR za obdobie rokov: 2023 a 2024</t>
  </si>
  <si>
    <t>Prehľad o nelegálnej migrácii na území SR podľa zistenia a realizácie v pôsobnosti jednotlivých RHCP a iných útvarov za obdobie roka 2024</t>
  </si>
  <si>
    <t>Nelegálna migrácia na území SR podľa štátnej príslušnosti za obdobie roka 2024</t>
  </si>
  <si>
    <t>NPŠH podľa miesta a smeru prekročenia za obdobie roka 2024</t>
  </si>
  <si>
    <t>NPŠH podľa miesta a smeru prekročenia za obdobie roka 2023</t>
  </si>
  <si>
    <t>NPŠH podľa miesta a spôsobu prekročenia za obdobie rokov 2023 a 2024</t>
  </si>
  <si>
    <t>Prehľad o NPŠH  podľa realizácie jednotlivými útvarmi za obdobie rokov: 2023 a 2024</t>
  </si>
  <si>
    <t>NPŠH na pozemnej hranici mimo HP podľa realizácie jednotlivými útvarmi za obdobie roka 2024</t>
  </si>
  <si>
    <t>NPŠH cez HP podľa jednotlivých OHK PZ  za obdobie roka 2023</t>
  </si>
  <si>
    <t>NPŠH cez HP podľa jednotlivých útvarov  za obdobie roka 2024</t>
  </si>
  <si>
    <t>NPŠH podľa štátnej príslušnosti, pohlavia a veku za obdobie roka 2024</t>
  </si>
  <si>
    <t>NP podľa štátnej príslušnosti, miesta zistenia a predchádzajúceho vstupu na územie Slovenska za obdobie roka 2024</t>
  </si>
  <si>
    <t>NP vo vnútrozemí podľa úsekov štátnej hranice, cez ktoré cudzinci nelegálne vstupovali do SR za obdobie rokov: 2023 a 2024</t>
  </si>
  <si>
    <t>NP vo vnútrozemí podľa úsekov štátnej hranice, cez ktoré cudzinci nelegálne vstupovali do SR za obdobie roka 2024</t>
  </si>
  <si>
    <t>NP podľa štátnej príslušnosti, pohlavia a veku za obdobie roka 2024</t>
  </si>
  <si>
    <t>NP vo vnútrozemí - sekundárna tranzitná migrácia zo západobalkánskej trasy za obdobie roka 2023</t>
  </si>
  <si>
    <t>NP vo vnútrozemí -  sekundárna tranzitná migrácia zo západobalkánskej trasy za obdobie roka 2024</t>
  </si>
  <si>
    <t>NP vo vnútrozemí - sekundárna tranzitná migrácia zo západobalkánskej trasy - mesačný vývoj v rokoch 2023 a 2024</t>
  </si>
  <si>
    <t xml:space="preserve">Rozdelenie cudzincov evidovaných na STM v roku 2024 podľa štátnej príslušnosti a vekovej kategórie </t>
  </si>
  <si>
    <t>Cieľové krajiny uvádzané cudzincami evidovanými na STM v roku 2024</t>
  </si>
  <si>
    <t>NP podľa realizácie v pôsobnosti jednotlivých RHCP podľa miesta zistenia a predchádzajúceho vstupu na územie SR za obdobie roka 2024</t>
  </si>
  <si>
    <t>NP podľa realizácie v pôsobnosti jednotlivých RHCP za obdobie roka 2024</t>
  </si>
  <si>
    <t>NP podľa zistenia a realizácie v pôsobnosti jednotlivých RHCP a iných útvarov v roku 2024</t>
  </si>
  <si>
    <t>NP podľa realizácie jednotlivými útvarmi v pôsobnosti RHCP Bratislava za obdobie roka 2024</t>
  </si>
  <si>
    <t>NP podľa realizácie jednotlivými útvarmi v pôsobnosti RHCP Banská Bystrica za obdobie roka 2024</t>
  </si>
  <si>
    <t>NP podľa realizácie jednotlivými útvarmi v pôsobnosti RHCP Prešov za obdobie roka 2024</t>
  </si>
  <si>
    <t>NP podľa realizácie jednotlivými útvarmi v pôsobnosti RHCP Sobrance za obdobie roka 2024</t>
  </si>
  <si>
    <t>Maloletí bez sprievodu zadržaní pri NPŠH a NP za obdobie roka 2024</t>
  </si>
  <si>
    <t>Počet podaných vyhlásení k žiadosti o azyl za obdobie roka 2024</t>
  </si>
  <si>
    <t xml:space="preserve">Počet podaných vyhlásení k žiadosti o azyl z počtu zadržaných nelegálnych migrantov za rok 2023 pri NPŠH a  NP podľa štátnej príslušnosti </t>
  </si>
  <si>
    <t xml:space="preserve">Počet podaných vyhlásení k žiadosti o azyl z počtu zadržaných nelegálnych migrantov za rok 2024 pri NPŠH a  NP podľa štátnej príslušnosti </t>
  </si>
  <si>
    <t>Počet podaných vyhlásení k žiadosti o azyl z počtu zadržaných nelegálnych migrantov za obdobie roka 2024 pri NPŠH a  NP</t>
  </si>
  <si>
    <t>Počet zistených osôb, dokladov a priechodových pečiatok podľa miesta zistenia za obdobie rokov: 2023 a 2024</t>
  </si>
  <si>
    <t>Počet zistených osôb, dokladov a priechodových pečiatok na území SR podľa RHCP a ÚPZC za obdobie  rokov: 2023 a 2024</t>
  </si>
  <si>
    <t>Počet dokladov a priechodových pečiatok podľa miesta zistenia za obdobie rokov: 2023 a 2024</t>
  </si>
  <si>
    <r>
      <t>Cestovné doklady (pasy, identifikačné karty, iné CD) podľa typu falšovania zistené na území SR</t>
    </r>
    <r>
      <rPr>
        <b/>
        <sz val="10"/>
        <color theme="1"/>
        <rFont val="Arial"/>
        <family val="2"/>
        <charset val="238"/>
      </rPr>
      <t xml:space="preserve"> </t>
    </r>
    <r>
      <rPr>
        <b/>
        <sz val="11"/>
        <color theme="1"/>
        <rFont val="Arial"/>
        <family val="2"/>
        <charset val="238"/>
      </rPr>
      <t>za obdobie rokov: 2023 a 2024</t>
    </r>
  </si>
  <si>
    <t>Doklady a priechodové pečiatky podľa miesta zistenia, štátnej príslušnosti osoby a štátu pôvodu dokladu za obdobie roka 2024</t>
  </si>
  <si>
    <t>Falošné, pozmenené a neoprávnene získané priechodové pečiatky za obdobie rokov: 2023 a 2024</t>
  </si>
  <si>
    <t>Odopretie vstupu na vonkajšej hranici podľa dôvodov odopretia vstupu za obdobie rokov 2023 a 2024</t>
  </si>
  <si>
    <t>Odopretie vstupu za obdobie roka 2024</t>
  </si>
  <si>
    <t>Odopretie vstupu podľa hraničného priechodu štátnym príslušníkom tretích krajín na pozemnej hranici za rok 2024</t>
  </si>
  <si>
    <t>Realizované prípady prevádzačstva a obchodovania s ľuďmi za obdobie rokov: 2023 a 2024</t>
  </si>
  <si>
    <t>Nelegálna migrácia formou prevádzačstva a obchodovania s ľuďmi podľa trestných činov za obdobie roka 2024</t>
  </si>
  <si>
    <t>Realizované prípady prevádzačstva podľa miesta za obdobie roka 2024  (§ 355, 356)</t>
  </si>
  <si>
    <t xml:space="preserve">Štátna príslušnosť prevádzačov a nelegálnych migrantov za  obdobie roka 2024 - prevádzačstvo </t>
  </si>
  <si>
    <t>Štátna príslušnosť páchateľov a obetí za obdobie roka 2024 – obchodovanie s ľuďmi</t>
  </si>
  <si>
    <t>Odovzdaní a prijatí cudzinci podľa readmisných dohôd za obdobie rokov: 2023 a 2024</t>
  </si>
  <si>
    <t>Odovzdané osoby z územia SR podľa readmisných dohôd týkajúcich sa nelegálnej migrácie za obdobie roka 2024</t>
  </si>
  <si>
    <t>Prijaté osoby na územie SR podľa readmisných dohôd týkajúcich sa nelegálnej migrácie za obdobie roka 2024</t>
  </si>
  <si>
    <t>Zrealizované asistované dobrovoľné návraty podľa krajiny návratu, organizácie poskytujúcej asistenciu a projektov za obdobie roka 2024</t>
  </si>
  <si>
    <t>Uskutočnené transfery podľa Nariadenia Európskeho parlamentu a Rady (EÚ) č.604/2013 (Dublinské nariadenie) za obdobie rokov: 2023 a 2024</t>
  </si>
  <si>
    <t>Prijaté osoby na územie SR z jednotlivých krajín v členení podľa štátnej príslušnosti podľa Dublinského nariadenia za obdobie roka 2024</t>
  </si>
  <si>
    <t>Odovzdané osoby z územia SR do jednotlivých krajín v členení podľa štátnej príslušnosti podľa Dublinského nariadenia za obdobie roka 2024</t>
  </si>
  <si>
    <t>Počet cudzincov, ktorí boli umiestnení do ÚPZC Medveďov a do ÚPZC Sečovce podľa štátnej príslušnosti v priebehu roka 2024</t>
  </si>
  <si>
    <t>Počet cudzincov, ktorí boli prepustení z ÚPZC Medveďov a z ÚPZC Sečovce podľa štátnej príslušnosti za obdobie roka 2024</t>
  </si>
  <si>
    <t>Vydané rozhodnutia o vyhostení za obdobie roka 2024</t>
  </si>
  <si>
    <t>Vykonané vyhostenia z územia SR za obdobie roka 2024</t>
  </si>
  <si>
    <t>Vykonané vyhostenia z územia SR podľa krajiny návratu za obdobie rokov: 2023 a 2024</t>
  </si>
  <si>
    <t>Vykonané vyhostenia z územia SR z nelegálnej migrácie do tretej krajiny podľa typu a spôsobu návratu za obdobie roka 2024</t>
  </si>
  <si>
    <t>Vykonané vyhostenia z územia SR z nelegálnej migrácie do členského štátu podľa spôsobu návratu za obdobie roka 2024</t>
  </si>
  <si>
    <t>Prehľad o počte zadržaných kusov cigariet na vonkajšej hranici za obdobie jednotlivých mesiacov roka 2024</t>
  </si>
  <si>
    <t>Prehľad o počte realizovaných osôb, dopravných prostriedkov a vecí na základe pátrania a blokovania za obdobie roka 2024</t>
  </si>
  <si>
    <t xml:space="preserve">Spojené štáty, USA </t>
  </si>
  <si>
    <t>Kongo (býv. Zair)</t>
  </si>
  <si>
    <t xml:space="preserve">Belgicko </t>
  </si>
  <si>
    <t>Burkina</t>
  </si>
  <si>
    <t>žiadateľ o azyl na hraničnom priechode pri vstupe na územie SR bez CD</t>
  </si>
  <si>
    <t>žiadateľ o azyl na hraničnom priechode pri vstupe na územie SR s vlastným CD</t>
  </si>
  <si>
    <t xml:space="preserve">vo nákladom vlaku s vlastným cestovným dokladom </t>
  </si>
  <si>
    <t>Burkina Faso</t>
  </si>
  <si>
    <t>Oblasti inde nešpecifikované - Kosovo</t>
  </si>
  <si>
    <t>Afganstan</t>
  </si>
  <si>
    <t>Peruán</t>
  </si>
  <si>
    <t>Marocko</t>
  </si>
  <si>
    <t>OHK PZ Poprad-letisko</t>
  </si>
  <si>
    <t>Nigérie</t>
  </si>
  <si>
    <t>Z toho</t>
  </si>
  <si>
    <t>spoločná návratová operácia</t>
  </si>
  <si>
    <t>Etiopia</t>
  </si>
  <si>
    <t>Yemen</t>
  </si>
  <si>
    <t>Japosnko</t>
  </si>
  <si>
    <t>Nepal</t>
  </si>
  <si>
    <t>Katar</t>
  </si>
  <si>
    <t>Gabon</t>
  </si>
  <si>
    <t xml:space="preserve">Hlandské Antili </t>
  </si>
  <si>
    <t>Utečenec (Konv. 1954)</t>
  </si>
  <si>
    <t>Ružomberok</t>
  </si>
  <si>
    <t>Trenčín</t>
  </si>
  <si>
    <t>Nové Zámky</t>
  </si>
  <si>
    <t>Rimavská Sobota</t>
  </si>
  <si>
    <t>Kirgisko</t>
  </si>
  <si>
    <t>Myanmar</t>
  </si>
  <si>
    <t>Spoj.kráľ.V.Brit. a S.Írska</t>
  </si>
  <si>
    <t>Konžská dem. Republika</t>
  </si>
  <si>
    <t>Macedónsko</t>
  </si>
  <si>
    <t>57/37</t>
  </si>
  <si>
    <t>109/62</t>
  </si>
  <si>
    <t>410/39</t>
  </si>
  <si>
    <t>39/26</t>
  </si>
  <si>
    <t>73/42</t>
  </si>
  <si>
    <t>18/11</t>
  </si>
  <si>
    <t>36/20</t>
  </si>
  <si>
    <r>
      <t xml:space="preserve">Prevádzačstvo  § 356 TZ zotrvanie na území SR, EÚ (pobyty) </t>
    </r>
    <r>
      <rPr>
        <sz val="10"/>
        <color theme="1"/>
        <rFont val="Arial"/>
        <family val="2"/>
        <charset val="238"/>
      </rPr>
      <t>organizovaná skupina</t>
    </r>
  </si>
  <si>
    <t>0  ӿ</t>
  </si>
  <si>
    <t xml:space="preserve">ӿ pri organizovanej skupine bolo začaté trestné stíhanie ale ešte v roku 2023, v roku 2024 bola obvinená skupina 4 osôb </t>
  </si>
  <si>
    <t xml:space="preserve">Holandsko </t>
  </si>
  <si>
    <t xml:space="preserve">Moldavsko </t>
  </si>
  <si>
    <t xml:space="preserve">Palestína </t>
  </si>
  <si>
    <t xml:space="preserve">Ukrajina </t>
  </si>
  <si>
    <t xml:space="preserve">Egypt </t>
  </si>
  <si>
    <t xml:space="preserve">Vietnam </t>
  </si>
  <si>
    <t xml:space="preserve">Osoby </t>
  </si>
  <si>
    <t>(príp. prípady bez osoby*)</t>
  </si>
  <si>
    <t>fal./ pozm.</t>
  </si>
  <si>
    <t>Francúsko</t>
  </si>
  <si>
    <t>USA</t>
  </si>
  <si>
    <t>Anglicko</t>
  </si>
  <si>
    <t>Ruská federácia</t>
  </si>
  <si>
    <t>Sezónne práce</t>
  </si>
  <si>
    <t>Obchodovanie s ľuďmi (§ 58 ods. 1 písm. c))</t>
  </si>
  <si>
    <t>Spojené štáty</t>
  </si>
  <si>
    <t>u osôb</t>
  </si>
  <si>
    <t>Počet prípadov spolu</t>
  </si>
  <si>
    <t>Zadržané cigarety a tabak v pôsobnosti RHCP Sobrance v členení podľa miesta zadržania za obdobie roka 2024</t>
  </si>
  <si>
    <t>Hodnota v €</t>
  </si>
  <si>
    <t>Počet kusov cigariet a tabaku spolu</t>
  </si>
  <si>
    <t>Zadržané cigarety a tabak v členení podľa jednotlivých útvarov  v pôsobnosti RHCP Sobrance a mietsa zadržania za obdobie roka 2024</t>
  </si>
  <si>
    <t>Spolu počet kg tabak</t>
  </si>
  <si>
    <t>Spolu cigarety a tabak</t>
  </si>
  <si>
    <t>Konžská demokratická republika</t>
  </si>
  <si>
    <t>Tabak</t>
  </si>
  <si>
    <t>Cigarety</t>
  </si>
  <si>
    <t xml:space="preserve">OHK PZ </t>
  </si>
  <si>
    <t xml:space="preserve">Počet kusov      </t>
  </si>
  <si>
    <t xml:space="preserve">Počet kg       </t>
  </si>
  <si>
    <t xml:space="preserve">Počet kg </t>
  </si>
  <si>
    <r>
      <t>     ostatné</t>
    </r>
    <r>
      <rPr>
        <b/>
        <sz val="9"/>
        <color theme="1"/>
        <rFont val="Arial Narrow"/>
        <family val="2"/>
        <charset val="238"/>
      </rPr>
      <t>****</t>
    </r>
  </si>
  <si>
    <r>
      <t>pravý (x)</t>
    </r>
    <r>
      <rPr>
        <b/>
        <sz val="9"/>
        <color theme="1"/>
        <rFont val="Arial Narrow"/>
        <family val="2"/>
        <charset val="238"/>
      </rPr>
      <t>***</t>
    </r>
    <r>
      <rPr>
        <b/>
        <sz val="10.5"/>
        <color theme="1"/>
        <rFont val="Arial Narrow"/>
        <family val="2"/>
        <charset val="238"/>
      </rPr>
      <t xml:space="preserve"> </t>
    </r>
  </si>
  <si>
    <t xml:space="preserve">Kontakty: </t>
  </si>
  <si>
    <t>VZDUŠNÁ HRANICA</t>
  </si>
  <si>
    <t>Odopretie vstupu podľa hraničného priechodu štátnym príslušníkom tretích krajín na vzdušnej hranici</t>
  </si>
  <si>
    <r>
      <rPr>
        <b/>
        <sz val="11"/>
        <color theme="1"/>
        <rFont val="Arial"/>
        <family val="2"/>
        <charset val="238"/>
      </rPr>
      <t xml:space="preserve">AV </t>
    </r>
    <r>
      <rPr>
        <sz val="11"/>
        <color theme="1"/>
        <rFont val="Arial"/>
        <family val="2"/>
        <charset val="238"/>
      </rPr>
      <t>– Administratívne vyhostenie</t>
    </r>
  </si>
  <si>
    <r>
      <rPr>
        <b/>
        <sz val="11"/>
        <color theme="1"/>
        <rFont val="Arial"/>
        <family val="2"/>
        <charset val="238"/>
      </rPr>
      <t>CD</t>
    </r>
    <r>
      <rPr>
        <sz val="11"/>
        <color theme="1"/>
        <rFont val="Arial"/>
        <family val="2"/>
        <charset val="238"/>
      </rPr>
      <t xml:space="preserve"> – Cestovný doklad</t>
    </r>
  </si>
  <si>
    <r>
      <rPr>
        <b/>
        <sz val="11"/>
        <color theme="1"/>
        <rFont val="Arial"/>
        <family val="2"/>
        <charset val="238"/>
      </rPr>
      <t>HP</t>
    </r>
    <r>
      <rPr>
        <sz val="11"/>
        <color theme="1"/>
        <rFont val="Arial"/>
        <family val="2"/>
        <charset val="238"/>
      </rPr>
      <t xml:space="preserve"> – Hraničný priechod</t>
    </r>
  </si>
  <si>
    <r>
      <rPr>
        <b/>
        <sz val="11"/>
        <color theme="1"/>
        <rFont val="Arial"/>
        <family val="2"/>
        <charset val="238"/>
      </rPr>
      <t>IDK</t>
    </r>
    <r>
      <rPr>
        <sz val="11"/>
        <color theme="1"/>
        <rFont val="Arial"/>
        <family val="2"/>
        <charset val="238"/>
      </rPr>
      <t xml:space="preserve"> – Identifikačná karta</t>
    </r>
  </si>
  <si>
    <r>
      <rPr>
        <b/>
        <sz val="11"/>
        <color theme="1"/>
        <rFont val="Arial"/>
        <family val="2"/>
        <charset val="238"/>
      </rPr>
      <t>NCD</t>
    </r>
    <r>
      <rPr>
        <sz val="11"/>
        <color theme="1"/>
        <rFont val="Arial"/>
        <family val="2"/>
        <charset val="238"/>
      </rPr>
      <t xml:space="preserve"> – Náhradný cestovný doklad</t>
    </r>
  </si>
  <si>
    <r>
      <rPr>
        <b/>
        <sz val="11"/>
        <color theme="1"/>
        <rFont val="Arial"/>
        <family val="2"/>
        <charset val="238"/>
      </rPr>
      <t>PATRDOC</t>
    </r>
    <r>
      <rPr>
        <sz val="11"/>
        <color theme="1"/>
        <rFont val="Arial"/>
        <family val="2"/>
        <charset val="238"/>
      </rPr>
      <t xml:space="preserve"> – Pátranie po dokumentoch</t>
    </r>
  </si>
  <si>
    <r>
      <rPr>
        <b/>
        <sz val="11"/>
        <color theme="1"/>
        <rFont val="Arial"/>
        <family val="2"/>
        <charset val="238"/>
      </rPr>
      <t>PATROS</t>
    </r>
    <r>
      <rPr>
        <sz val="11"/>
        <color theme="1"/>
        <rFont val="Arial"/>
        <family val="2"/>
        <charset val="238"/>
      </rPr>
      <t xml:space="preserve"> – Pátranie po osobách</t>
    </r>
  </si>
  <si>
    <r>
      <rPr>
        <b/>
        <sz val="11"/>
        <color theme="1"/>
        <rFont val="Arial"/>
        <family val="2"/>
        <charset val="238"/>
      </rPr>
      <t>PATRMV</t>
    </r>
    <r>
      <rPr>
        <sz val="11"/>
        <color theme="1"/>
        <rFont val="Arial"/>
        <family val="2"/>
        <charset val="238"/>
      </rPr>
      <t xml:space="preserve"> – Pátranie po motorových vozidlách</t>
    </r>
  </si>
  <si>
    <r>
      <rPr>
        <b/>
        <sz val="11"/>
        <color theme="1"/>
        <rFont val="Arial"/>
        <family val="2"/>
        <charset val="238"/>
      </rPr>
      <t>PNP</t>
    </r>
    <r>
      <rPr>
        <sz val="11"/>
        <color theme="1"/>
        <rFont val="Arial"/>
        <family val="2"/>
        <charset val="238"/>
      </rPr>
      <t xml:space="preserve"> – Povolenie na pobyt</t>
    </r>
  </si>
  <si>
    <r>
      <rPr>
        <b/>
        <sz val="11"/>
        <color theme="1"/>
        <rFont val="Arial"/>
        <family val="2"/>
        <charset val="238"/>
      </rPr>
      <t>PP</t>
    </r>
    <r>
      <rPr>
        <sz val="11"/>
        <color theme="1"/>
        <rFont val="Arial"/>
        <family val="2"/>
        <charset val="238"/>
      </rPr>
      <t xml:space="preserve"> – Priechodová pečiatka</t>
    </r>
  </si>
  <si>
    <r>
      <t>STM</t>
    </r>
    <r>
      <rPr>
        <sz val="11"/>
        <color theme="1"/>
        <rFont val="Arial"/>
        <family val="2"/>
        <charset val="238"/>
      </rPr>
      <t xml:space="preserve"> -</t>
    </r>
    <r>
      <rPr>
        <b/>
        <sz val="11"/>
        <color theme="1"/>
        <rFont val="Arial"/>
        <family val="2"/>
        <charset val="238"/>
      </rPr>
      <t xml:space="preserve"> </t>
    </r>
    <r>
      <rPr>
        <sz val="11"/>
        <color theme="1"/>
        <rFont val="Arial"/>
        <family val="2"/>
        <charset val="238"/>
      </rPr>
      <t>Sekundárna tranzitná migrácia zo západobalkánskej trasy</t>
    </r>
  </si>
  <si>
    <r>
      <rPr>
        <b/>
        <sz val="11"/>
        <color theme="1"/>
        <rFont val="Arial"/>
        <family val="2"/>
        <charset val="238"/>
      </rPr>
      <t>SV</t>
    </r>
    <r>
      <rPr>
        <sz val="11"/>
        <color theme="1"/>
        <rFont val="Arial"/>
        <family val="2"/>
        <charset val="238"/>
      </rPr>
      <t xml:space="preserve"> – Súdne vyhostenie</t>
    </r>
  </si>
  <si>
    <r>
      <t xml:space="preserve">b) vonkajšie hranice </t>
    </r>
    <r>
      <rPr>
        <sz val="11"/>
        <color theme="1"/>
        <rFont val="Arial"/>
        <family val="2"/>
        <charset val="238"/>
      </rPr>
      <t>-</t>
    </r>
    <r>
      <rPr>
        <b/>
        <sz val="11"/>
        <color theme="1"/>
        <rFont val="Arial"/>
        <family val="2"/>
        <charset val="238"/>
      </rPr>
      <t xml:space="preserve"> </t>
    </r>
    <r>
      <rPr>
        <sz val="11"/>
        <color theme="1"/>
        <rFont val="Arial"/>
        <family val="2"/>
        <charset val="238"/>
      </rPr>
      <t xml:space="preserve">sú úseky štátnej hranice SR, ktoré sú spoločnou pozemnou hranicou s nečlenským štátom a letiská, ak nie sú vnútornými hranicami; tvorí ich </t>
    </r>
    <r>
      <rPr>
        <b/>
        <sz val="11"/>
        <color theme="1"/>
        <rFont val="Arial"/>
        <family val="2"/>
        <charset val="238"/>
      </rPr>
      <t>pozemná hranica</t>
    </r>
    <r>
      <rPr>
        <sz val="11"/>
        <color theme="1"/>
        <rFont val="Arial"/>
        <family val="2"/>
        <charset val="238"/>
      </rPr>
      <t xml:space="preserve"> – štátna hranica SR s Ukrajinou a </t>
    </r>
    <r>
      <rPr>
        <b/>
        <sz val="11"/>
        <color theme="1"/>
        <rFont val="Arial"/>
        <family val="2"/>
        <charset val="238"/>
      </rPr>
      <t>vzdušná hranica</t>
    </r>
    <r>
      <rPr>
        <sz val="11"/>
        <color theme="1"/>
        <rFont val="Arial"/>
        <family val="2"/>
        <charset val="238"/>
      </rPr>
      <t>,</t>
    </r>
  </si>
  <si>
    <r>
      <t xml:space="preserve">c) neoprávnené prekročenie štátnej hranice – vonkajšia hranica (pozemná, vzdušná) - </t>
    </r>
    <r>
      <rPr>
        <sz val="11"/>
        <color theme="1"/>
        <rFont val="Arial"/>
        <family val="2"/>
        <charset val="238"/>
      </rPr>
      <t xml:space="preserve">v tejto kategórii sú zahrnuté všetky konania cudzincov, ktorí neoprávnene prekročili, alebo sa pokúsili neoprávnene prekročiť hranicu SR bez ohľadu na smer prekročenia, pričom čas medzi ich zadržaním a prekročením hranice je menší ako 48 hodín a na území SR boli zadržaní hliadkou, ktorej úlohou je kontrola hraníc. Do kategórie NPŠH sú zahrnuté aj </t>
    </r>
    <r>
      <rPr>
        <u/>
        <sz val="11"/>
        <color theme="1"/>
        <rFont val="Arial"/>
        <family val="2"/>
        <charset val="238"/>
      </rPr>
      <t>prípady readmisie</t>
    </r>
    <r>
      <rPr>
        <sz val="11"/>
        <color theme="1"/>
        <rFont val="Arial"/>
        <family val="2"/>
        <charset val="238"/>
      </rPr>
      <t>, keď cudzinci boli zadržaní mimo územia SR útvarom iného štátu a na územie SR boli vrátení na základe readmisnej dohody po neoprávnenom prekročení hranice zo SR.</t>
    </r>
  </si>
  <si>
    <r>
      <t xml:space="preserve">a) vnútorné hranice </t>
    </r>
    <r>
      <rPr>
        <sz val="11"/>
        <color theme="1"/>
        <rFont val="Arial"/>
        <family val="2"/>
        <charset val="238"/>
      </rPr>
      <t>- sú úseky štátnej hranice SR, ktoré sú spoločnými pozemnými hranicami medzi členskými štátmi Schengenského priestoru;  tvoria ich úseky štátnej hranice SR s Rakúskom, Maďarskom, Českom, Poľskom a lety výlučne na územia členských štátov alebo z ich území a bez pristátia na území tretej krajiny (vnútroschengenské linky),</t>
    </r>
  </si>
  <si>
    <r>
      <rPr>
        <b/>
        <sz val="11"/>
        <color theme="1"/>
        <rFont val="Arial"/>
        <family val="2"/>
        <charset val="238"/>
      </rPr>
      <t xml:space="preserve">po legálnom vstupe do SR </t>
    </r>
    <r>
      <rPr>
        <sz val="11"/>
        <color theme="1"/>
        <rFont val="Arial"/>
        <family val="2"/>
        <charset val="238"/>
      </rPr>
      <t>-</t>
    </r>
    <r>
      <rPr>
        <b/>
        <sz val="11"/>
        <color theme="1"/>
        <rFont val="Arial"/>
        <family val="2"/>
        <charset val="238"/>
      </rPr>
      <t xml:space="preserve"> </t>
    </r>
    <r>
      <rPr>
        <sz val="11"/>
        <color theme="1"/>
        <rFont val="Arial"/>
        <family val="2"/>
        <charset val="238"/>
      </rPr>
      <t xml:space="preserve">do  tejto skupiny sú zaraďovaní cudzinci, ktorí boli zadržaní vo vnútrozemí z dôvodu neoprávneného pobytu na našom území, ktorí vstúpili na územie SR legálne, ale v čase zistenia sa nachádzali na našom území už neoprávnene (prekročenie doby pobytu stanovenej vo víze, v povolení na pobyt, vykonávanie nelegálnej práce a pod.); veľkú časť tvoria </t>
    </r>
    <r>
      <rPr>
        <b/>
        <sz val="11"/>
        <color theme="1"/>
        <rFont val="Arial"/>
        <family val="2"/>
        <charset val="238"/>
      </rPr>
      <t xml:space="preserve">tzv. overstayers </t>
    </r>
    <r>
      <rPr>
        <sz val="11"/>
        <color theme="1"/>
        <rFont val="Arial"/>
        <family val="2"/>
        <charset val="238"/>
      </rPr>
      <t>(legálny, prípadne pseudolegálny vstup do Schengenu a následné neoprávnené zotrvanie na území SR)</t>
    </r>
  </si>
  <si>
    <r>
      <rPr>
        <b/>
        <sz val="11"/>
        <color theme="1"/>
        <rFont val="Arial"/>
        <family val="2"/>
        <charset val="238"/>
      </rPr>
      <t xml:space="preserve">po nelegálnom vstupe do SR </t>
    </r>
    <r>
      <rPr>
        <sz val="11"/>
        <color theme="1"/>
        <rFont val="Arial"/>
        <family val="2"/>
        <charset val="238"/>
      </rPr>
      <t>-</t>
    </r>
    <r>
      <rPr>
        <b/>
        <sz val="11"/>
        <color theme="1"/>
        <rFont val="Arial"/>
        <family val="2"/>
        <charset val="238"/>
      </rPr>
      <t xml:space="preserve"> </t>
    </r>
    <r>
      <rPr>
        <sz val="11"/>
        <color theme="1"/>
        <rFont val="Arial"/>
        <family val="2"/>
        <charset val="238"/>
      </rPr>
      <t xml:space="preserve">do tejto skupiny sú zaraďovaní cudzinci, ktorí boli zadržaní vo vnútrozemí z dôvodu neoprávneného pobytu na našom území, ktorých vstup na územie SR cez vonkajšiu alebo vnútornú hranicu bol nelegálny; veľkú časť tvorí tzv. </t>
    </r>
    <r>
      <rPr>
        <b/>
        <sz val="11"/>
        <color theme="1"/>
        <rFont val="Arial"/>
        <family val="2"/>
        <charset val="238"/>
      </rPr>
      <t xml:space="preserve">sekundárna tranzitná migrácia </t>
    </r>
    <r>
      <rPr>
        <sz val="11"/>
        <color theme="1"/>
        <rFont val="Arial"/>
        <family val="2"/>
        <charset val="238"/>
      </rPr>
      <t>(sekundárna migrácia štátnych príslušníkov tretích krajín v rámci územia Schengenu, vždy po nelegálnom vstupe na územie SR a takmer výhradne po predchádzajúcom nelegálnom vstupe do Schengenu s úmyslom našim územím tranzitovať v smere do cieľovej krajiny)</t>
    </r>
  </si>
  <si>
    <t>v členení na pozemnú hranicu a vzdušnú hranicu (mimo-schengenské linky) - do tejto skupiny sú zaraďovaní cudzinci, ktorých neoprávnený pobyt na území SR bol zistený počas hraničnej kontroly na výstupe z územia SR,</t>
  </si>
  <si>
    <t xml:space="preserve">vonkajšia vzdušná hranica </t>
  </si>
  <si>
    <t>na vzdušnej hranici</t>
  </si>
  <si>
    <t>vzdušná hranica</t>
  </si>
  <si>
    <t>vzdušná hraica</t>
  </si>
  <si>
    <t>Vzdušná hranica</t>
  </si>
  <si>
    <t>Odopretie vstupu podľa hraničného priechodu štátnym príslušníkom tretích krajín na vonkajšej vzdušnej hranici za obdobie roka 2023</t>
  </si>
  <si>
    <t>Odopretie vstupu podľa hraničného priechodu štátnym príslušníkom tretích krajín na vonkajšej vzdušnej hranici za obdobie roka 2024</t>
  </si>
  <si>
    <t>* počas dočasného obnovenia kontroly na vnútornej hranici s Maďarskom od 04.10.2023 do 22.01.2024</t>
  </si>
  <si>
    <t>Prehľad štátnych príslušníkov tretích krajín, ktorí boli v SR v roku 2024 zistení ako osoby prekračujúce povolenú dĺžku pobytu tzv. "overstayers"</t>
  </si>
  <si>
    <t>Upozorňujeme, že od 1.1.2024 sa zmenila definícia pojmu „prekročenie povolenej dĺžky pobytu“, ktorou sa teraz rozumie: podkategória neoprávneného pobytu, ktorému predchádzal legálny vstup cudzinca na územie Schengenu, po ktorom bol pri vnútrozemskej alebo výstupnej kontrole zistený jeho neoprávnený pobyt (na území Slovenskej republiky) z nasledovných dôvodov: prekročenie povolenej dĺžky pobytu uvedenej vo víze, povolení na pobyt, dohode o bezvízovom styku. 
Okrem toho upozorňujeme aj na to, že tabuľka Počet cudzincov, ktorí vstúpili legálne na územie Schengenu a na území SR boli zistení na NP (tzv. overstayers) za obdobie roka 2023, sa stále drží starej definície.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</si>
</sst>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164" formatCode="[$-41B]d\.\ mmmm\ yyyy;@"/>
    <numFmt numFmtId="165" formatCode="#,##0.000"/>
  </numFmts>
  <fonts count="72" x14ac:knownFonts="1">
    <font>
      <sz val="11"/>
      <color theme="1"/>
      <name val="Arial"/>
      <family val="2"/>
      <charset val="238"/>
    </font>
    <font>
      <sz val="11"/>
      <color theme="1"/>
      <name val="Calibri"/>
      <family val="2"/>
      <charset val="238"/>
      <scheme val="minor"/>
    </font>
    <font>
      <sz val="11"/>
      <color theme="1"/>
      <name val="Arial"/>
      <family val="2"/>
      <charset val="238"/>
    </font>
    <font>
      <u/>
      <sz val="11"/>
      <color theme="10"/>
      <name val="Calibri"/>
      <family val="2"/>
      <charset val="238"/>
      <scheme val="minor"/>
    </font>
    <font>
      <sz val="10"/>
      <color theme="1"/>
      <name val="Arial"/>
      <family val="2"/>
      <charset val="238"/>
    </font>
    <font>
      <b/>
      <sz val="11"/>
      <color theme="1"/>
      <name val="Arial"/>
      <family val="2"/>
      <charset val="238"/>
    </font>
    <font>
      <b/>
      <u/>
      <sz val="11"/>
      <color theme="1"/>
      <name val="Arial"/>
      <family val="2"/>
      <charset val="238"/>
    </font>
    <font>
      <sz val="9"/>
      <color theme="1"/>
      <name val="Arial"/>
      <family val="2"/>
      <charset val="238"/>
    </font>
    <font>
      <b/>
      <sz val="14"/>
      <color theme="1"/>
      <name val="Calibri"/>
      <family val="2"/>
      <charset val="238"/>
      <scheme val="minor"/>
    </font>
    <font>
      <sz val="12"/>
      <color theme="1"/>
      <name val="Calibri"/>
      <family val="2"/>
      <charset val="238"/>
      <scheme val="minor"/>
    </font>
    <font>
      <sz val="14"/>
      <color theme="1"/>
      <name val="Calibri"/>
      <family val="2"/>
      <charset val="238"/>
      <scheme val="minor"/>
    </font>
    <font>
      <b/>
      <sz val="10"/>
      <color theme="1"/>
      <name val="Arial"/>
      <family val="2"/>
      <charset val="238"/>
    </font>
    <font>
      <b/>
      <sz val="10"/>
      <color rgb="FF000000"/>
      <name val="Arial"/>
      <family val="2"/>
      <charset val="238"/>
    </font>
    <font>
      <sz val="10"/>
      <color rgb="FF000000"/>
      <name val="Arial"/>
      <family val="2"/>
      <charset val="238"/>
    </font>
    <font>
      <u/>
      <sz val="9"/>
      <color theme="1"/>
      <name val="Arial"/>
      <family val="2"/>
      <charset val="238"/>
    </font>
    <font>
      <b/>
      <sz val="9"/>
      <color theme="1"/>
      <name val="Arial"/>
      <family val="2"/>
      <charset val="238"/>
    </font>
    <font>
      <b/>
      <sz val="8"/>
      <color theme="1"/>
      <name val="Arial"/>
      <family val="2"/>
      <charset val="238"/>
    </font>
    <font>
      <b/>
      <sz val="12"/>
      <color theme="1"/>
      <name val="Arial"/>
      <family val="2"/>
      <charset val="238"/>
    </font>
    <font>
      <b/>
      <u/>
      <sz val="12"/>
      <color theme="1"/>
      <name val="Arial"/>
      <family val="2"/>
      <charset val="238"/>
    </font>
    <font>
      <b/>
      <sz val="10"/>
      <color theme="1"/>
      <name val="Arial Narrow"/>
      <family val="2"/>
      <charset val="238"/>
    </font>
    <font>
      <b/>
      <sz val="9.5"/>
      <color theme="1"/>
      <name val="Arial"/>
      <family val="2"/>
      <charset val="238"/>
    </font>
    <font>
      <sz val="10"/>
      <name val="Arial"/>
      <family val="2"/>
      <charset val="238"/>
    </font>
    <font>
      <b/>
      <sz val="10"/>
      <name val="Arial"/>
      <family val="2"/>
      <charset val="238"/>
    </font>
    <font>
      <sz val="11"/>
      <name val="Calibri"/>
      <family val="2"/>
      <charset val="238"/>
      <scheme val="minor"/>
    </font>
    <font>
      <u/>
      <sz val="11"/>
      <color theme="1"/>
      <name val="Arial"/>
      <family val="2"/>
      <charset val="238"/>
    </font>
    <font>
      <b/>
      <sz val="11"/>
      <color rgb="FF000000"/>
      <name val="Arial"/>
      <family val="2"/>
      <charset val="238"/>
    </font>
    <font>
      <sz val="11"/>
      <color rgb="FF000000"/>
      <name val="Arial"/>
      <family val="2"/>
      <charset val="238"/>
    </font>
    <font>
      <sz val="11"/>
      <color rgb="FFFF0000"/>
      <name val="Calibri"/>
      <family val="2"/>
      <charset val="238"/>
      <scheme val="minor"/>
    </font>
    <font>
      <sz val="12"/>
      <color theme="1"/>
      <name val="Times New Roman"/>
      <family val="1"/>
      <charset val="238"/>
    </font>
    <font>
      <b/>
      <sz val="11"/>
      <color rgb="FF000000"/>
      <name val="Calibri"/>
      <family val="2"/>
      <charset val="238"/>
    </font>
    <font>
      <b/>
      <sz val="14"/>
      <color theme="1"/>
      <name val="Arial"/>
      <family val="2"/>
      <charset val="238"/>
    </font>
    <font>
      <b/>
      <sz val="11"/>
      <color theme="1"/>
      <name val="Calibri"/>
      <family val="2"/>
      <charset val="238"/>
      <scheme val="minor"/>
    </font>
    <font>
      <b/>
      <sz val="16"/>
      <color theme="1"/>
      <name val="Arial"/>
      <family val="2"/>
      <charset val="238"/>
    </font>
    <font>
      <u/>
      <sz val="11"/>
      <color theme="10"/>
      <name val="Arial"/>
      <family val="2"/>
      <charset val="238"/>
    </font>
    <font>
      <sz val="10"/>
      <color theme="1"/>
      <name val="Calibri"/>
      <family val="2"/>
      <charset val="238"/>
      <scheme val="minor"/>
    </font>
    <font>
      <i/>
      <sz val="9"/>
      <color theme="1"/>
      <name val="Arial"/>
      <family val="2"/>
      <charset val="238"/>
    </font>
    <font>
      <i/>
      <u/>
      <sz val="9"/>
      <color theme="1"/>
      <name val="Arial"/>
      <family val="2"/>
      <charset val="238"/>
    </font>
    <font>
      <i/>
      <sz val="11"/>
      <color theme="1"/>
      <name val="Calibri"/>
      <family val="2"/>
      <charset val="238"/>
      <scheme val="minor"/>
    </font>
    <font>
      <b/>
      <i/>
      <sz val="9"/>
      <color theme="1"/>
      <name val="Arial"/>
      <family val="2"/>
      <charset val="238"/>
    </font>
    <font>
      <i/>
      <sz val="9"/>
      <color theme="1"/>
      <name val="Calibri"/>
      <family val="2"/>
      <charset val="238"/>
      <scheme val="minor"/>
    </font>
    <font>
      <i/>
      <sz val="9"/>
      <color rgb="FF008000"/>
      <name val="Arial"/>
      <family val="2"/>
      <charset val="238"/>
    </font>
    <font>
      <sz val="12"/>
      <color theme="1"/>
      <name val="Arial"/>
      <family val="2"/>
      <charset val="238"/>
    </font>
    <font>
      <u/>
      <sz val="12"/>
      <color theme="10"/>
      <name val="Arial"/>
      <family val="2"/>
      <charset val="238"/>
    </font>
    <font>
      <b/>
      <sz val="28"/>
      <color rgb="FF000000"/>
      <name val="Arial"/>
      <family val="2"/>
      <charset val="238"/>
    </font>
    <font>
      <vertAlign val="superscript"/>
      <sz val="11"/>
      <color theme="1"/>
      <name val="Arial"/>
      <family val="2"/>
      <charset val="238"/>
    </font>
    <font>
      <i/>
      <u/>
      <sz val="9"/>
      <name val="Arial"/>
      <family val="2"/>
      <charset val="238"/>
    </font>
    <font>
      <i/>
      <sz val="11"/>
      <name val="Calibri"/>
      <family val="2"/>
      <charset val="238"/>
      <scheme val="minor"/>
    </font>
    <font>
      <b/>
      <i/>
      <sz val="9"/>
      <name val="Arial"/>
      <family val="2"/>
      <charset val="238"/>
    </font>
    <font>
      <i/>
      <sz val="9"/>
      <name val="Arial"/>
      <family val="2"/>
      <charset val="238"/>
    </font>
    <font>
      <b/>
      <sz val="10"/>
      <color rgb="FFFF0000"/>
      <name val="Arial"/>
      <family val="2"/>
      <charset val="238"/>
    </font>
    <font>
      <sz val="10"/>
      <color rgb="FFFF0000"/>
      <name val="Arial"/>
      <family val="2"/>
      <charset val="238"/>
    </font>
    <font>
      <sz val="11"/>
      <color rgb="FFFF0000"/>
      <name val="Arial"/>
      <family val="2"/>
      <charset val="238"/>
    </font>
    <font>
      <sz val="10"/>
      <color rgb="FFFF0000"/>
      <name val="Calibri"/>
      <family val="2"/>
      <charset val="238"/>
      <scheme val="minor"/>
    </font>
    <font>
      <b/>
      <sz val="12"/>
      <name val="Arial"/>
      <family val="2"/>
      <charset val="238"/>
    </font>
    <font>
      <i/>
      <sz val="9"/>
      <color theme="1"/>
      <name val="Times New Roman"/>
      <family val="1"/>
      <charset val="238"/>
    </font>
    <font>
      <b/>
      <sz val="11"/>
      <name val="Arial"/>
      <family val="2"/>
      <charset val="238"/>
    </font>
    <font>
      <sz val="11"/>
      <color rgb="FF9C0006"/>
      <name val="Calibri"/>
      <family val="2"/>
      <charset val="238"/>
      <scheme val="minor"/>
    </font>
    <font>
      <b/>
      <sz val="11"/>
      <name val="Calibri"/>
      <family val="2"/>
      <charset val="238"/>
      <scheme val="minor"/>
    </font>
    <font>
      <sz val="11"/>
      <name val="Arial"/>
      <family val="2"/>
      <charset val="238"/>
    </font>
    <font>
      <sz val="11"/>
      <color rgb="FF9C0006"/>
      <name val="Arial"/>
      <family val="2"/>
      <charset val="238"/>
    </font>
    <font>
      <sz val="8"/>
      <color theme="1"/>
      <name val="Arial"/>
      <family val="2"/>
      <charset val="238"/>
    </font>
    <font>
      <sz val="10"/>
      <color rgb="FF9C0006"/>
      <name val="Arial"/>
      <family val="2"/>
      <charset val="238"/>
    </font>
    <font>
      <i/>
      <sz val="10"/>
      <color theme="1"/>
      <name val="Arial"/>
      <family val="2"/>
      <charset val="238"/>
    </font>
    <font>
      <sz val="36"/>
      <color rgb="FF00B050"/>
      <name val="Arial"/>
      <family val="2"/>
      <charset val="238"/>
    </font>
    <font>
      <sz val="11"/>
      <color rgb="FF006100"/>
      <name val="Calibri"/>
      <family val="2"/>
      <charset val="238"/>
      <scheme val="minor"/>
    </font>
    <font>
      <sz val="11"/>
      <color theme="1"/>
      <name val="Calibri"/>
      <family val="2"/>
      <charset val="238"/>
    </font>
    <font>
      <b/>
      <sz val="10"/>
      <color theme="1"/>
      <name val="Calibri"/>
      <family val="2"/>
      <charset val="238"/>
    </font>
    <font>
      <sz val="11"/>
      <color rgb="FF000000"/>
      <name val="Calibri"/>
      <family val="2"/>
      <charset val="238"/>
    </font>
    <font>
      <sz val="9"/>
      <name val="Arial"/>
      <family val="2"/>
      <charset val="238"/>
    </font>
    <font>
      <b/>
      <sz val="10.5"/>
      <color theme="1"/>
      <name val="Arial Narrow"/>
      <family val="2"/>
      <charset val="238"/>
    </font>
    <font>
      <b/>
      <sz val="11"/>
      <color theme="1"/>
      <name val="Arial Narrow"/>
      <family val="2"/>
      <charset val="238"/>
    </font>
    <font>
      <b/>
      <sz val="9"/>
      <color theme="1"/>
      <name val="Arial Narrow"/>
      <family val="2"/>
      <charset val="238"/>
    </font>
  </fonts>
  <fills count="29">
    <fill>
      <patternFill patternType="none"/>
    </fill>
    <fill>
      <patternFill patternType="gray125"/>
    </fill>
    <fill>
      <patternFill patternType="solid">
        <fgColor rgb="FFCCCCCC"/>
        <bgColor indexed="64"/>
      </patternFill>
    </fill>
    <fill>
      <patternFill patternType="solid">
        <fgColor rgb="FFE6E6E6"/>
        <bgColor indexed="64"/>
      </patternFill>
    </fill>
    <fill>
      <patternFill patternType="solid">
        <fgColor rgb="FFDDDDDD"/>
        <bgColor indexed="64"/>
      </patternFill>
    </fill>
    <fill>
      <patternFill patternType="solid">
        <fgColor rgb="FFD9D9D9"/>
        <bgColor indexed="64"/>
      </patternFill>
    </fill>
    <fill>
      <patternFill patternType="solid">
        <fgColor rgb="FFF2F2F2"/>
        <bgColor indexed="64"/>
      </patternFill>
    </fill>
    <fill>
      <patternFill patternType="solid">
        <fgColor rgb="FFFFFFFF"/>
        <bgColor indexed="64"/>
      </patternFill>
    </fill>
    <fill>
      <patternFill patternType="solid">
        <fgColor rgb="FFCBCBCB"/>
        <bgColor indexed="64"/>
      </patternFill>
    </fill>
    <fill>
      <patternFill patternType="solid">
        <fgColor rgb="FFEAEAEA"/>
        <bgColor indexed="64"/>
      </patternFill>
    </fill>
    <fill>
      <patternFill patternType="solid">
        <fgColor rgb="FFDEDEDE"/>
        <bgColor indexed="64"/>
      </patternFill>
    </fill>
    <fill>
      <patternFill patternType="solid">
        <fgColor theme="0"/>
        <bgColor indexed="64"/>
      </patternFill>
    </fill>
    <fill>
      <patternFill patternType="solid">
        <fgColor rgb="FFE4E4E4"/>
        <bgColor indexed="64"/>
      </patternFill>
    </fill>
    <fill>
      <patternFill patternType="solid">
        <fgColor rgb="FFE0E0E0"/>
        <bgColor indexed="64"/>
      </patternFill>
    </fill>
    <fill>
      <patternFill patternType="solid">
        <fgColor rgb="FFECECE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CDCDC"/>
        <bgColor indexed="64"/>
      </patternFill>
    </fill>
    <fill>
      <patternFill patternType="solid">
        <fgColor theme="0" tint="-0.14999847407452621"/>
        <bgColor theme="4" tint="0.79998168889431442"/>
      </patternFill>
    </fill>
    <fill>
      <patternFill patternType="solid">
        <fgColor theme="2"/>
        <bgColor indexed="64"/>
      </patternFill>
    </fill>
    <fill>
      <patternFill patternType="solid">
        <fgColor rgb="FFD7D7D7"/>
        <bgColor indexed="64"/>
      </patternFill>
    </fill>
    <fill>
      <patternFill patternType="solid">
        <fgColor theme="2" tint="-9.9978637043366805E-2"/>
        <bgColor indexed="64"/>
      </patternFill>
    </fill>
    <fill>
      <patternFill patternType="solid">
        <fgColor rgb="FFBFBFBF"/>
        <bgColor indexed="64"/>
      </patternFill>
    </fill>
    <fill>
      <patternFill patternType="solid">
        <fgColor rgb="FFFFC7CE"/>
      </patternFill>
    </fill>
    <fill>
      <patternFill patternType="solid">
        <fgColor theme="6" tint="0.59999389629810485"/>
        <bgColor indexed="65"/>
      </patternFill>
    </fill>
    <fill>
      <patternFill patternType="solid">
        <fgColor rgb="FFC6EFCE"/>
      </patternFill>
    </fill>
    <fill>
      <patternFill patternType="solid">
        <fgColor rgb="FFE6E6E6"/>
        <bgColor rgb="FF000000"/>
      </patternFill>
    </fill>
    <fill>
      <patternFill patternType="solid">
        <fgColor rgb="FFE7E6E6"/>
        <bgColor rgb="FF000000"/>
      </patternFill>
    </fill>
    <fill>
      <patternFill patternType="solid">
        <fgColor rgb="FFD9D9D9"/>
        <bgColor rgb="FF000000"/>
      </patternFill>
    </fill>
  </fills>
  <borders count="3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3" fillId="0" borderId="0" applyNumberFormat="0" applyFill="0" applyBorder="0" applyAlignment="0" applyProtection="0"/>
    <xf numFmtId="0" fontId="2" fillId="0" borderId="0"/>
    <xf numFmtId="0" fontId="56" fillId="23" borderId="0" applyNumberFormat="0" applyBorder="0" applyAlignment="0" applyProtection="0"/>
    <xf numFmtId="0" fontId="1" fillId="24" borderId="0" applyNumberFormat="0" applyBorder="0" applyAlignment="0" applyProtection="0"/>
    <xf numFmtId="0" fontId="64" fillId="25" borderId="0" applyNumberFormat="0" applyBorder="0" applyAlignment="0" applyProtection="0"/>
  </cellStyleXfs>
  <cellXfs count="817">
    <xf numFmtId="0" fontId="0" fillId="0" borderId="0" xfId="0"/>
    <xf numFmtId="0" fontId="9" fillId="0" borderId="0" xfId="0" applyFont="1"/>
    <xf numFmtId="0" fontId="10" fillId="0" borderId="0" xfId="0" applyFont="1"/>
    <xf numFmtId="0" fontId="5" fillId="0" borderId="0" xfId="0" applyFont="1" applyAlignment="1">
      <alignment vertical="center"/>
    </xf>
    <xf numFmtId="0" fontId="11" fillId="2"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8" fillId="0" borderId="0" xfId="0" applyFont="1"/>
    <xf numFmtId="0" fontId="0" fillId="0" borderId="0" xfId="0" applyAlignment="1">
      <alignment wrapText="1"/>
    </xf>
    <xf numFmtId="0" fontId="11" fillId="5" borderId="6" xfId="0" applyFont="1" applyFill="1" applyBorder="1" applyAlignment="1">
      <alignment horizontal="center" vertical="center" wrapText="1"/>
    </xf>
    <xf numFmtId="3" fontId="4" fillId="0" borderId="6" xfId="0" applyNumberFormat="1" applyFont="1" applyBorder="1" applyAlignment="1">
      <alignment horizontal="center" vertical="center" wrapText="1"/>
    </xf>
    <xf numFmtId="3" fontId="11" fillId="5" borderId="6" xfId="0" applyNumberFormat="1" applyFont="1" applyFill="1" applyBorder="1" applyAlignment="1">
      <alignment horizontal="center" vertical="center" wrapText="1"/>
    </xf>
    <xf numFmtId="0" fontId="11" fillId="0" borderId="6" xfId="0" applyFont="1" applyBorder="1" applyAlignment="1">
      <alignment vertical="center" wrapText="1"/>
    </xf>
    <xf numFmtId="0" fontId="13" fillId="0" borderId="6" xfId="0" applyFont="1" applyBorder="1" applyAlignment="1">
      <alignment vertical="center" wrapText="1"/>
    </xf>
    <xf numFmtId="0" fontId="11" fillId="8" borderId="6" xfId="0" applyFont="1" applyFill="1" applyBorder="1" applyAlignment="1">
      <alignment horizontal="center" vertical="center" wrapText="1"/>
    </xf>
    <xf numFmtId="0" fontId="11" fillId="9" borderId="6" xfId="0" applyFont="1" applyFill="1" applyBorder="1" applyAlignment="1">
      <alignment vertical="center" wrapText="1"/>
    </xf>
    <xf numFmtId="0" fontId="13" fillId="7" borderId="6" xfId="0" applyFont="1" applyFill="1" applyBorder="1" applyAlignment="1">
      <alignment vertical="center" wrapText="1"/>
    </xf>
    <xf numFmtId="0" fontId="13" fillId="3" borderId="6"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4" fillId="0" borderId="6" xfId="0" applyFont="1" applyBorder="1" applyAlignment="1">
      <alignment horizontal="left" vertical="center" wrapText="1"/>
    </xf>
    <xf numFmtId="0" fontId="13" fillId="0" borderId="6" xfId="0" applyFont="1" applyBorder="1" applyAlignment="1">
      <alignment vertical="center"/>
    </xf>
    <xf numFmtId="0" fontId="13" fillId="0" borderId="6" xfId="0" applyFont="1" applyBorder="1" applyAlignment="1">
      <alignment horizontal="center" vertical="center"/>
    </xf>
    <xf numFmtId="0" fontId="12" fillId="5" borderId="6" xfId="0" applyFont="1" applyFill="1" applyBorder="1" applyAlignment="1">
      <alignment horizontal="center" vertical="center"/>
    </xf>
    <xf numFmtId="0" fontId="11" fillId="10" borderId="6" xfId="0" applyFont="1" applyFill="1" applyBorder="1" applyAlignment="1">
      <alignment horizontal="left" vertical="center" wrapText="1"/>
    </xf>
    <xf numFmtId="3" fontId="11" fillId="3" borderId="6" xfId="0" applyNumberFormat="1" applyFont="1" applyFill="1" applyBorder="1" applyAlignment="1">
      <alignment horizontal="center" vertical="center" wrapText="1"/>
    </xf>
    <xf numFmtId="3" fontId="12" fillId="5" borderId="6" xfId="0" applyNumberFormat="1" applyFont="1" applyFill="1" applyBorder="1" applyAlignment="1">
      <alignment horizontal="center" vertical="center" wrapText="1"/>
    </xf>
    <xf numFmtId="0" fontId="13" fillId="11" borderId="6"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23" fillId="0" borderId="0" xfId="0" applyFont="1"/>
    <xf numFmtId="0" fontId="12" fillId="2" borderId="6" xfId="0" applyFont="1" applyFill="1" applyBorder="1" applyAlignment="1">
      <alignment horizontal="center" vertical="center" wrapText="1"/>
    </xf>
    <xf numFmtId="0" fontId="5" fillId="0" borderId="0" xfId="0" applyFont="1" applyAlignment="1">
      <alignment vertical="center" wrapText="1"/>
    </xf>
    <xf numFmtId="0" fontId="4" fillId="11" borderId="6" xfId="0" applyFont="1" applyFill="1" applyBorder="1" applyAlignment="1">
      <alignment vertical="center" wrapText="1"/>
    </xf>
    <xf numFmtId="3" fontId="4" fillId="11" borderId="6" xfId="0" applyNumberFormat="1" applyFont="1" applyFill="1" applyBorder="1" applyAlignment="1">
      <alignment horizontal="center" vertical="center" wrapText="1"/>
    </xf>
    <xf numFmtId="3" fontId="22" fillId="11" borderId="6" xfId="0" applyNumberFormat="1" applyFont="1" applyFill="1" applyBorder="1" applyAlignment="1">
      <alignment horizontal="center" vertical="center" wrapText="1"/>
    </xf>
    <xf numFmtId="0" fontId="22" fillId="11" borderId="6" xfId="0" applyFont="1" applyFill="1" applyBorder="1" applyAlignment="1">
      <alignment horizontal="center" vertical="center" wrapText="1"/>
    </xf>
    <xf numFmtId="0" fontId="11" fillId="7" borderId="6" xfId="0" applyFont="1" applyFill="1" applyBorder="1" applyAlignment="1">
      <alignment vertical="center" wrapText="1"/>
    </xf>
    <xf numFmtId="3" fontId="13" fillId="0" borderId="6" xfId="0" applyNumberFormat="1" applyFont="1" applyBorder="1" applyAlignment="1">
      <alignment horizontal="center" vertical="center" wrapText="1"/>
    </xf>
    <xf numFmtId="0" fontId="22" fillId="15" borderId="6" xfId="0" applyFont="1" applyFill="1" applyBorder="1" applyAlignment="1">
      <alignment horizontal="center" vertical="center" wrapText="1"/>
    </xf>
    <xf numFmtId="0" fontId="21" fillId="11" borderId="6" xfId="0" applyFont="1" applyFill="1" applyBorder="1" applyAlignment="1">
      <alignment horizontal="center" vertical="center" wrapText="1"/>
    </xf>
    <xf numFmtId="3" fontId="21" fillId="11" borderId="6" xfId="0" applyNumberFormat="1" applyFont="1" applyFill="1" applyBorder="1" applyAlignment="1">
      <alignment horizontal="center" vertical="center" wrapText="1"/>
    </xf>
    <xf numFmtId="3" fontId="12" fillId="3" borderId="6" xfId="0" applyNumberFormat="1" applyFont="1" applyFill="1" applyBorder="1" applyAlignment="1">
      <alignment horizontal="center" vertical="center" wrapText="1"/>
    </xf>
    <xf numFmtId="0" fontId="27" fillId="0" borderId="0" xfId="0" applyFont="1"/>
    <xf numFmtId="3" fontId="13" fillId="3" borderId="6" xfId="0" applyNumberFormat="1" applyFont="1" applyFill="1" applyBorder="1" applyAlignment="1">
      <alignment horizontal="center" vertical="center" wrapText="1"/>
    </xf>
    <xf numFmtId="0" fontId="4" fillId="0" borderId="6" xfId="0" applyFont="1" applyBorder="1" applyAlignment="1">
      <alignment vertical="center" wrapText="1"/>
    </xf>
    <xf numFmtId="0" fontId="7" fillId="0" borderId="6" xfId="0" applyFont="1" applyBorder="1" applyAlignment="1">
      <alignment vertical="center" wrapText="1"/>
    </xf>
    <xf numFmtId="0" fontId="28" fillId="0" borderId="0" xfId="0" applyFont="1" applyAlignment="1">
      <alignment vertical="center" wrapText="1"/>
    </xf>
    <xf numFmtId="3" fontId="4" fillId="3" borderId="6" xfId="0" applyNumberFormat="1" applyFont="1" applyFill="1" applyBorder="1" applyAlignment="1">
      <alignment horizontal="center" vertical="center" wrapText="1"/>
    </xf>
    <xf numFmtId="0" fontId="0" fillId="0" borderId="0" xfId="0" applyAlignment="1">
      <alignment horizontal="center"/>
    </xf>
    <xf numFmtId="0" fontId="4" fillId="3" borderId="6" xfId="0" applyFont="1" applyFill="1" applyBorder="1" applyAlignment="1">
      <alignment horizontal="center" vertical="center" wrapText="1"/>
    </xf>
    <xf numFmtId="0" fontId="4" fillId="0" borderId="0" xfId="0" applyFont="1"/>
    <xf numFmtId="0" fontId="5" fillId="0" borderId="0" xfId="2" applyFont="1" applyAlignment="1">
      <alignment horizontal="left" vertical="center"/>
    </xf>
    <xf numFmtId="0" fontId="2" fillId="0" borderId="0" xfId="0" applyFont="1"/>
    <xf numFmtId="0" fontId="33" fillId="0" borderId="0" xfId="1" applyFont="1"/>
    <xf numFmtId="0" fontId="11" fillId="4" borderId="6" xfId="0" applyFont="1" applyFill="1" applyBorder="1" applyAlignment="1">
      <alignment vertical="center" wrapText="1"/>
    </xf>
    <xf numFmtId="0" fontId="11" fillId="5" borderId="6" xfId="0" applyFont="1" applyFill="1" applyBorder="1" applyAlignment="1">
      <alignment vertical="center" wrapText="1"/>
    </xf>
    <xf numFmtId="0" fontId="31" fillId="0" borderId="0" xfId="0" applyFont="1" applyAlignment="1">
      <alignment horizontal="center" vertical="center"/>
    </xf>
    <xf numFmtId="0" fontId="33" fillId="0" borderId="6" xfId="1" applyFont="1" applyBorder="1" applyAlignment="1">
      <alignment horizontal="left" vertical="center" wrapText="1"/>
    </xf>
    <xf numFmtId="0" fontId="4" fillId="0" borderId="6" xfId="2" applyFont="1" applyBorder="1" applyAlignment="1">
      <alignment horizontal="left" vertical="center" wrapText="1"/>
    </xf>
    <xf numFmtId="0" fontId="5" fillId="0" borderId="8" xfId="0" applyFont="1" applyBorder="1" applyAlignment="1">
      <alignment horizontal="justify" vertical="center"/>
    </xf>
    <xf numFmtId="0" fontId="2" fillId="0" borderId="8" xfId="0" applyFont="1" applyBorder="1" applyAlignment="1">
      <alignment horizontal="justify" vertical="center"/>
    </xf>
    <xf numFmtId="0" fontId="25" fillId="0" borderId="8" xfId="0" applyFont="1" applyBorder="1" applyAlignment="1">
      <alignment horizontal="justify" vertical="center"/>
    </xf>
    <xf numFmtId="0" fontId="5" fillId="0" borderId="9" xfId="0" applyFont="1" applyBorder="1" applyAlignment="1">
      <alignment horizontal="justify" vertical="center"/>
    </xf>
    <xf numFmtId="0" fontId="11" fillId="2" borderId="6" xfId="0" applyFont="1" applyFill="1" applyBorder="1" applyAlignment="1">
      <alignment vertical="center" wrapText="1"/>
    </xf>
    <xf numFmtId="0" fontId="5" fillId="5" borderId="6"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21" fillId="0" borderId="6" xfId="0" applyFont="1" applyBorder="1" applyAlignment="1">
      <alignment vertical="center" wrapText="1"/>
    </xf>
    <xf numFmtId="0" fontId="34" fillId="0" borderId="0" xfId="0" applyFont="1"/>
    <xf numFmtId="0" fontId="5" fillId="0" borderId="0" xfId="0" applyFont="1" applyAlignment="1">
      <alignment horizontal="left" vertical="center"/>
    </xf>
    <xf numFmtId="0" fontId="17" fillId="15" borderId="6" xfId="0" applyFont="1" applyFill="1" applyBorder="1" applyAlignment="1">
      <alignment horizontal="left" vertical="center" wrapText="1"/>
    </xf>
    <xf numFmtId="0" fontId="17" fillId="15" borderId="6" xfId="0" applyFont="1" applyFill="1" applyBorder="1" applyAlignment="1">
      <alignment horizontal="center" vertical="center" wrapText="1"/>
    </xf>
    <xf numFmtId="3" fontId="13" fillId="0" borderId="6" xfId="0" applyNumberFormat="1" applyFont="1" applyBorder="1" applyAlignment="1">
      <alignment horizontal="center" vertical="center"/>
    </xf>
    <xf numFmtId="0" fontId="11" fillId="5" borderId="6" xfId="0" applyFont="1" applyFill="1" applyBorder="1" applyAlignment="1">
      <alignment vertical="center"/>
    </xf>
    <xf numFmtId="3" fontId="12" fillId="5" borderId="6" xfId="0" applyNumberFormat="1" applyFont="1" applyFill="1" applyBorder="1" applyAlignment="1">
      <alignment horizontal="center" vertical="center"/>
    </xf>
    <xf numFmtId="0" fontId="7" fillId="0" borderId="0" xfId="0" applyFont="1" applyAlignment="1">
      <alignment vertical="center" wrapText="1"/>
    </xf>
    <xf numFmtId="0" fontId="0" fillId="0" borderId="0" xfId="0" applyAlignment="1">
      <alignment horizontal="left"/>
    </xf>
    <xf numFmtId="0" fontId="36" fillId="0" borderId="1" xfId="0" applyFont="1" applyBorder="1" applyAlignment="1">
      <alignment horizontal="justify" vertical="center"/>
    </xf>
    <xf numFmtId="0" fontId="37" fillId="0" borderId="23" xfId="0" applyFont="1" applyBorder="1"/>
    <xf numFmtId="0" fontId="37" fillId="0" borderId="2" xfId="0" applyFont="1" applyBorder="1"/>
    <xf numFmtId="0" fontId="36" fillId="0" borderId="13" xfId="0" applyFont="1" applyBorder="1" applyAlignment="1">
      <alignment horizontal="justify" vertical="center"/>
    </xf>
    <xf numFmtId="0" fontId="39" fillId="0" borderId="14" xfId="0" applyFont="1" applyBorder="1"/>
    <xf numFmtId="0" fontId="39" fillId="0" borderId="15" xfId="0" applyFont="1" applyBorder="1"/>
    <xf numFmtId="0" fontId="35" fillId="0" borderId="3" xfId="0" applyFont="1" applyBorder="1" applyAlignment="1">
      <alignment vertical="center"/>
    </xf>
    <xf numFmtId="0" fontId="37" fillId="0" borderId="22" xfId="0" applyFont="1" applyBorder="1"/>
    <xf numFmtId="0" fontId="37" fillId="0" borderId="4" xfId="0" applyFont="1" applyBorder="1"/>
    <xf numFmtId="0" fontId="31" fillId="0" borderId="0" xfId="0" applyFont="1" applyAlignment="1">
      <alignment horizontal="left"/>
    </xf>
    <xf numFmtId="0" fontId="7" fillId="0" borderId="0" xfId="0" applyFont="1" applyAlignment="1">
      <alignment vertical="center"/>
    </xf>
    <xf numFmtId="0" fontId="37" fillId="0" borderId="14" xfId="0" applyFont="1" applyBorder="1"/>
    <xf numFmtId="0" fontId="37" fillId="0" borderId="15" xfId="0" applyFont="1" applyBorder="1"/>
    <xf numFmtId="0" fontId="4" fillId="0" borderId="0" xfId="0" applyFont="1" applyAlignment="1">
      <alignment vertical="center" wrapText="1"/>
    </xf>
    <xf numFmtId="0" fontId="4" fillId="0" borderId="0" xfId="0" applyFont="1" applyAlignment="1">
      <alignment horizontal="center" vertical="center" wrapText="1"/>
    </xf>
    <xf numFmtId="0" fontId="13" fillId="7" borderId="6" xfId="0" applyFont="1" applyFill="1" applyBorder="1" applyAlignment="1">
      <alignment horizontal="left" vertical="center" wrapText="1"/>
    </xf>
    <xf numFmtId="0" fontId="36" fillId="0" borderId="1" xfId="0" applyFont="1" applyBorder="1"/>
    <xf numFmtId="0" fontId="35" fillId="0" borderId="17" xfId="0" applyFont="1" applyBorder="1"/>
    <xf numFmtId="0" fontId="37" fillId="0" borderId="18" xfId="0" applyFont="1" applyBorder="1"/>
    <xf numFmtId="0" fontId="37" fillId="0" borderId="12" xfId="0" applyFont="1" applyBorder="1"/>
    <xf numFmtId="0" fontId="0" fillId="0" borderId="0" xfId="0" applyAlignment="1">
      <alignment horizontal="center" vertical="center"/>
    </xf>
    <xf numFmtId="0" fontId="41" fillId="0" borderId="0" xfId="0" applyFont="1"/>
    <xf numFmtId="0" fontId="17" fillId="0" borderId="0" xfId="0" applyFont="1"/>
    <xf numFmtId="0" fontId="17" fillId="0" borderId="0" xfId="0" applyFont="1" applyAlignment="1">
      <alignment vertical="center"/>
    </xf>
    <xf numFmtId="0" fontId="42" fillId="0" borderId="0" xfId="1" applyFont="1" applyAlignment="1">
      <alignment vertical="center"/>
    </xf>
    <xf numFmtId="0" fontId="42" fillId="0" borderId="0" xfId="1" applyFont="1" applyAlignment="1">
      <alignment horizontal="left"/>
    </xf>
    <xf numFmtId="0" fontId="42" fillId="0" borderId="0" xfId="1" applyFont="1"/>
    <xf numFmtId="0" fontId="18" fillId="0" borderId="0" xfId="0" applyFont="1"/>
    <xf numFmtId="0" fontId="0" fillId="0" borderId="0" xfId="0" applyAlignment="1">
      <alignment horizontal="left" vertical="center"/>
    </xf>
    <xf numFmtId="0" fontId="17" fillId="0" borderId="0" xfId="0" applyFont="1" applyAlignment="1">
      <alignment horizontal="left" vertical="center"/>
    </xf>
    <xf numFmtId="49" fontId="17" fillId="0" borderId="0" xfId="0" applyNumberFormat="1" applyFont="1" applyAlignment="1">
      <alignment horizontal="left" vertical="center"/>
    </xf>
    <xf numFmtId="0" fontId="6" fillId="0" borderId="8" xfId="0" applyFont="1" applyBorder="1" applyAlignment="1">
      <alignment horizontal="left" vertical="center" indent="3"/>
    </xf>
    <xf numFmtId="0" fontId="5" fillId="0" borderId="8" xfId="0" applyFont="1" applyBorder="1" applyAlignment="1">
      <alignment horizontal="left" vertical="center" indent="3"/>
    </xf>
    <xf numFmtId="0" fontId="5" fillId="0" borderId="0" xfId="0" applyFont="1" applyAlignment="1">
      <alignment horizontal="justify" vertical="center"/>
    </xf>
    <xf numFmtId="0" fontId="2" fillId="0" borderId="0" xfId="0" applyFont="1" applyAlignment="1">
      <alignment horizontal="justify" vertical="center"/>
    </xf>
    <xf numFmtId="0" fontId="32" fillId="0" borderId="7" xfId="0" applyFont="1" applyBorder="1" applyAlignment="1">
      <alignment horizontal="center" vertical="center"/>
    </xf>
    <xf numFmtId="0" fontId="12" fillId="5" borderId="6" xfId="0" applyFont="1" applyFill="1" applyBorder="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center" vertical="center"/>
    </xf>
    <xf numFmtId="0" fontId="2" fillId="0" borderId="0" xfId="0" applyFont="1" applyAlignment="1">
      <alignment horizontal="center" vertical="center"/>
    </xf>
    <xf numFmtId="3" fontId="2" fillId="0" borderId="0" xfId="0" applyNumberFormat="1" applyFont="1" applyAlignment="1">
      <alignment horizontal="center" vertical="center"/>
    </xf>
    <xf numFmtId="3" fontId="5" fillId="0" borderId="0" xfId="0" applyNumberFormat="1" applyFont="1" applyAlignment="1">
      <alignment horizontal="center" vertical="center"/>
    </xf>
    <xf numFmtId="0" fontId="5" fillId="0" borderId="0" xfId="0" applyFont="1" applyAlignment="1">
      <alignment horizontal="center"/>
    </xf>
    <xf numFmtId="3" fontId="5" fillId="0" borderId="0" xfId="0" applyNumberFormat="1" applyFont="1" applyAlignment="1">
      <alignment horizontal="center"/>
    </xf>
    <xf numFmtId="0" fontId="5" fillId="0" borderId="0" xfId="0" applyFont="1"/>
    <xf numFmtId="0" fontId="4" fillId="0" borderId="0" xfId="0" applyFont="1" applyAlignment="1">
      <alignment horizontal="center" vertical="center"/>
    </xf>
    <xf numFmtId="3" fontId="4" fillId="0" borderId="0" xfId="0" applyNumberFormat="1" applyFont="1" applyAlignment="1">
      <alignment horizontal="center" vertical="center"/>
    </xf>
    <xf numFmtId="3" fontId="11" fillId="0" borderId="0" xfId="0" applyNumberFormat="1" applyFont="1" applyAlignment="1">
      <alignment horizontal="center"/>
    </xf>
    <xf numFmtId="0" fontId="11" fillId="0" borderId="0" xfId="0" applyFont="1"/>
    <xf numFmtId="3" fontId="11" fillId="0" borderId="0" xfId="0" applyNumberFormat="1" applyFont="1" applyAlignment="1">
      <alignment horizontal="center" vertical="center"/>
    </xf>
    <xf numFmtId="0" fontId="4" fillId="0" borderId="6" xfId="0" applyFont="1" applyBorder="1" applyAlignment="1">
      <alignment vertical="center"/>
    </xf>
    <xf numFmtId="0" fontId="11" fillId="3" borderId="6" xfId="0" applyFont="1" applyFill="1" applyBorder="1" applyAlignment="1">
      <alignment vertical="center" wrapText="1"/>
    </xf>
    <xf numFmtId="0" fontId="4" fillId="0" borderId="6" xfId="0" applyFont="1" applyBorder="1" applyAlignment="1">
      <alignment horizontal="center" vertical="center" wrapText="1"/>
    </xf>
    <xf numFmtId="0" fontId="35" fillId="0" borderId="0" xfId="0" applyFont="1" applyAlignment="1">
      <alignment horizontal="left" vertical="center"/>
    </xf>
    <xf numFmtId="0" fontId="37" fillId="0" borderId="0" xfId="0" applyFont="1" applyAlignment="1">
      <alignment horizontal="left"/>
    </xf>
    <xf numFmtId="0" fontId="4" fillId="11" borderId="19" xfId="0" applyFont="1" applyFill="1" applyBorder="1" applyAlignment="1">
      <alignment vertical="center" wrapText="1"/>
    </xf>
    <xf numFmtId="0" fontId="7" fillId="0" borderId="0" xfId="0" applyFont="1"/>
    <xf numFmtId="0" fontId="11" fillId="21" borderId="6" xfId="0" applyFont="1" applyFill="1" applyBorder="1" applyAlignment="1">
      <alignment horizontal="center" vertical="center"/>
    </xf>
    <xf numFmtId="0" fontId="39" fillId="0" borderId="0" xfId="0" applyFont="1"/>
    <xf numFmtId="0" fontId="35" fillId="0" borderId="14" xfId="0" applyFont="1" applyBorder="1"/>
    <xf numFmtId="0" fontId="35" fillId="0" borderId="15" xfId="0" applyFont="1" applyBorder="1"/>
    <xf numFmtId="0" fontId="11" fillId="7" borderId="6" xfId="0" applyFont="1" applyFill="1" applyBorder="1" applyAlignment="1">
      <alignment horizontal="left" vertical="center"/>
    </xf>
    <xf numFmtId="0" fontId="4" fillId="7" borderId="0" xfId="0" applyFont="1" applyFill="1" applyAlignment="1">
      <alignment horizontal="left" vertical="center" wrapText="1"/>
    </xf>
    <xf numFmtId="0" fontId="4" fillId="7" borderId="0" xfId="0" applyFont="1" applyFill="1" applyAlignment="1">
      <alignment horizontal="center" vertical="center" wrapText="1"/>
    </xf>
    <xf numFmtId="0" fontId="36" fillId="0" borderId="13" xfId="0" applyFont="1" applyBorder="1"/>
    <xf numFmtId="0" fontId="35" fillId="0" borderId="0" xfId="0" applyFont="1" applyAlignment="1">
      <alignment vertical="center"/>
    </xf>
    <xf numFmtId="0" fontId="45" fillId="0" borderId="13" xfId="0" applyFont="1" applyBorder="1" applyAlignment="1">
      <alignment horizontal="justify" vertical="center"/>
    </xf>
    <xf numFmtId="0" fontId="46" fillId="0" borderId="14" xfId="0" applyFont="1" applyBorder="1"/>
    <xf numFmtId="0" fontId="46" fillId="0" borderId="15" xfId="0" applyFont="1" applyBorder="1"/>
    <xf numFmtId="0" fontId="47" fillId="0" borderId="17" xfId="0" applyFont="1" applyBorder="1" applyAlignment="1">
      <alignment horizontal="left" vertical="center"/>
    </xf>
    <xf numFmtId="0" fontId="47" fillId="0" borderId="18" xfId="0" applyFont="1" applyBorder="1" applyAlignment="1">
      <alignment horizontal="left" vertical="center"/>
    </xf>
    <xf numFmtId="0" fontId="46" fillId="0" borderId="18" xfId="0" applyFont="1" applyBorder="1" applyAlignment="1">
      <alignment horizontal="left"/>
    </xf>
    <xf numFmtId="0" fontId="46" fillId="0" borderId="12" xfId="0" applyFont="1" applyBorder="1" applyAlignment="1">
      <alignment horizontal="left"/>
    </xf>
    <xf numFmtId="0" fontId="39" fillId="0" borderId="23" xfId="0" applyFont="1" applyBorder="1"/>
    <xf numFmtId="0" fontId="39" fillId="0" borderId="2" xfId="0" applyFont="1" applyBorder="1"/>
    <xf numFmtId="0" fontId="0" fillId="0" borderId="0" xfId="0" applyAlignment="1">
      <alignment vertical="center"/>
    </xf>
    <xf numFmtId="0" fontId="0" fillId="0" borderId="0" xfId="0" applyAlignment="1">
      <alignment vertical="center" wrapText="1"/>
    </xf>
    <xf numFmtId="0" fontId="4" fillId="0" borderId="0" xfId="0" applyFont="1" applyAlignment="1">
      <alignment vertical="center"/>
    </xf>
    <xf numFmtId="0" fontId="33" fillId="0" borderId="0" xfId="1" applyFont="1" applyAlignment="1">
      <alignment vertical="center"/>
    </xf>
    <xf numFmtId="0" fontId="11" fillId="11" borderId="19" xfId="0" applyFont="1" applyFill="1" applyBorder="1" applyAlignment="1">
      <alignment vertical="center" wrapText="1"/>
    </xf>
    <xf numFmtId="0" fontId="13" fillId="0" borderId="6" xfId="0" applyFont="1" applyBorder="1" applyAlignment="1">
      <alignment horizontal="center" vertical="center" wrapText="1"/>
    </xf>
    <xf numFmtId="0" fontId="11" fillId="5" borderId="7" xfId="0" applyFont="1" applyFill="1" applyBorder="1" applyAlignment="1">
      <alignment horizontal="center" vertical="center" wrapText="1"/>
    </xf>
    <xf numFmtId="0" fontId="11" fillId="19"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12" fillId="5" borderId="6" xfId="0" applyFont="1" applyFill="1" applyBorder="1" applyAlignment="1">
      <alignment vertical="center" wrapText="1"/>
    </xf>
    <xf numFmtId="0" fontId="51" fillId="0" borderId="0" xfId="0" applyFont="1"/>
    <xf numFmtId="0" fontId="50" fillId="0" borderId="0" xfId="0" applyFont="1"/>
    <xf numFmtId="0" fontId="52" fillId="0" borderId="0" xfId="0" applyFont="1"/>
    <xf numFmtId="0" fontId="21" fillId="0" borderId="6" xfId="0" applyFont="1" applyBorder="1" applyAlignment="1">
      <alignment horizontal="center" vertical="center" wrapText="1"/>
    </xf>
    <xf numFmtId="0" fontId="21" fillId="11" borderId="9" xfId="0" applyFont="1" applyFill="1" applyBorder="1" applyAlignment="1">
      <alignment horizontal="center" vertical="center" wrapText="1"/>
    </xf>
    <xf numFmtId="0" fontId="11" fillId="4" borderId="19" xfId="0" applyFont="1" applyFill="1" applyBorder="1" applyAlignment="1">
      <alignment vertical="center" wrapText="1"/>
    </xf>
    <xf numFmtId="0" fontId="4" fillId="0" borderId="19" xfId="0" applyFont="1" applyBorder="1" applyAlignment="1">
      <alignment vertical="center" wrapText="1"/>
    </xf>
    <xf numFmtId="0" fontId="22" fillId="6" borderId="6" xfId="0" applyFont="1" applyFill="1" applyBorder="1" applyAlignment="1">
      <alignment horizontal="center" vertical="center" wrapText="1"/>
    </xf>
    <xf numFmtId="3" fontId="22" fillId="6" borderId="6" xfId="0" applyNumberFormat="1" applyFont="1" applyFill="1" applyBorder="1" applyAlignment="1">
      <alignment horizontal="center" vertical="center" wrapText="1"/>
    </xf>
    <xf numFmtId="3" fontId="21" fillId="0" borderId="6" xfId="0" applyNumberFormat="1" applyFont="1" applyBorder="1" applyAlignment="1">
      <alignment horizontal="center" vertical="center" wrapText="1"/>
    </xf>
    <xf numFmtId="3" fontId="22" fillId="5" borderId="6" xfId="0" applyNumberFormat="1"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0" borderId="19" xfId="0" applyFont="1" applyBorder="1" applyAlignment="1">
      <alignment vertical="center" wrapText="1"/>
    </xf>
    <xf numFmtId="0" fontId="22" fillId="5" borderId="19" xfId="0" applyFont="1" applyFill="1" applyBorder="1" applyAlignment="1">
      <alignment vertical="center" wrapText="1"/>
    </xf>
    <xf numFmtId="0" fontId="13" fillId="0" borderId="19" xfId="0" applyFont="1" applyBorder="1" applyAlignment="1">
      <alignment vertical="center" wrapText="1"/>
    </xf>
    <xf numFmtId="0" fontId="21" fillId="0" borderId="19" xfId="0" applyFont="1" applyBorder="1" applyAlignment="1">
      <alignment vertical="center" wrapText="1"/>
    </xf>
    <xf numFmtId="0" fontId="22" fillId="15" borderId="17" xfId="0" applyFont="1" applyFill="1" applyBorder="1" applyAlignment="1">
      <alignment vertical="center" wrapText="1"/>
    </xf>
    <xf numFmtId="0" fontId="49" fillId="11" borderId="0" xfId="0" applyFont="1" applyFill="1" applyAlignment="1">
      <alignment vertical="center" wrapText="1"/>
    </xf>
    <xf numFmtId="0" fontId="49" fillId="11" borderId="0" xfId="0" applyFont="1" applyFill="1" applyAlignment="1">
      <alignment horizontal="center" vertical="center" wrapText="1"/>
    </xf>
    <xf numFmtId="0" fontId="22" fillId="5" borderId="6" xfId="0" applyFont="1" applyFill="1" applyBorder="1" applyAlignment="1">
      <alignment vertical="center" wrapText="1"/>
    </xf>
    <xf numFmtId="0" fontId="15" fillId="5" borderId="7" xfId="0" applyFont="1" applyFill="1" applyBorder="1" applyAlignment="1">
      <alignment horizontal="center" vertical="center" wrapText="1"/>
    </xf>
    <xf numFmtId="0" fontId="11" fillId="9" borderId="19" xfId="0" applyFont="1" applyFill="1" applyBorder="1" applyAlignment="1">
      <alignment vertical="center" wrapText="1"/>
    </xf>
    <xf numFmtId="0" fontId="21" fillId="0" borderId="6" xfId="0" applyFont="1" applyBorder="1" applyAlignment="1">
      <alignment horizontal="left" vertical="center" wrapText="1"/>
    </xf>
    <xf numFmtId="0" fontId="22" fillId="5" borderId="6" xfId="0" applyFont="1" applyFill="1" applyBorder="1" applyAlignment="1">
      <alignment horizontal="left" vertical="center" wrapText="1"/>
    </xf>
    <xf numFmtId="0" fontId="19" fillId="2" borderId="7" xfId="0" applyFont="1" applyFill="1" applyBorder="1" applyAlignment="1">
      <alignment horizontal="center" vertical="center" wrapText="1"/>
    </xf>
    <xf numFmtId="0" fontId="12" fillId="9" borderId="6" xfId="0" applyFont="1" applyFill="1" applyBorder="1" applyAlignment="1">
      <alignment horizontal="center" vertical="center" wrapText="1"/>
    </xf>
    <xf numFmtId="0" fontId="4" fillId="0" borderId="19" xfId="0" applyFont="1" applyBorder="1" applyAlignment="1">
      <alignment horizontal="left" vertical="center" wrapText="1"/>
    </xf>
    <xf numFmtId="0" fontId="11" fillId="10" borderId="19" xfId="0" applyFont="1" applyFill="1" applyBorder="1" applyAlignment="1">
      <alignment horizontal="left" vertical="center" wrapText="1"/>
    </xf>
    <xf numFmtId="0" fontId="22" fillId="10" borderId="6" xfId="0" applyFont="1" applyFill="1" applyBorder="1" applyAlignment="1">
      <alignment horizontal="center" vertical="center" wrapText="1"/>
    </xf>
    <xf numFmtId="0" fontId="11" fillId="2" borderId="7" xfId="0" applyFont="1" applyFill="1" applyBorder="1" applyAlignment="1">
      <alignment vertical="center" wrapText="1"/>
    </xf>
    <xf numFmtId="0" fontId="11" fillId="5" borderId="19" xfId="0" applyFont="1" applyFill="1" applyBorder="1" applyAlignment="1">
      <alignment vertical="center" wrapText="1"/>
    </xf>
    <xf numFmtId="0" fontId="11" fillId="13" borderId="19" xfId="0" applyFont="1" applyFill="1" applyBorder="1" applyAlignment="1">
      <alignment vertical="center" wrapText="1"/>
    </xf>
    <xf numFmtId="0" fontId="22" fillId="4" borderId="6" xfId="0" applyFont="1" applyFill="1" applyBorder="1" applyAlignment="1">
      <alignment vertical="center" wrapText="1"/>
    </xf>
    <xf numFmtId="0" fontId="22" fillId="3" borderId="6" xfId="0" applyFont="1" applyFill="1" applyBorder="1" applyAlignment="1">
      <alignment vertical="center" wrapText="1"/>
    </xf>
    <xf numFmtId="3" fontId="22" fillId="3" borderId="6" xfId="0" applyNumberFormat="1" applyFont="1" applyFill="1" applyBorder="1" applyAlignment="1">
      <alignment horizontal="center" vertical="center" wrapText="1"/>
    </xf>
    <xf numFmtId="0" fontId="22" fillId="3" borderId="6" xfId="0" applyFont="1" applyFill="1" applyBorder="1" applyAlignment="1">
      <alignment horizontal="center" vertical="center" wrapText="1"/>
    </xf>
    <xf numFmtId="0" fontId="21" fillId="11" borderId="6" xfId="0" applyFont="1" applyFill="1" applyBorder="1" applyAlignment="1">
      <alignment vertical="center" wrapText="1"/>
    </xf>
    <xf numFmtId="0" fontId="21" fillId="11" borderId="7" xfId="0" applyFont="1" applyFill="1" applyBorder="1" applyAlignment="1">
      <alignment horizontal="center" vertical="center" wrapText="1"/>
    </xf>
    <xf numFmtId="0" fontId="12" fillId="3" borderId="19" xfId="0" applyFont="1" applyFill="1" applyBorder="1" applyAlignment="1">
      <alignment vertical="center" wrapText="1"/>
    </xf>
    <xf numFmtId="0" fontId="12" fillId="2" borderId="7" xfId="0" applyFont="1" applyFill="1" applyBorder="1" applyAlignment="1">
      <alignment horizontal="center" vertical="center" wrapText="1"/>
    </xf>
    <xf numFmtId="0" fontId="22" fillId="13" borderId="6" xfId="0" applyFont="1" applyFill="1" applyBorder="1" applyAlignment="1">
      <alignment horizontal="center" vertical="center" wrapText="1"/>
    </xf>
    <xf numFmtId="0" fontId="22" fillId="14" borderId="6" xfId="0" applyFont="1" applyFill="1" applyBorder="1" applyAlignment="1">
      <alignment horizontal="center" vertical="center" wrapText="1"/>
    </xf>
    <xf numFmtId="0" fontId="11" fillId="0" borderId="19" xfId="0" applyFont="1" applyBorder="1" applyAlignment="1">
      <alignment vertical="center" wrapText="1"/>
    </xf>
    <xf numFmtId="0" fontId="15" fillId="2" borderId="7" xfId="0" applyFont="1" applyFill="1" applyBorder="1" applyAlignment="1">
      <alignment horizontal="center" vertical="center" wrapText="1"/>
    </xf>
    <xf numFmtId="0" fontId="21" fillId="11" borderId="19" xfId="0" applyFont="1" applyFill="1" applyBorder="1" applyAlignment="1">
      <alignment vertical="center" wrapText="1"/>
    </xf>
    <xf numFmtId="0" fontId="22" fillId="3" borderId="19" xfId="0" applyFont="1" applyFill="1" applyBorder="1" applyAlignment="1">
      <alignment vertical="center" wrapText="1"/>
    </xf>
    <xf numFmtId="0" fontId="14" fillId="0" borderId="0" xfId="0" applyFont="1" applyAlignment="1">
      <alignment horizontal="left" vertical="center"/>
    </xf>
    <xf numFmtId="0" fontId="22" fillId="11" borderId="21" xfId="0" applyFont="1" applyFill="1" applyBorder="1" applyAlignment="1">
      <alignment horizontal="center" vertical="center" wrapText="1"/>
    </xf>
    <xf numFmtId="3" fontId="22" fillId="0" borderId="21" xfId="0" applyNumberFormat="1" applyFont="1" applyBorder="1" applyAlignment="1">
      <alignment horizontal="center" vertical="center" wrapText="1"/>
    </xf>
    <xf numFmtId="0" fontId="22" fillId="0" borderId="21" xfId="0" applyFont="1" applyBorder="1" applyAlignment="1">
      <alignment horizontal="center" vertical="center" wrapText="1"/>
    </xf>
    <xf numFmtId="3" fontId="22" fillId="5" borderId="21" xfId="0" applyNumberFormat="1" applyFont="1" applyFill="1" applyBorder="1" applyAlignment="1">
      <alignment horizontal="center" vertical="center" wrapText="1"/>
    </xf>
    <xf numFmtId="0" fontId="22" fillId="0" borderId="6" xfId="0" applyFont="1" applyBorder="1" applyAlignment="1">
      <alignment vertical="center" wrapText="1"/>
    </xf>
    <xf numFmtId="3" fontId="22" fillId="15" borderId="6" xfId="0" applyNumberFormat="1" applyFont="1" applyFill="1" applyBorder="1" applyAlignment="1">
      <alignment horizontal="center" vertical="center" wrapText="1"/>
    </xf>
    <xf numFmtId="0" fontId="22" fillId="15" borderId="7" xfId="0" applyFont="1" applyFill="1" applyBorder="1" applyAlignment="1">
      <alignment horizontal="center" vertical="center" wrapText="1"/>
    </xf>
    <xf numFmtId="0" fontId="22" fillId="15" borderId="6" xfId="0" applyFont="1" applyFill="1" applyBorder="1" applyAlignment="1">
      <alignment vertical="center" wrapText="1"/>
    </xf>
    <xf numFmtId="0" fontId="22" fillId="4" borderId="6" xfId="0" applyFont="1" applyFill="1" applyBorder="1" applyAlignment="1">
      <alignment horizontal="center" vertical="center" wrapText="1"/>
    </xf>
    <xf numFmtId="0" fontId="21" fillId="11" borderId="21" xfId="0" applyFont="1" applyFill="1" applyBorder="1" applyAlignment="1">
      <alignment horizontal="center" vertical="center" wrapText="1"/>
    </xf>
    <xf numFmtId="0" fontId="21" fillId="0" borderId="6" xfId="0" applyFont="1" applyBorder="1" applyAlignment="1">
      <alignment horizontal="left" vertical="center"/>
    </xf>
    <xf numFmtId="0" fontId="21" fillId="7" borderId="6" xfId="0" applyFont="1" applyFill="1" applyBorder="1" applyAlignment="1">
      <alignment vertical="center" wrapText="1"/>
    </xf>
    <xf numFmtId="0" fontId="12" fillId="15" borderId="6" xfId="0" applyFont="1" applyFill="1" applyBorder="1" applyAlignment="1">
      <alignment horizontal="center" vertical="center" wrapText="1"/>
    </xf>
    <xf numFmtId="0" fontId="12" fillId="15" borderId="6" xfId="0" applyFont="1" applyFill="1" applyBorder="1" applyAlignment="1">
      <alignment vertical="center"/>
    </xf>
    <xf numFmtId="0" fontId="12" fillId="15" borderId="6" xfId="0" applyFont="1" applyFill="1" applyBorder="1" applyAlignment="1">
      <alignment horizontal="center" vertical="center"/>
    </xf>
    <xf numFmtId="0" fontId="21" fillId="0" borderId="6" xfId="0" applyFont="1" applyBorder="1" applyAlignment="1">
      <alignment horizontal="center" vertical="center"/>
    </xf>
    <xf numFmtId="0" fontId="22" fillId="5" borderId="6" xfId="0" applyFont="1" applyFill="1" applyBorder="1" applyAlignment="1">
      <alignment horizontal="center" vertical="center"/>
    </xf>
    <xf numFmtId="0" fontId="21" fillId="0" borderId="6" xfId="0" applyFont="1" applyBorder="1" applyAlignment="1">
      <alignment vertical="center"/>
    </xf>
    <xf numFmtId="0" fontId="22" fillId="5" borderId="6" xfId="0" applyFont="1" applyFill="1" applyBorder="1" applyAlignment="1">
      <alignment vertical="center"/>
    </xf>
    <xf numFmtId="0" fontId="11" fillId="11" borderId="0" xfId="0" applyFont="1" applyFill="1" applyAlignment="1">
      <alignment vertical="center" wrapText="1"/>
    </xf>
    <xf numFmtId="0" fontId="12" fillId="11" borderId="0" xfId="0" applyFont="1" applyFill="1" applyAlignment="1">
      <alignment horizontal="center" vertical="center" wrapText="1"/>
    </xf>
    <xf numFmtId="3" fontId="21" fillId="0" borderId="6" xfId="0" applyNumberFormat="1" applyFont="1" applyBorder="1" applyAlignment="1">
      <alignment horizontal="center" vertical="center"/>
    </xf>
    <xf numFmtId="3" fontId="22" fillId="21" borderId="6" xfId="0" applyNumberFormat="1" applyFont="1" applyFill="1" applyBorder="1" applyAlignment="1">
      <alignment horizontal="center" vertical="center"/>
    </xf>
    <xf numFmtId="0" fontId="21" fillId="0" borderId="6" xfId="0" applyFont="1" applyBorder="1" applyAlignment="1">
      <alignment horizontal="left"/>
    </xf>
    <xf numFmtId="0" fontId="49" fillId="11" borderId="0" xfId="0" applyFont="1" applyFill="1" applyAlignment="1">
      <alignment vertical="center"/>
    </xf>
    <xf numFmtId="3" fontId="49" fillId="11" borderId="0" xfId="0" applyNumberFormat="1" applyFont="1" applyFill="1" applyAlignment="1">
      <alignment horizontal="center" vertical="center"/>
    </xf>
    <xf numFmtId="3" fontId="22" fillId="10" borderId="6" xfId="0" applyNumberFormat="1" applyFont="1" applyFill="1" applyBorder="1" applyAlignment="1">
      <alignment horizontal="center" vertical="center" wrapText="1"/>
    </xf>
    <xf numFmtId="0" fontId="22" fillId="12" borderId="6" xfId="0" applyFont="1" applyFill="1" applyBorder="1" applyAlignment="1">
      <alignment horizontal="center" vertical="center" wrapText="1"/>
    </xf>
    <xf numFmtId="3" fontId="22" fillId="4" borderId="6" xfId="0" applyNumberFormat="1" applyFont="1" applyFill="1" applyBorder="1" applyAlignment="1">
      <alignment horizontal="center" vertical="center" wrapText="1"/>
    </xf>
    <xf numFmtId="0" fontId="22" fillId="3" borderId="21" xfId="0" applyFont="1" applyFill="1" applyBorder="1" applyAlignment="1">
      <alignment horizontal="center" vertical="center" wrapText="1"/>
    </xf>
    <xf numFmtId="3" fontId="22" fillId="13" borderId="21" xfId="0" applyNumberFormat="1" applyFont="1" applyFill="1" applyBorder="1" applyAlignment="1">
      <alignment horizontal="center" vertical="center" wrapText="1"/>
    </xf>
    <xf numFmtId="0" fontId="22" fillId="15" borderId="6" xfId="0" applyFont="1" applyFill="1" applyBorder="1" applyAlignment="1">
      <alignment horizontal="left" vertical="center" wrapText="1"/>
    </xf>
    <xf numFmtId="0" fontId="21" fillId="11" borderId="21" xfId="0" applyFont="1" applyFill="1" applyBorder="1" applyAlignment="1">
      <alignment vertical="center" wrapText="1"/>
    </xf>
    <xf numFmtId="0" fontId="21" fillId="0" borderId="21" xfId="0" applyFont="1" applyBorder="1" applyAlignment="1">
      <alignment horizontal="center" vertical="center" wrapText="1"/>
    </xf>
    <xf numFmtId="0" fontId="22" fillId="11" borderId="0" xfId="0" applyFont="1" applyFill="1" applyAlignment="1">
      <alignment vertical="center" wrapText="1"/>
    </xf>
    <xf numFmtId="0" fontId="22" fillId="11" borderId="0" xfId="0" applyFont="1" applyFill="1" applyAlignment="1">
      <alignment horizontal="center" vertical="center" wrapText="1"/>
    </xf>
    <xf numFmtId="0" fontId="22" fillId="2" borderId="6" xfId="0" applyFont="1" applyFill="1" applyBorder="1" applyAlignment="1">
      <alignment horizontal="center" vertical="center" wrapText="1"/>
    </xf>
    <xf numFmtId="0" fontId="22" fillId="14" borderId="9" xfId="0" applyFont="1" applyFill="1" applyBorder="1" applyAlignment="1">
      <alignment horizontal="center" vertical="center" wrapText="1"/>
    </xf>
    <xf numFmtId="0" fontId="21" fillId="0" borderId="9" xfId="0" applyFont="1" applyBorder="1" applyAlignment="1">
      <alignment horizontal="center" vertical="center" wrapText="1"/>
    </xf>
    <xf numFmtId="0" fontId="21" fillId="0" borderId="8" xfId="0" applyFont="1" applyBorder="1" applyAlignment="1">
      <alignment vertical="center" wrapText="1"/>
    </xf>
    <xf numFmtId="0" fontId="22" fillId="3" borderId="19" xfId="0" applyFont="1" applyFill="1" applyBorder="1" applyAlignment="1">
      <alignment horizontal="center" vertical="center" wrapText="1"/>
    </xf>
    <xf numFmtId="0" fontId="22" fillId="3" borderId="11" xfId="0" applyFont="1" applyFill="1" applyBorder="1" applyAlignment="1">
      <alignment horizontal="center" vertical="center" wrapText="1"/>
    </xf>
    <xf numFmtId="3" fontId="12" fillId="15" borderId="6" xfId="0" applyNumberFormat="1" applyFont="1" applyFill="1" applyBorder="1" applyAlignment="1">
      <alignment horizontal="center" vertical="center" wrapText="1"/>
    </xf>
    <xf numFmtId="0" fontId="5" fillId="0" borderId="0" xfId="0" applyFont="1" applyAlignment="1">
      <alignment horizontal="left" vertical="center" wrapText="1"/>
    </xf>
    <xf numFmtId="0" fontId="35" fillId="0" borderId="0" xfId="0" applyFont="1" applyAlignment="1">
      <alignment horizontal="left"/>
    </xf>
    <xf numFmtId="0" fontId="38" fillId="0" borderId="0" xfId="0" applyFont="1" applyAlignment="1">
      <alignment horizontal="left" vertical="center" wrapText="1"/>
    </xf>
    <xf numFmtId="3" fontId="22" fillId="11" borderId="21" xfId="0" applyNumberFormat="1" applyFont="1" applyFill="1" applyBorder="1" applyAlignment="1">
      <alignment horizontal="center" vertical="center" wrapText="1"/>
    </xf>
    <xf numFmtId="3" fontId="21" fillId="11" borderId="21" xfId="0" applyNumberFormat="1" applyFont="1" applyFill="1" applyBorder="1" applyAlignment="1">
      <alignment horizontal="center" vertical="center" wrapText="1"/>
    </xf>
    <xf numFmtId="3" fontId="11" fillId="16" borderId="6" xfId="0" applyNumberFormat="1" applyFont="1" applyFill="1" applyBorder="1" applyAlignment="1">
      <alignment horizontal="center" vertical="center" wrapText="1"/>
    </xf>
    <xf numFmtId="0" fontId="4" fillId="0" borderId="6" xfId="0" applyFont="1" applyBorder="1" applyAlignment="1">
      <alignment horizontal="left"/>
    </xf>
    <xf numFmtId="3" fontId="12" fillId="11" borderId="0" xfId="0" applyNumberFormat="1" applyFont="1" applyFill="1" applyAlignment="1">
      <alignment horizontal="center" vertical="center" wrapText="1"/>
    </xf>
    <xf numFmtId="0" fontId="11" fillId="15" borderId="19" xfId="0" applyFont="1" applyFill="1" applyBorder="1" applyAlignment="1">
      <alignment vertical="center" wrapText="1"/>
    </xf>
    <xf numFmtId="0" fontId="21" fillId="7" borderId="6" xfId="0" applyFont="1" applyFill="1" applyBorder="1" applyAlignment="1">
      <alignment horizontal="left" vertical="center" wrapText="1"/>
    </xf>
    <xf numFmtId="0" fontId="22" fillId="15" borderId="9"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21" fillId="16" borderId="6" xfId="0" applyFont="1" applyFill="1" applyBorder="1" applyAlignment="1">
      <alignment horizontal="center" vertical="center" wrapText="1"/>
    </xf>
    <xf numFmtId="3" fontId="21" fillId="3" borderId="6" xfId="0" applyNumberFormat="1" applyFont="1" applyFill="1" applyBorder="1" applyAlignment="1">
      <alignment horizontal="center" vertical="center" wrapText="1"/>
    </xf>
    <xf numFmtId="0" fontId="21" fillId="3" borderId="6" xfId="0" applyFont="1" applyFill="1" applyBorder="1" applyAlignment="1">
      <alignment horizontal="center" vertical="center" wrapText="1"/>
    </xf>
    <xf numFmtId="3" fontId="21" fillId="16" borderId="6" xfId="0" applyNumberFormat="1" applyFont="1" applyFill="1" applyBorder="1" applyAlignment="1">
      <alignment horizontal="center" vertical="center" wrapText="1"/>
    </xf>
    <xf numFmtId="3" fontId="21" fillId="7" borderId="6" xfId="0" applyNumberFormat="1" applyFont="1" applyFill="1" applyBorder="1" applyAlignment="1">
      <alignment horizontal="center" vertical="center" wrapText="1"/>
    </xf>
    <xf numFmtId="0" fontId="11" fillId="15" borderId="6" xfId="0" applyFont="1" applyFill="1" applyBorder="1" applyAlignment="1">
      <alignment horizontal="center" vertical="center" wrapText="1"/>
    </xf>
    <xf numFmtId="3" fontId="22" fillId="5" borderId="6" xfId="0" applyNumberFormat="1" applyFont="1" applyFill="1" applyBorder="1" applyAlignment="1">
      <alignment horizontal="center" vertical="center"/>
    </xf>
    <xf numFmtId="3" fontId="22" fillId="19" borderId="6" xfId="0" applyNumberFormat="1" applyFont="1" applyFill="1" applyBorder="1" applyAlignment="1">
      <alignment horizontal="center" vertical="center"/>
    </xf>
    <xf numFmtId="0" fontId="22" fillId="19" borderId="6" xfId="0" applyFont="1" applyFill="1" applyBorder="1" applyAlignment="1">
      <alignment horizontal="center" vertical="center"/>
    </xf>
    <xf numFmtId="0" fontId="4" fillId="3" borderId="6" xfId="0" applyFont="1" applyFill="1" applyBorder="1" applyAlignment="1">
      <alignment vertical="center" wrapText="1"/>
    </xf>
    <xf numFmtId="164" fontId="53" fillId="0" borderId="0" xfId="0" applyNumberFormat="1" applyFont="1" applyAlignment="1">
      <alignment horizontal="left" vertical="center"/>
    </xf>
    <xf numFmtId="3" fontId="5" fillId="5" borderId="6" xfId="0" applyNumberFormat="1" applyFont="1" applyFill="1" applyBorder="1" applyAlignment="1">
      <alignment horizontal="center" vertical="center" wrapText="1"/>
    </xf>
    <xf numFmtId="0" fontId="11" fillId="11" borderId="0" xfId="0" applyFont="1" applyFill="1" applyAlignment="1">
      <alignment horizontal="center"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2" fillId="0" borderId="0" xfId="0" applyFont="1" applyAlignment="1">
      <alignment vertical="center" wrapText="1"/>
    </xf>
    <xf numFmtId="0" fontId="11" fillId="22" borderId="6" xfId="0" applyFont="1" applyFill="1" applyBorder="1" applyAlignment="1">
      <alignment vertical="center" wrapText="1"/>
    </xf>
    <xf numFmtId="0" fontId="11" fillId="22" borderId="6" xfId="0" applyFont="1" applyFill="1" applyBorder="1" applyAlignment="1">
      <alignment horizontal="center" vertical="center" wrapText="1"/>
    </xf>
    <xf numFmtId="0" fontId="4" fillId="22" borderId="6" xfId="0" applyFont="1" applyFill="1" applyBorder="1" applyAlignment="1">
      <alignment horizontal="center" vertical="center" wrapText="1"/>
    </xf>
    <xf numFmtId="0" fontId="35" fillId="0" borderId="0" xfId="0" applyFont="1"/>
    <xf numFmtId="0" fontId="35" fillId="0" borderId="16" xfId="0" applyFont="1" applyBorder="1"/>
    <xf numFmtId="0" fontId="39" fillId="0" borderId="11" xfId="0" applyFont="1" applyBorder="1"/>
    <xf numFmtId="0" fontId="39" fillId="0" borderId="16" xfId="0" applyFont="1" applyBorder="1"/>
    <xf numFmtId="0" fontId="39" fillId="0" borderId="17" xfId="0" applyFont="1" applyBorder="1"/>
    <xf numFmtId="0" fontId="39" fillId="0" borderId="18" xfId="0" applyFont="1" applyBorder="1"/>
    <xf numFmtId="0" fontId="39" fillId="0" borderId="12" xfId="0" applyFont="1" applyBorder="1"/>
    <xf numFmtId="0" fontId="35" fillId="0" borderId="0" xfId="0" applyFont="1" applyAlignment="1">
      <alignment horizontal="justify" vertical="center"/>
    </xf>
    <xf numFmtId="0" fontId="11" fillId="15" borderId="6" xfId="0" applyFont="1" applyFill="1" applyBorder="1" applyAlignment="1">
      <alignment vertical="center" wrapText="1"/>
    </xf>
    <xf numFmtId="3" fontId="4" fillId="7" borderId="6" xfId="0" applyNumberFormat="1" applyFont="1" applyFill="1" applyBorder="1" applyAlignment="1">
      <alignment horizontal="center" vertical="center" wrapText="1"/>
    </xf>
    <xf numFmtId="0" fontId="11" fillId="20" borderId="6" xfId="0" applyFont="1" applyFill="1" applyBorder="1" applyAlignment="1">
      <alignment vertical="center" wrapText="1"/>
    </xf>
    <xf numFmtId="3" fontId="13" fillId="7" borderId="6" xfId="0" applyNumberFormat="1" applyFont="1" applyFill="1" applyBorder="1" applyAlignment="1">
      <alignment horizontal="center" vertical="center" wrapText="1"/>
    </xf>
    <xf numFmtId="3" fontId="12" fillId="3" borderId="21" xfId="0" applyNumberFormat="1" applyFont="1" applyFill="1" applyBorder="1" applyAlignment="1">
      <alignment horizontal="center" vertical="center" wrapText="1"/>
    </xf>
    <xf numFmtId="0" fontId="29" fillId="3" borderId="6" xfId="0" applyFont="1" applyFill="1" applyBorder="1" applyAlignment="1">
      <alignment vertical="center" wrapText="1"/>
    </xf>
    <xf numFmtId="0" fontId="29" fillId="5" borderId="6" xfId="0" applyFont="1" applyFill="1" applyBorder="1" applyAlignment="1">
      <alignment vertical="center" wrapText="1"/>
    </xf>
    <xf numFmtId="0" fontId="12" fillId="2" borderId="7" xfId="0" applyFont="1" applyFill="1" applyBorder="1" applyAlignment="1">
      <alignment vertical="center" wrapText="1"/>
    </xf>
    <xf numFmtId="49" fontId="21" fillId="0" borderId="6" xfId="0" applyNumberFormat="1" applyFont="1" applyBorder="1" applyAlignment="1">
      <alignment horizontal="center" vertical="center" wrapText="1"/>
    </xf>
    <xf numFmtId="0" fontId="11" fillId="5" borderId="6" xfId="0" applyFont="1" applyFill="1" applyBorder="1" applyAlignment="1">
      <alignment horizontal="center" vertical="center"/>
    </xf>
    <xf numFmtId="0" fontId="35" fillId="0" borderId="0" xfId="0" applyFont="1" applyAlignment="1">
      <alignment horizontal="left" vertical="center" wrapText="1"/>
    </xf>
    <xf numFmtId="0" fontId="12" fillId="3" borderId="6" xfId="0" applyFont="1" applyFill="1" applyBorder="1" applyAlignment="1">
      <alignment vertical="center" wrapText="1"/>
    </xf>
    <xf numFmtId="3" fontId="23" fillId="0" borderId="6" xfId="3" applyNumberFormat="1" applyFont="1" applyFill="1" applyBorder="1" applyAlignment="1">
      <alignment horizontal="center" vertical="center" wrapText="1"/>
    </xf>
    <xf numFmtId="0" fontId="23" fillId="0" borderId="19" xfId="3" applyFont="1" applyFill="1" applyBorder="1" applyAlignment="1">
      <alignment vertical="center" wrapText="1"/>
    </xf>
    <xf numFmtId="0" fontId="56" fillId="0" borderId="6" xfId="3" applyFill="1" applyBorder="1" applyAlignment="1">
      <alignment horizontal="center" vertical="center" wrapText="1"/>
    </xf>
    <xf numFmtId="0" fontId="56" fillId="16" borderId="0" xfId="3" applyFill="1"/>
    <xf numFmtId="0" fontId="56" fillId="0" borderId="0" xfId="3" applyFill="1"/>
    <xf numFmtId="0" fontId="11" fillId="3" borderId="6" xfId="0" applyFont="1" applyFill="1" applyBorder="1" applyAlignment="1">
      <alignment horizontal="center" vertical="center" wrapText="1"/>
    </xf>
    <xf numFmtId="0" fontId="58" fillId="0" borderId="6" xfId="3" applyFont="1" applyFill="1" applyBorder="1" applyAlignment="1">
      <alignment horizontal="center" vertical="center" wrapText="1"/>
    </xf>
    <xf numFmtId="0" fontId="21" fillId="0" borderId="6" xfId="3" applyFont="1" applyFill="1" applyBorder="1" applyAlignment="1">
      <alignment vertical="center" wrapText="1"/>
    </xf>
    <xf numFmtId="3" fontId="57" fillId="15" borderId="6" xfId="3" applyNumberFormat="1" applyFont="1" applyFill="1" applyBorder="1" applyAlignment="1">
      <alignment horizontal="center" vertical="center" wrapText="1"/>
    </xf>
    <xf numFmtId="0" fontId="35" fillId="0" borderId="11" xfId="0" applyFont="1" applyBorder="1" applyAlignment="1">
      <alignment vertical="center"/>
    </xf>
    <xf numFmtId="0" fontId="35" fillId="0" borderId="16" xfId="0" applyFont="1" applyBorder="1" applyAlignment="1">
      <alignment vertical="center"/>
    </xf>
    <xf numFmtId="0" fontId="35" fillId="0" borderId="17" xfId="0" applyFont="1" applyBorder="1" applyAlignment="1">
      <alignment vertical="center"/>
    </xf>
    <xf numFmtId="0" fontId="35" fillId="0" borderId="18" xfId="0" applyFont="1" applyBorder="1" applyAlignment="1">
      <alignment vertical="center"/>
    </xf>
    <xf numFmtId="0" fontId="35" fillId="0" borderId="12" xfId="0" applyFont="1" applyBorder="1" applyAlignment="1">
      <alignment vertical="center"/>
    </xf>
    <xf numFmtId="0" fontId="59" fillId="11" borderId="6" xfId="3" applyFont="1" applyFill="1" applyBorder="1" applyAlignment="1">
      <alignment horizontal="center" vertical="center" wrapText="1"/>
    </xf>
    <xf numFmtId="0" fontId="58" fillId="11" borderId="6" xfId="3" applyFont="1" applyFill="1" applyBorder="1" applyAlignment="1">
      <alignment horizontal="center" vertical="center" wrapText="1"/>
    </xf>
    <xf numFmtId="0" fontId="60" fillId="0" borderId="0" xfId="0" applyFont="1" applyAlignment="1">
      <alignment vertical="center"/>
    </xf>
    <xf numFmtId="0" fontId="48" fillId="0" borderId="0" xfId="0" applyFont="1" applyAlignment="1">
      <alignment vertical="center" wrapText="1"/>
    </xf>
    <xf numFmtId="0" fontId="22" fillId="0" borderId="0" xfId="0" applyFont="1" applyAlignment="1">
      <alignment vertical="center" wrapText="1"/>
    </xf>
    <xf numFmtId="0" fontId="12" fillId="5" borderId="6" xfId="0" applyFont="1" applyFill="1" applyBorder="1" applyAlignment="1">
      <alignment vertical="center"/>
    </xf>
    <xf numFmtId="0" fontId="11" fillId="0" borderId="0" xfId="0" applyFont="1" applyAlignment="1">
      <alignment horizontal="center" vertical="center"/>
    </xf>
    <xf numFmtId="0" fontId="11" fillId="19" borderId="6" xfId="0" applyFont="1" applyFill="1" applyBorder="1" applyAlignment="1">
      <alignment horizontal="center"/>
    </xf>
    <xf numFmtId="0" fontId="11" fillId="0" borderId="0" xfId="0" applyFont="1" applyAlignment="1">
      <alignment horizontal="center"/>
    </xf>
    <xf numFmtId="0" fontId="11" fillId="2" borderId="6" xfId="0" applyFont="1" applyFill="1" applyBorder="1" applyAlignment="1">
      <alignment horizontal="left" vertical="center" wrapText="1"/>
    </xf>
    <xf numFmtId="0" fontId="38" fillId="0" borderId="0" xfId="0" applyFont="1" applyAlignment="1">
      <alignment vertical="center" wrapText="1"/>
    </xf>
    <xf numFmtId="0" fontId="14" fillId="0" borderId="16" xfId="0" applyFont="1" applyBorder="1" applyAlignment="1">
      <alignment horizontal="left" vertical="center"/>
    </xf>
    <xf numFmtId="0" fontId="36" fillId="0" borderId="11" xfId="0" applyFont="1" applyBorder="1" applyAlignment="1">
      <alignment horizontal="left" vertical="center"/>
    </xf>
    <xf numFmtId="1" fontId="0" fillId="0" borderId="0" xfId="0" applyNumberFormat="1"/>
    <xf numFmtId="0" fontId="21" fillId="0" borderId="6" xfId="3" applyFont="1" applyFill="1" applyBorder="1" applyAlignment="1">
      <alignment horizontal="center" vertical="center" wrapText="1"/>
    </xf>
    <xf numFmtId="0" fontId="21" fillId="11" borderId="6" xfId="3" applyFont="1" applyFill="1" applyBorder="1" applyAlignment="1">
      <alignment horizontal="center" vertical="center" wrapText="1"/>
    </xf>
    <xf numFmtId="0" fontId="21" fillId="0" borderId="6" xfId="3" applyFont="1" applyFill="1" applyBorder="1" applyAlignment="1">
      <alignment horizontal="left" vertical="center" wrapText="1"/>
    </xf>
    <xf numFmtId="3" fontId="22" fillId="15" borderId="6" xfId="3" applyNumberFormat="1" applyFont="1" applyFill="1" applyBorder="1" applyAlignment="1">
      <alignment horizontal="center" vertical="center" wrapText="1"/>
    </xf>
    <xf numFmtId="3" fontId="21" fillId="0" borderId="6" xfId="3" applyNumberFormat="1" applyFont="1" applyFill="1" applyBorder="1" applyAlignment="1">
      <alignment horizontal="center" vertical="center" wrapText="1"/>
    </xf>
    <xf numFmtId="0" fontId="51" fillId="0" borderId="0" xfId="0" applyFont="1" applyAlignment="1">
      <alignment horizontal="center"/>
    </xf>
    <xf numFmtId="3" fontId="22" fillId="19" borderId="6" xfId="3" applyNumberFormat="1" applyFont="1" applyFill="1" applyBorder="1" applyAlignment="1">
      <alignment horizontal="center" vertical="center"/>
    </xf>
    <xf numFmtId="0" fontId="22" fillId="19" borderId="6" xfId="3" applyFont="1" applyFill="1" applyBorder="1" applyAlignment="1">
      <alignment horizontal="center" vertical="center"/>
    </xf>
    <xf numFmtId="3" fontId="11" fillId="24" borderId="6" xfId="4" applyNumberFormat="1" applyFont="1" applyBorder="1" applyAlignment="1">
      <alignment horizontal="center" vertical="center"/>
    </xf>
    <xf numFmtId="0" fontId="22" fillId="15" borderId="6" xfId="3" applyFont="1" applyFill="1" applyBorder="1" applyAlignment="1">
      <alignment horizontal="center" vertical="center" wrapText="1"/>
    </xf>
    <xf numFmtId="0" fontId="61" fillId="0" borderId="0" xfId="3" applyFont="1" applyFill="1"/>
    <xf numFmtId="0" fontId="22" fillId="15" borderId="7" xfId="3" applyFont="1" applyFill="1" applyBorder="1" applyAlignment="1">
      <alignment horizontal="center" vertical="center" wrapText="1"/>
    </xf>
    <xf numFmtId="0" fontId="21" fillId="15" borderId="6" xfId="3" applyFont="1" applyFill="1" applyBorder="1" applyAlignment="1">
      <alignment horizontal="center" vertical="center" wrapText="1"/>
    </xf>
    <xf numFmtId="0" fontId="61" fillId="15" borderId="6" xfId="3" applyFont="1" applyFill="1" applyBorder="1" applyAlignment="1">
      <alignment horizontal="center" vertical="center" wrapText="1"/>
    </xf>
    <xf numFmtId="0" fontId="61" fillId="16" borderId="0" xfId="3" applyFont="1" applyFill="1"/>
    <xf numFmtId="0" fontId="22" fillId="16" borderId="7" xfId="3" applyFont="1" applyFill="1" applyBorder="1" applyAlignment="1">
      <alignment horizontal="center" vertical="center" wrapText="1"/>
    </xf>
    <xf numFmtId="0" fontId="22" fillId="16" borderId="6" xfId="3" applyFont="1" applyFill="1" applyBorder="1" applyAlignment="1">
      <alignment horizontal="center" vertical="center" wrapText="1"/>
    </xf>
    <xf numFmtId="0" fontId="21" fillId="0" borderId="0" xfId="0" applyFont="1" applyAlignment="1">
      <alignment vertical="center"/>
    </xf>
    <xf numFmtId="0" fontId="22" fillId="18" borderId="6" xfId="0" applyFont="1" applyFill="1" applyBorder="1" applyAlignment="1">
      <alignment horizontal="center" vertical="center"/>
    </xf>
    <xf numFmtId="0" fontId="11" fillId="5" borderId="7" xfId="0" applyFont="1" applyFill="1" applyBorder="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4" fillId="7" borderId="6" xfId="0" applyFont="1" applyFill="1" applyBorder="1" applyAlignment="1">
      <alignment horizontal="left"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5" fillId="0" borderId="19" xfId="0" applyFont="1" applyBorder="1" applyAlignment="1">
      <alignment horizontal="center" vertical="center" wrapText="1"/>
    </xf>
    <xf numFmtId="0" fontId="65" fillId="0" borderId="0" xfId="0" applyFont="1"/>
    <xf numFmtId="0" fontId="11" fillId="2" borderId="9" xfId="0" applyFont="1" applyFill="1" applyBorder="1" applyAlignment="1">
      <alignment vertical="center" wrapText="1"/>
    </xf>
    <xf numFmtId="0" fontId="67" fillId="0" borderId="0" xfId="0" applyFont="1"/>
    <xf numFmtId="0" fontId="38" fillId="0" borderId="11" xfId="0" applyFont="1" applyBorder="1" applyAlignment="1">
      <alignment horizontal="left" vertical="center" wrapText="1"/>
    </xf>
    <xf numFmtId="0" fontId="38" fillId="0" borderId="16" xfId="0" applyFont="1" applyBorder="1" applyAlignment="1">
      <alignment horizontal="left" vertical="center" wrapText="1"/>
    </xf>
    <xf numFmtId="0" fontId="22" fillId="3" borderId="21" xfId="0" applyFont="1" applyFill="1" applyBorder="1" applyAlignment="1">
      <alignment vertical="center" wrapText="1"/>
    </xf>
    <xf numFmtId="0" fontId="13" fillId="7" borderId="19" xfId="0" applyFont="1" applyFill="1" applyBorder="1" applyAlignment="1">
      <alignment vertical="center" wrapText="1"/>
    </xf>
    <xf numFmtId="3" fontId="22" fillId="16" borderId="21" xfId="0" applyNumberFormat="1" applyFont="1" applyFill="1" applyBorder="1" applyAlignment="1">
      <alignment horizontal="center" vertical="center" wrapText="1"/>
    </xf>
    <xf numFmtId="0" fontId="11" fillId="2" borderId="19" xfId="0" applyFont="1" applyFill="1" applyBorder="1" applyAlignment="1">
      <alignment horizontal="center" vertical="center" wrapText="1"/>
    </xf>
    <xf numFmtId="3" fontId="22" fillId="4" borderId="21" xfId="0" applyNumberFormat="1" applyFont="1" applyFill="1" applyBorder="1" applyAlignment="1">
      <alignment horizontal="center" vertical="center" wrapText="1"/>
    </xf>
    <xf numFmtId="3" fontId="5" fillId="21" borderId="6" xfId="0" applyNumberFormat="1" applyFont="1" applyFill="1" applyBorder="1" applyAlignment="1">
      <alignment horizontal="center" vertical="center"/>
    </xf>
    <xf numFmtId="0" fontId="49" fillId="0" borderId="0" xfId="0" applyFont="1" applyAlignment="1">
      <alignment horizontal="center" vertical="center" wrapText="1"/>
    </xf>
    <xf numFmtId="0" fontId="50" fillId="0" borderId="0" xfId="0" applyFont="1" applyAlignment="1">
      <alignment horizontal="center" vertical="center" wrapText="1"/>
    </xf>
    <xf numFmtId="0" fontId="4" fillId="0" borderId="14" xfId="0" applyFont="1" applyBorder="1"/>
    <xf numFmtId="0" fontId="21" fillId="11" borderId="6" xfId="0" applyFont="1" applyFill="1" applyBorder="1" applyAlignment="1">
      <alignment vertical="center"/>
    </xf>
    <xf numFmtId="3" fontId="12" fillId="26" borderId="6" xfId="0" applyNumberFormat="1" applyFont="1" applyFill="1" applyBorder="1" applyAlignment="1">
      <alignment horizontal="center" vertical="center" wrapText="1"/>
    </xf>
    <xf numFmtId="0" fontId="13" fillId="0" borderId="6" xfId="0" applyFont="1" applyBorder="1" applyAlignment="1">
      <alignment horizontal="left" vertical="center"/>
    </xf>
    <xf numFmtId="3" fontId="12" fillId="27" borderId="6" xfId="0" applyNumberFormat="1" applyFont="1" applyFill="1" applyBorder="1" applyAlignment="1">
      <alignment horizontal="center" vertical="center"/>
    </xf>
    <xf numFmtId="0" fontId="12" fillId="27" borderId="6" xfId="0" applyFont="1" applyFill="1" applyBorder="1" applyAlignment="1">
      <alignment horizontal="center" vertical="center"/>
    </xf>
    <xf numFmtId="0" fontId="12" fillId="26" borderId="6" xfId="0" applyFont="1" applyFill="1" applyBorder="1" applyAlignment="1">
      <alignment vertical="center" wrapText="1"/>
    </xf>
    <xf numFmtId="3" fontId="12" fillId="27" borderId="6" xfId="0" applyNumberFormat="1" applyFont="1" applyFill="1" applyBorder="1" applyAlignment="1">
      <alignment horizontal="center" vertical="center" wrapText="1"/>
    </xf>
    <xf numFmtId="0" fontId="12" fillId="28" borderId="9" xfId="0" applyFont="1" applyFill="1" applyBorder="1" applyAlignment="1">
      <alignment vertical="center"/>
    </xf>
    <xf numFmtId="3" fontId="12" fillId="28" borderId="6" xfId="0" applyNumberFormat="1" applyFont="1" applyFill="1" applyBorder="1" applyAlignment="1">
      <alignment horizontal="center" vertical="center"/>
    </xf>
    <xf numFmtId="3" fontId="22" fillId="15" borderId="21" xfId="0" applyNumberFormat="1" applyFont="1" applyFill="1" applyBorder="1" applyAlignment="1">
      <alignment horizontal="center" vertical="center" wrapText="1"/>
    </xf>
    <xf numFmtId="3" fontId="22" fillId="16" borderId="6" xfId="0" applyNumberFormat="1" applyFont="1" applyFill="1" applyBorder="1" applyAlignment="1">
      <alignment horizontal="center"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3" fontId="22" fillId="9" borderId="21" xfId="0" applyNumberFormat="1" applyFont="1" applyFill="1" applyBorder="1" applyAlignment="1">
      <alignment horizontal="center" vertical="center" wrapText="1"/>
    </xf>
    <xf numFmtId="0" fontId="22" fillId="16" borderId="6" xfId="0" applyFont="1" applyFill="1" applyBorder="1" applyAlignment="1">
      <alignment horizontal="center" vertical="center" wrapText="1"/>
    </xf>
    <xf numFmtId="3" fontId="22" fillId="5" borderId="9" xfId="0" applyNumberFormat="1" applyFont="1" applyFill="1" applyBorder="1" applyAlignment="1">
      <alignment horizontal="center" vertical="center" wrapText="1"/>
    </xf>
    <xf numFmtId="3" fontId="22" fillId="15" borderId="6" xfId="0" applyNumberFormat="1" applyFont="1" applyFill="1" applyBorder="1" applyAlignment="1">
      <alignment horizontal="center" vertical="center"/>
    </xf>
    <xf numFmtId="0" fontId="22" fillId="15" borderId="6" xfId="0" applyFont="1" applyFill="1" applyBorder="1" applyAlignment="1">
      <alignment horizontal="center" vertical="center"/>
    </xf>
    <xf numFmtId="3" fontId="22" fillId="18" borderId="6" xfId="0" applyNumberFormat="1" applyFont="1" applyFill="1" applyBorder="1" applyAlignment="1">
      <alignment horizontal="center" vertical="center"/>
    </xf>
    <xf numFmtId="0" fontId="13" fillId="16" borderId="6" xfId="0" applyFont="1" applyFill="1" applyBorder="1" applyAlignment="1">
      <alignment horizontal="center" vertical="center" wrapText="1"/>
    </xf>
    <xf numFmtId="0" fontId="22" fillId="16" borderId="6" xfId="0" applyFont="1" applyFill="1" applyBorder="1" applyAlignment="1">
      <alignment vertical="center" wrapText="1"/>
    </xf>
    <xf numFmtId="0" fontId="22" fillId="26" borderId="6" xfId="0" applyFont="1" applyFill="1" applyBorder="1" applyAlignment="1">
      <alignment horizontal="center" vertical="center" wrapText="1"/>
    </xf>
    <xf numFmtId="0" fontId="21" fillId="0" borderId="21" xfId="0" applyFont="1" applyBorder="1" applyAlignment="1" applyProtection="1">
      <alignment vertical="center" wrapText="1"/>
      <protection locked="0"/>
    </xf>
    <xf numFmtId="0" fontId="21" fillId="0" borderId="6" xfId="0" applyFont="1" applyBorder="1" applyAlignment="1" applyProtection="1">
      <alignment vertical="center" wrapText="1"/>
      <protection locked="0"/>
    </xf>
    <xf numFmtId="0" fontId="5" fillId="0" borderId="18" xfId="0" applyFont="1" applyBorder="1" applyAlignment="1">
      <alignment vertical="center"/>
    </xf>
    <xf numFmtId="4" fontId="22" fillId="3" borderId="6" xfId="0" applyNumberFormat="1" applyFont="1" applyFill="1" applyBorder="1" applyAlignment="1">
      <alignment horizontal="right" vertical="center" wrapText="1"/>
    </xf>
    <xf numFmtId="4" fontId="21" fillId="0" borderId="6" xfId="0" applyNumberFormat="1" applyFont="1" applyBorder="1" applyAlignment="1">
      <alignment horizontal="right" vertical="center" wrapText="1"/>
    </xf>
    <xf numFmtId="3" fontId="22" fillId="3" borderId="6" xfId="0" applyNumberFormat="1" applyFont="1" applyFill="1" applyBorder="1" applyAlignment="1">
      <alignment horizontal="right" vertical="center" wrapText="1"/>
    </xf>
    <xf numFmtId="3" fontId="21" fillId="0" borderId="6" xfId="0" applyNumberFormat="1" applyFont="1" applyBorder="1" applyAlignment="1">
      <alignment horizontal="right" vertical="center" wrapText="1"/>
    </xf>
    <xf numFmtId="0" fontId="68" fillId="0" borderId="6" xfId="0" applyFont="1" applyBorder="1" applyAlignment="1">
      <alignment vertical="top" wrapText="1"/>
    </xf>
    <xf numFmtId="0" fontId="21" fillId="0" borderId="6" xfId="0" applyFont="1" applyBorder="1" applyAlignment="1">
      <alignment horizontal="right" vertical="center" wrapText="1"/>
    </xf>
    <xf numFmtId="0" fontId="23" fillId="15" borderId="6" xfId="3" applyFont="1" applyFill="1" applyBorder="1" applyAlignment="1">
      <alignment horizontal="center" vertical="center" wrapText="1"/>
    </xf>
    <xf numFmtId="0" fontId="21" fillId="11" borderId="6" xfId="0" applyFont="1" applyFill="1" applyBorder="1" applyAlignment="1">
      <alignment horizontal="left" vertical="center" wrapText="1"/>
    </xf>
    <xf numFmtId="0" fontId="22" fillId="21" borderId="6" xfId="0" applyFont="1" applyFill="1" applyBorder="1" applyAlignment="1">
      <alignment horizontal="center" vertical="center" wrapText="1"/>
    </xf>
    <xf numFmtId="3" fontId="22" fillId="21" borderId="6" xfId="0" applyNumberFormat="1" applyFont="1" applyFill="1" applyBorder="1" applyAlignment="1">
      <alignment horizontal="center" vertical="center" wrapText="1"/>
    </xf>
    <xf numFmtId="6" fontId="21" fillId="7" borderId="6" xfId="0" applyNumberFormat="1" applyFont="1" applyFill="1" applyBorder="1" applyAlignment="1">
      <alignment horizontal="center" vertical="center" wrapText="1"/>
    </xf>
    <xf numFmtId="0" fontId="21" fillId="5" borderId="6" xfId="0" applyFont="1" applyFill="1" applyBorder="1" applyAlignment="1">
      <alignment horizontal="center" vertical="center" wrapText="1"/>
    </xf>
    <xf numFmtId="6" fontId="21" fillId="5" borderId="6" xfId="0" applyNumberFormat="1" applyFont="1" applyFill="1" applyBorder="1" applyAlignment="1">
      <alignment horizontal="center" vertical="center" wrapText="1"/>
    </xf>
    <xf numFmtId="6" fontId="22" fillId="3" borderId="6" xfId="0" applyNumberFormat="1" applyFont="1" applyFill="1" applyBorder="1" applyAlignment="1">
      <alignment horizontal="center" vertical="center" wrapText="1"/>
    </xf>
    <xf numFmtId="0" fontId="22" fillId="17" borderId="6" xfId="0" applyFont="1" applyFill="1" applyBorder="1" applyAlignment="1">
      <alignment vertical="center" wrapText="1"/>
    </xf>
    <xf numFmtId="0" fontId="22" fillId="17" borderId="6" xfId="0" applyFont="1" applyFill="1" applyBorder="1" applyAlignment="1">
      <alignment horizontal="center" vertical="center" wrapText="1"/>
    </xf>
    <xf numFmtId="3" fontId="22" fillId="17" borderId="6" xfId="0" applyNumberFormat="1" applyFont="1" applyFill="1" applyBorder="1" applyAlignment="1">
      <alignment horizontal="center" vertical="center" wrapText="1"/>
    </xf>
    <xf numFmtId="0" fontId="11" fillId="3" borderId="19" xfId="0" applyFont="1" applyFill="1" applyBorder="1" applyAlignment="1">
      <alignment vertical="center" wrapText="1"/>
    </xf>
    <xf numFmtId="3" fontId="12" fillId="28" borderId="6" xfId="0" applyNumberFormat="1" applyFont="1" applyFill="1" applyBorder="1" applyAlignment="1">
      <alignment horizontal="center" vertical="center" wrapText="1"/>
    </xf>
    <xf numFmtId="0" fontId="13" fillId="0" borderId="21" xfId="0" applyFont="1" applyBorder="1" applyAlignment="1">
      <alignment horizontal="center" vertical="center" wrapText="1"/>
    </xf>
    <xf numFmtId="0" fontId="58" fillId="0" borderId="0" xfId="0" applyFont="1" applyAlignment="1">
      <alignment vertical="center"/>
    </xf>
    <xf numFmtId="4" fontId="22" fillId="3" borderId="6" xfId="0" applyNumberFormat="1" applyFont="1" applyFill="1" applyBorder="1" applyAlignment="1">
      <alignment horizontal="center" vertical="center" wrapText="1"/>
    </xf>
    <xf numFmtId="0" fontId="22" fillId="0" borderId="6" xfId="0" applyFont="1" applyBorder="1" applyAlignment="1">
      <alignment horizontal="right" vertical="center" wrapText="1"/>
    </xf>
    <xf numFmtId="4" fontId="22" fillId="16" borderId="6" xfId="0" applyNumberFormat="1" applyFont="1" applyFill="1" applyBorder="1" applyAlignment="1">
      <alignment horizontal="right" vertical="center" wrapText="1"/>
    </xf>
    <xf numFmtId="0" fontId="22" fillId="16" borderId="6" xfId="0" applyFont="1" applyFill="1" applyBorder="1" applyAlignment="1">
      <alignment horizontal="right" vertical="center" wrapText="1"/>
    </xf>
    <xf numFmtId="4" fontId="21" fillId="0" borderId="6" xfId="0" applyNumberFormat="1" applyFont="1" applyBorder="1" applyAlignment="1">
      <alignment horizontal="center" vertical="center" wrapText="1"/>
    </xf>
    <xf numFmtId="0" fontId="21" fillId="15" borderId="6" xfId="0" applyFont="1" applyFill="1" applyBorder="1" applyAlignment="1">
      <alignment horizontal="center" vertical="center" wrapText="1"/>
    </xf>
    <xf numFmtId="165" fontId="22" fillId="3" borderId="6" xfId="0" applyNumberFormat="1" applyFont="1" applyFill="1" applyBorder="1" applyAlignment="1">
      <alignment horizontal="center" vertical="center" wrapText="1"/>
    </xf>
    <xf numFmtId="4" fontId="22" fillId="15" borderId="6" xfId="0" applyNumberFormat="1" applyFont="1" applyFill="1" applyBorder="1" applyAlignment="1">
      <alignment horizontal="center" vertical="center" wrapText="1"/>
    </xf>
    <xf numFmtId="0" fontId="69" fillId="5" borderId="4" xfId="0" applyFont="1" applyFill="1" applyBorder="1" applyAlignment="1">
      <alignment horizontal="center" vertical="center" wrapText="1"/>
    </xf>
    <xf numFmtId="0" fontId="4" fillId="0" borderId="27" xfId="0" applyFont="1" applyBorder="1" applyAlignment="1">
      <alignment horizontal="center" vertical="center" wrapText="1"/>
    </xf>
    <xf numFmtId="0" fontId="4" fillId="0" borderId="4" xfId="0" applyFont="1" applyBorder="1" applyAlignment="1">
      <alignment horizontal="center" vertical="center" wrapText="1"/>
    </xf>
    <xf numFmtId="0" fontId="11" fillId="5" borderId="4" xfId="0" applyFont="1" applyFill="1" applyBorder="1" applyAlignment="1">
      <alignment vertical="center" wrapText="1"/>
    </xf>
    <xf numFmtId="0" fontId="11" fillId="5" borderId="4"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21" fillId="0" borderId="4" xfId="0" applyFont="1" applyBorder="1" applyAlignment="1">
      <alignment horizontal="center" vertical="center" wrapText="1"/>
    </xf>
    <xf numFmtId="0" fontId="4" fillId="11" borderId="30" xfId="0" applyFont="1" applyFill="1" applyBorder="1" applyAlignment="1">
      <alignment horizontal="center" vertical="center" wrapText="1"/>
    </xf>
    <xf numFmtId="0" fontId="21" fillId="11" borderId="30"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12" fillId="5" borderId="4" xfId="0" applyFont="1" applyFill="1" applyBorder="1" applyAlignment="1">
      <alignment vertical="center" wrapText="1"/>
    </xf>
    <xf numFmtId="0" fontId="12" fillId="5" borderId="4" xfId="0" applyFont="1" applyFill="1" applyBorder="1" applyAlignment="1">
      <alignment horizontal="center" vertical="center" wrapText="1"/>
    </xf>
    <xf numFmtId="0" fontId="12" fillId="22" borderId="4" xfId="0" applyFont="1" applyFill="1" applyBorder="1" applyAlignment="1">
      <alignment horizontal="center" vertical="center" wrapText="1"/>
    </xf>
    <xf numFmtId="0" fontId="13" fillId="22" borderId="4" xfId="0" applyFont="1" applyFill="1" applyBorder="1" applyAlignment="1">
      <alignment horizontal="center" vertical="center" wrapText="1"/>
    </xf>
    <xf numFmtId="0" fontId="4" fillId="15" borderId="4" xfId="0" applyFont="1" applyFill="1" applyBorder="1" applyAlignment="1">
      <alignment horizontal="center" vertical="center" wrapText="1"/>
    </xf>
    <xf numFmtId="0" fontId="21" fillId="0" borderId="30" xfId="0" applyFont="1" applyBorder="1" applyAlignment="1">
      <alignment horizontal="center" vertical="center" wrapText="1"/>
    </xf>
    <xf numFmtId="0" fontId="11" fillId="15" borderId="4" xfId="0" applyFont="1" applyFill="1" applyBorder="1" applyAlignment="1">
      <alignment horizontal="center" vertical="center" wrapText="1"/>
    </xf>
    <xf numFmtId="0" fontId="4" fillId="15" borderId="30" xfId="0" applyFont="1" applyFill="1" applyBorder="1" applyAlignment="1">
      <alignment horizontal="center" vertical="center" wrapText="1"/>
    </xf>
    <xf numFmtId="0" fontId="4" fillId="0" borderId="31" xfId="0" applyFont="1" applyBorder="1" applyAlignment="1">
      <alignment horizontal="center" vertical="center" wrapText="1"/>
    </xf>
    <xf numFmtId="3" fontId="22" fillId="16" borderId="6" xfId="0" applyNumberFormat="1" applyFont="1" applyFill="1" applyBorder="1" applyAlignment="1">
      <alignment horizontal="right" vertical="center" wrapText="1"/>
    </xf>
    <xf numFmtId="165" fontId="22" fillId="16" borderId="6"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33" xfId="0" applyFont="1" applyBorder="1" applyAlignment="1">
      <alignment horizontal="center" vertical="center" wrapText="1"/>
    </xf>
    <xf numFmtId="0" fontId="3" fillId="0" borderId="0" xfId="1"/>
    <xf numFmtId="0" fontId="0" fillId="0" borderId="8" xfId="0" applyBorder="1" applyAlignment="1">
      <alignment horizontal="justify" vertical="center"/>
    </xf>
    <xf numFmtId="0" fontId="11" fillId="4" borderId="7" xfId="0" applyFont="1" applyFill="1" applyBorder="1" applyAlignment="1">
      <alignment horizontal="center" vertical="center"/>
    </xf>
    <xf numFmtId="0" fontId="11" fillId="4" borderId="6" xfId="0" applyFont="1" applyFill="1" applyBorder="1" applyAlignment="1">
      <alignment horizontal="center" vertical="center"/>
    </xf>
    <xf numFmtId="0" fontId="21" fillId="0" borderId="0" xfId="0" applyFont="1" applyAlignment="1">
      <alignment vertical="center" wrapText="1"/>
    </xf>
    <xf numFmtId="0" fontId="13" fillId="0" borderId="0" xfId="0" applyFont="1" applyAlignment="1">
      <alignment horizontal="center" vertical="center" wrapText="1"/>
    </xf>
    <xf numFmtId="0" fontId="43" fillId="0" borderId="24" xfId="0" applyFont="1" applyBorder="1" applyAlignment="1">
      <alignment horizontal="left" vertical="center" wrapText="1"/>
    </xf>
    <xf numFmtId="0" fontId="43" fillId="0" borderId="25" xfId="0" applyFont="1" applyBorder="1" applyAlignment="1">
      <alignment horizontal="left" vertical="center" wrapText="1"/>
    </xf>
    <xf numFmtId="0" fontId="43" fillId="0" borderId="26" xfId="0" applyFont="1" applyBorder="1" applyAlignment="1">
      <alignment horizontal="left" vertical="center" wrapText="1"/>
    </xf>
    <xf numFmtId="0" fontId="63" fillId="0" borderId="0" xfId="0" applyFont="1" applyAlignment="1">
      <alignment horizontal="left" vertical="center"/>
    </xf>
    <xf numFmtId="0" fontId="30" fillId="0" borderId="6"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64" fillId="25" borderId="17" xfId="5" applyBorder="1" applyAlignment="1">
      <alignment horizontal="center" vertical="center"/>
    </xf>
    <xf numFmtId="0" fontId="64" fillId="25" borderId="18" xfId="5" applyBorder="1" applyAlignment="1">
      <alignment horizontal="center" vertical="center"/>
    </xf>
    <xf numFmtId="0" fontId="64" fillId="25" borderId="12" xfId="5" applyBorder="1" applyAlignment="1">
      <alignment horizontal="center"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0" fillId="0" borderId="11" xfId="0"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2" xfId="0" applyFont="1" applyBorder="1" applyAlignment="1">
      <alignment horizontal="left" vertical="center"/>
    </xf>
    <xf numFmtId="0" fontId="5" fillId="0" borderId="11" xfId="0" applyFont="1" applyBorder="1" applyAlignment="1">
      <alignment horizontal="lef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32" fillId="0" borderId="13" xfId="0" applyFont="1" applyBorder="1" applyAlignment="1">
      <alignment horizontal="center" vertical="center"/>
    </xf>
    <xf numFmtId="0" fontId="11" fillId="11" borderId="7" xfId="0" applyFont="1" applyFill="1" applyBorder="1" applyAlignment="1">
      <alignment horizontal="center" vertical="center" wrapText="1"/>
    </xf>
    <xf numFmtId="0" fontId="11" fillId="11" borderId="8" xfId="0" applyFont="1" applyFill="1" applyBorder="1" applyAlignment="1">
      <alignment horizontal="center" vertical="center" wrapText="1"/>
    </xf>
    <xf numFmtId="0" fontId="11" fillId="11" borderId="9" xfId="0" applyFont="1" applyFill="1" applyBorder="1" applyAlignment="1">
      <alignment horizontal="center" vertical="center" wrapText="1"/>
    </xf>
    <xf numFmtId="0" fontId="11" fillId="16" borderId="19" xfId="0" applyFont="1" applyFill="1" applyBorder="1" applyAlignment="1">
      <alignment vertical="center" wrapText="1"/>
    </xf>
    <xf numFmtId="0" fontId="11" fillId="16" borderId="20" xfId="0" applyFont="1" applyFill="1" applyBorder="1" applyAlignment="1">
      <alignment vertical="center" wrapText="1"/>
    </xf>
    <xf numFmtId="0" fontId="4" fillId="11" borderId="7" xfId="0" applyFont="1" applyFill="1" applyBorder="1" applyAlignment="1">
      <alignment vertical="center" wrapText="1"/>
    </xf>
    <xf numFmtId="0" fontId="4" fillId="11" borderId="9" xfId="0" applyFont="1" applyFill="1" applyBorder="1" applyAlignment="1">
      <alignment vertical="center" wrapText="1"/>
    </xf>
    <xf numFmtId="0" fontId="11" fillId="16" borderId="21" xfId="0" applyFont="1" applyFill="1" applyBorder="1" applyAlignment="1">
      <alignment vertical="center" wrapText="1"/>
    </xf>
    <xf numFmtId="0" fontId="11" fillId="11" borderId="19" xfId="0" applyFont="1" applyFill="1" applyBorder="1" applyAlignment="1">
      <alignment vertical="center" wrapText="1"/>
    </xf>
    <xf numFmtId="0" fontId="11" fillId="11" borderId="21" xfId="0" applyFont="1" applyFill="1" applyBorder="1" applyAlignment="1">
      <alignment vertical="center" wrapText="1"/>
    </xf>
    <xf numFmtId="3" fontId="22" fillId="16" borderId="19" xfId="0" applyNumberFormat="1" applyFont="1" applyFill="1" applyBorder="1" applyAlignment="1">
      <alignment horizontal="center" vertical="center" wrapText="1"/>
    </xf>
    <xf numFmtId="3" fontId="22" fillId="16" borderId="21" xfId="0" applyNumberFormat="1" applyFont="1" applyFill="1" applyBorder="1" applyAlignment="1">
      <alignment horizontal="center" vertical="center" wrapText="1"/>
    </xf>
    <xf numFmtId="0" fontId="11" fillId="16" borderId="19" xfId="0" applyFont="1" applyFill="1" applyBorder="1" applyAlignment="1">
      <alignment horizontal="left" vertical="center" wrapText="1"/>
    </xf>
    <xf numFmtId="0" fontId="11" fillId="16" borderId="20" xfId="0" applyFont="1" applyFill="1" applyBorder="1" applyAlignment="1">
      <alignment horizontal="left" vertical="center" wrapText="1"/>
    </xf>
    <xf numFmtId="0" fontId="4" fillId="11" borderId="8" xfId="0" applyFont="1" applyFill="1" applyBorder="1" applyAlignment="1">
      <alignment vertical="center" wrapText="1"/>
    </xf>
    <xf numFmtId="0" fontId="5" fillId="0" borderId="18" xfId="0" applyFont="1" applyBorder="1" applyAlignment="1">
      <alignment horizontal="left" wrapText="1"/>
    </xf>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0" fontId="4" fillId="2" borderId="12" xfId="0" applyFont="1" applyFill="1" applyBorder="1" applyAlignment="1">
      <alignment vertical="center" wrapText="1"/>
    </xf>
    <xf numFmtId="0" fontId="11" fillId="2" borderId="19"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35" fillId="0" borderId="19" xfId="0" applyFont="1" applyBorder="1" applyAlignment="1">
      <alignment horizontal="left" vertical="center" wrapText="1"/>
    </xf>
    <xf numFmtId="0" fontId="35" fillId="0" borderId="20" xfId="0" applyFont="1" applyBorder="1" applyAlignment="1">
      <alignment horizontal="left" vertical="center" wrapText="1"/>
    </xf>
    <xf numFmtId="0" fontId="35" fillId="0" borderId="21" xfId="0" applyFont="1" applyBorder="1" applyAlignment="1">
      <alignment horizontal="left" vertical="center" wrapText="1"/>
    </xf>
    <xf numFmtId="0" fontId="5" fillId="0" borderId="0" xfId="0" applyFont="1" applyAlignment="1">
      <alignment horizontal="left" vertical="center" wrapText="1"/>
    </xf>
    <xf numFmtId="0" fontId="11" fillId="15" borderId="6" xfId="0" applyFont="1" applyFill="1" applyBorder="1" applyAlignment="1">
      <alignment vertical="center" wrapText="1"/>
    </xf>
    <xf numFmtId="0" fontId="11" fillId="15" borderId="19" xfId="0" applyFont="1" applyFill="1" applyBorder="1" applyAlignment="1">
      <alignment vertical="center" wrapText="1"/>
    </xf>
    <xf numFmtId="0" fontId="4" fillId="2" borderId="6" xfId="0" applyFont="1" applyFill="1" applyBorder="1" applyAlignment="1">
      <alignment vertical="center" wrapText="1"/>
    </xf>
    <xf numFmtId="0" fontId="11" fillId="2" borderId="6"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55" fillId="0" borderId="0" xfId="0" applyFont="1" applyAlignment="1">
      <alignment horizontal="left" vertical="center"/>
    </xf>
    <xf numFmtId="0" fontId="55" fillId="0" borderId="0" xfId="0" applyFont="1" applyAlignment="1">
      <alignment horizontal="lef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11" fillId="3" borderId="19" xfId="0" applyFont="1" applyFill="1" applyBorder="1" applyAlignment="1">
      <alignment vertical="center" wrapText="1"/>
    </xf>
    <xf numFmtId="0" fontId="11" fillId="3" borderId="21" xfId="0" applyFont="1" applyFill="1" applyBorder="1" applyAlignment="1">
      <alignment vertical="center" wrapText="1"/>
    </xf>
    <xf numFmtId="0" fontId="11" fillId="3" borderId="7" xfId="0" applyFont="1" applyFill="1" applyBorder="1" applyAlignment="1">
      <alignment vertical="center" wrapText="1"/>
    </xf>
    <xf numFmtId="0" fontId="11" fillId="3" borderId="8" xfId="0" applyFont="1" applyFill="1" applyBorder="1" applyAlignment="1">
      <alignment vertical="center" wrapText="1"/>
    </xf>
    <xf numFmtId="0" fontId="11" fillId="3" borderId="9" xfId="0" applyFont="1" applyFill="1" applyBorder="1" applyAlignment="1">
      <alignment vertical="center" wrapText="1"/>
    </xf>
    <xf numFmtId="0" fontId="5" fillId="2" borderId="19" xfId="0" applyFont="1" applyFill="1" applyBorder="1" applyAlignment="1">
      <alignment vertical="center" wrapText="1"/>
    </xf>
    <xf numFmtId="0" fontId="5" fillId="2" borderId="21" xfId="0" applyFont="1" applyFill="1" applyBorder="1" applyAlignment="1">
      <alignment vertical="center" wrapText="1"/>
    </xf>
    <xf numFmtId="0" fontId="5" fillId="0" borderId="0" xfId="0" applyFont="1" applyAlignment="1">
      <alignment horizontal="left" vertical="center"/>
    </xf>
    <xf numFmtId="0" fontId="12" fillId="5" borderId="6"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35" fillId="0" borderId="19" xfId="0" applyFont="1" applyBorder="1" applyAlignment="1">
      <alignment horizontal="left" vertical="center"/>
    </xf>
    <xf numFmtId="0" fontId="35" fillId="0" borderId="20" xfId="0" applyFont="1" applyBorder="1" applyAlignment="1">
      <alignment horizontal="left" vertical="center"/>
    </xf>
    <xf numFmtId="0" fontId="35" fillId="0" borderId="21" xfId="0" applyFont="1" applyBorder="1" applyAlignment="1">
      <alignment horizontal="left" vertical="center"/>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36" fillId="0" borderId="19" xfId="0" applyFont="1" applyBorder="1" applyAlignment="1">
      <alignment horizontal="left" vertical="center" wrapText="1"/>
    </xf>
    <xf numFmtId="0" fontId="36" fillId="0" borderId="20" xfId="0" applyFont="1" applyBorder="1" applyAlignment="1">
      <alignment horizontal="left" vertical="center" wrapText="1"/>
    </xf>
    <xf numFmtId="0" fontId="36" fillId="0" borderId="21" xfId="0" applyFont="1" applyBorder="1" applyAlignment="1">
      <alignment horizontal="left" vertical="center" wrapText="1"/>
    </xf>
    <xf numFmtId="0" fontId="12" fillId="2" borderId="6"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11" fillId="19" borderId="6" xfId="0" applyFont="1" applyFill="1" applyBorder="1" applyAlignment="1">
      <alignment horizontal="center" vertical="center" wrapText="1"/>
    </xf>
    <xf numFmtId="0" fontId="35" fillId="0" borderId="13" xfId="0" applyFont="1" applyBorder="1" applyAlignment="1">
      <alignment horizontal="left" vertical="center" wrapText="1"/>
    </xf>
    <xf numFmtId="0" fontId="35" fillId="0" borderId="14" xfId="0" applyFont="1" applyBorder="1" applyAlignment="1">
      <alignment horizontal="left" vertical="center" wrapText="1"/>
    </xf>
    <xf numFmtId="0" fontId="35" fillId="0" borderId="15" xfId="0" applyFont="1" applyBorder="1" applyAlignment="1">
      <alignment horizontal="left" vertical="center" wrapText="1"/>
    </xf>
    <xf numFmtId="0" fontId="35" fillId="0" borderId="17" xfId="0" applyFont="1" applyBorder="1" applyAlignment="1">
      <alignment horizontal="left" vertical="center" wrapText="1"/>
    </xf>
    <xf numFmtId="0" fontId="35" fillId="0" borderId="18" xfId="0" applyFont="1" applyBorder="1" applyAlignment="1">
      <alignment horizontal="left" vertical="center" wrapText="1"/>
    </xf>
    <xf numFmtId="0" fontId="35" fillId="0" borderId="12" xfId="0" applyFont="1" applyBorder="1" applyAlignment="1">
      <alignment horizontal="left" vertical="center" wrapText="1"/>
    </xf>
    <xf numFmtId="0" fontId="11" fillId="2" borderId="13"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5" fillId="0" borderId="0" xfId="0" applyFont="1" applyAlignment="1">
      <alignment horizontal="left"/>
    </xf>
    <xf numFmtId="0" fontId="4" fillId="2" borderId="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35" fillId="0" borderId="10" xfId="0" applyFont="1" applyBorder="1" applyAlignment="1">
      <alignment horizontal="left" vertical="center"/>
    </xf>
    <xf numFmtId="0" fontId="35" fillId="0" borderId="0" xfId="0" applyFont="1" applyAlignment="1">
      <alignment horizontal="left" vertical="center"/>
    </xf>
    <xf numFmtId="0" fontId="35" fillId="0" borderId="5" xfId="0" applyFont="1" applyBorder="1" applyAlignment="1">
      <alignment horizontal="left" vertical="center"/>
    </xf>
    <xf numFmtId="0" fontId="35" fillId="0" borderId="3" xfId="0" applyFont="1" applyBorder="1" applyAlignment="1">
      <alignment horizontal="left"/>
    </xf>
    <xf numFmtId="0" fontId="35" fillId="0" borderId="22" xfId="0" applyFont="1" applyBorder="1" applyAlignment="1">
      <alignment horizontal="left"/>
    </xf>
    <xf numFmtId="0" fontId="35" fillId="0" borderId="4" xfId="0" applyFont="1" applyBorder="1" applyAlignment="1">
      <alignment horizontal="left"/>
    </xf>
    <xf numFmtId="0" fontId="4" fillId="0" borderId="6" xfId="0" applyFont="1" applyBorder="1" applyAlignment="1">
      <alignment vertical="center" wrapText="1"/>
    </xf>
    <xf numFmtId="0" fontId="11" fillId="3" borderId="6" xfId="0" applyFont="1" applyFill="1" applyBorder="1" applyAlignment="1">
      <alignment vertical="center" wrapText="1"/>
    </xf>
    <xf numFmtId="0" fontId="4" fillId="3" borderId="6" xfId="0" applyFont="1" applyFill="1" applyBorder="1" applyAlignment="1">
      <alignment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6" xfId="0" applyFont="1" applyFill="1" applyBorder="1" applyAlignment="1">
      <alignment vertical="center" wrapText="1"/>
    </xf>
    <xf numFmtId="0" fontId="11" fillId="4" borderId="19" xfId="0" applyFont="1" applyFill="1" applyBorder="1" applyAlignment="1">
      <alignment vertical="center" wrapText="1"/>
    </xf>
    <xf numFmtId="3" fontId="22" fillId="15" borderId="6" xfId="0" applyNumberFormat="1" applyFont="1" applyFill="1" applyBorder="1" applyAlignment="1">
      <alignment horizontal="center" vertical="center" wrapText="1"/>
    </xf>
    <xf numFmtId="3" fontId="22" fillId="4" borderId="21" xfId="0" applyNumberFormat="1" applyFont="1" applyFill="1" applyBorder="1" applyAlignment="1">
      <alignment horizontal="center" vertical="center" wrapText="1"/>
    </xf>
    <xf numFmtId="3" fontId="22" fillId="4" borderId="6" xfId="0"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21" fillId="11" borderId="6" xfId="0" applyFont="1" applyFill="1" applyBorder="1" applyAlignment="1">
      <alignment horizontal="center" vertical="center" wrapText="1"/>
    </xf>
    <xf numFmtId="0" fontId="35" fillId="0" borderId="11" xfId="0" applyFont="1" applyBorder="1" applyAlignment="1">
      <alignment horizontal="left" vertical="center" wrapText="1"/>
    </xf>
    <xf numFmtId="0" fontId="35" fillId="0" borderId="0" xfId="0" applyFont="1" applyAlignment="1">
      <alignment horizontal="left" vertical="center" wrapText="1"/>
    </xf>
    <xf numFmtId="0" fontId="35" fillId="0" borderId="16" xfId="0" applyFont="1" applyBorder="1" applyAlignment="1">
      <alignment horizontal="left" vertical="center" wrapText="1"/>
    </xf>
    <xf numFmtId="0" fontId="36" fillId="0" borderId="13" xfId="0" applyFont="1" applyBorder="1" applyAlignment="1">
      <alignment horizontal="left" vertical="center"/>
    </xf>
    <xf numFmtId="0" fontId="36" fillId="0" borderId="14" xfId="0" applyFont="1" applyBorder="1" applyAlignment="1">
      <alignment horizontal="left" vertical="center"/>
    </xf>
    <xf numFmtId="0" fontId="36" fillId="0" borderId="15" xfId="0" applyFont="1" applyBorder="1" applyAlignment="1">
      <alignment horizontal="left" vertical="center"/>
    </xf>
    <xf numFmtId="0" fontId="5" fillId="0" borderId="18" xfId="0" applyFont="1" applyBorder="1" applyAlignment="1">
      <alignment horizontal="left" vertical="center" wrapText="1"/>
    </xf>
    <xf numFmtId="0" fontId="4" fillId="4" borderId="6"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41" fillId="5" borderId="19" xfId="0" applyFont="1" applyFill="1" applyBorder="1" applyAlignment="1">
      <alignment horizontal="center" vertical="center" wrapText="1"/>
    </xf>
    <xf numFmtId="0" fontId="41" fillId="5" borderId="20" xfId="0" applyFont="1" applyFill="1" applyBorder="1" applyAlignment="1">
      <alignment horizontal="center" vertical="center" wrapText="1"/>
    </xf>
    <xf numFmtId="0" fontId="41" fillId="5" borderId="21"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4" borderId="20" xfId="0" applyFont="1" applyFill="1" applyBorder="1" applyAlignment="1">
      <alignment vertical="center" wrapText="1"/>
    </xf>
    <xf numFmtId="0" fontId="11" fillId="4" borderId="21" xfId="0" applyFont="1" applyFill="1" applyBorder="1" applyAlignment="1">
      <alignment vertical="center"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20"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5" fillId="0" borderId="6" xfId="0" applyFont="1" applyBorder="1" applyAlignment="1">
      <alignment horizontal="left" vertical="center" wrapText="1"/>
    </xf>
    <xf numFmtId="0" fontId="12" fillId="5" borderId="6" xfId="0" applyFont="1" applyFill="1" applyBorder="1" applyAlignment="1">
      <alignment vertical="center"/>
    </xf>
    <xf numFmtId="0" fontId="5" fillId="5" borderId="7"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12" fillId="5" borderId="7" xfId="0" applyFont="1" applyFill="1" applyBorder="1" applyAlignment="1">
      <alignment vertical="center"/>
    </xf>
    <xf numFmtId="0" fontId="12" fillId="5" borderId="9" xfId="0" applyFont="1" applyFill="1" applyBorder="1" applyAlignment="1">
      <alignment vertical="center"/>
    </xf>
    <xf numFmtId="0" fontId="5" fillId="5" borderId="6" xfId="0" applyFont="1" applyFill="1" applyBorder="1" applyAlignment="1">
      <alignment horizontal="center" vertical="center" wrapText="1"/>
    </xf>
    <xf numFmtId="0" fontId="5" fillId="0" borderId="18"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xf>
    <xf numFmtId="0" fontId="11" fillId="19" borderId="6" xfId="0" applyFont="1" applyFill="1" applyBorder="1" applyAlignment="1">
      <alignment horizontal="center" vertical="center"/>
    </xf>
    <xf numFmtId="0" fontId="11" fillId="19" borderId="6" xfId="0" applyFont="1" applyFill="1" applyBorder="1" applyAlignment="1">
      <alignment horizontal="center"/>
    </xf>
    <xf numFmtId="0" fontId="11" fillId="0" borderId="6" xfId="0" applyFont="1" applyBorder="1" applyAlignment="1">
      <alignment horizontal="left" vertical="center" wrapText="1"/>
    </xf>
    <xf numFmtId="0" fontId="11" fillId="3" borderId="6"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2" borderId="6" xfId="0" applyFont="1" applyFill="1" applyBorder="1" applyAlignment="1">
      <alignment vertical="center" wrapText="1"/>
    </xf>
    <xf numFmtId="0" fontId="11" fillId="2" borderId="7" xfId="0" applyFont="1" applyFill="1" applyBorder="1" applyAlignment="1">
      <alignment vertical="center" wrapText="1"/>
    </xf>
    <xf numFmtId="0" fontId="11" fillId="5" borderId="6" xfId="0" applyFont="1" applyFill="1" applyBorder="1" applyAlignment="1">
      <alignment vertical="center" wrapText="1"/>
    </xf>
    <xf numFmtId="0" fontId="11" fillId="5" borderId="7" xfId="0" applyFont="1" applyFill="1" applyBorder="1" applyAlignment="1">
      <alignment vertical="center" wrapText="1"/>
    </xf>
    <xf numFmtId="0" fontId="4" fillId="0" borderId="6" xfId="0" applyFont="1" applyBorder="1" applyAlignment="1">
      <alignment horizontal="center" vertical="center" wrapText="1"/>
    </xf>
    <xf numFmtId="0" fontId="4" fillId="5" borderId="6" xfId="0" applyFont="1" applyFill="1" applyBorder="1" applyAlignment="1">
      <alignment horizontal="center" vertical="center" wrapText="1"/>
    </xf>
    <xf numFmtId="0" fontId="35" fillId="0" borderId="0" xfId="0" applyFont="1" applyAlignment="1">
      <alignment horizontal="left"/>
    </xf>
    <xf numFmtId="0" fontId="4" fillId="11" borderId="6" xfId="0" applyFont="1" applyFill="1" applyBorder="1" applyAlignment="1">
      <alignment horizontal="center" vertical="center" wrapText="1"/>
    </xf>
    <xf numFmtId="0" fontId="35" fillId="0" borderId="11" xfId="0" applyFont="1" applyBorder="1" applyAlignment="1">
      <alignment horizontal="left" vertical="center"/>
    </xf>
    <xf numFmtId="0" fontId="35" fillId="0" borderId="16" xfId="0" applyFont="1" applyBorder="1" applyAlignment="1">
      <alignment horizontal="left" vertical="center"/>
    </xf>
    <xf numFmtId="0" fontId="11" fillId="15" borderId="6" xfId="0" applyFont="1" applyFill="1" applyBorder="1" applyAlignment="1">
      <alignment horizontal="center" vertical="center" wrapText="1"/>
    </xf>
    <xf numFmtId="0" fontId="35" fillId="0" borderId="13" xfId="0" applyFont="1" applyBorder="1" applyAlignment="1">
      <alignment horizontal="left" vertical="center"/>
    </xf>
    <xf numFmtId="0" fontId="35" fillId="0" borderId="14" xfId="0" applyFont="1" applyBorder="1" applyAlignment="1">
      <alignment horizontal="left" vertical="center"/>
    </xf>
    <xf numFmtId="0" fontId="35" fillId="0" borderId="15" xfId="0" applyFont="1" applyBorder="1" applyAlignment="1">
      <alignment horizontal="left" vertical="center"/>
    </xf>
    <xf numFmtId="0" fontId="35" fillId="0" borderId="17" xfId="0" applyFont="1" applyBorder="1" applyAlignment="1">
      <alignment horizontal="left" vertical="center"/>
    </xf>
    <xf numFmtId="0" fontId="35" fillId="0" borderId="18" xfId="0" applyFont="1" applyBorder="1" applyAlignment="1">
      <alignment horizontal="left" vertical="center"/>
    </xf>
    <xf numFmtId="0" fontId="35" fillId="0" borderId="12" xfId="0" applyFont="1" applyBorder="1" applyAlignment="1">
      <alignment horizontal="left" vertical="center"/>
    </xf>
    <xf numFmtId="0" fontId="11" fillId="22" borderId="28" xfId="0" applyFont="1" applyFill="1" applyBorder="1" applyAlignment="1">
      <alignment horizontal="center" vertical="center" wrapText="1"/>
    </xf>
    <xf numFmtId="0" fontId="11" fillId="22" borderId="30" xfId="0" applyFont="1" applyFill="1" applyBorder="1" applyAlignment="1">
      <alignment horizontal="center" vertical="center" wrapText="1"/>
    </xf>
    <xf numFmtId="0" fontId="38" fillId="0" borderId="0" xfId="0" applyFont="1" applyAlignment="1">
      <alignment horizontal="left" vertical="center"/>
    </xf>
    <xf numFmtId="0" fontId="38" fillId="0" borderId="18" xfId="0" applyFont="1" applyBorder="1" applyAlignment="1">
      <alignment horizontal="left" vertical="center"/>
    </xf>
    <xf numFmtId="0" fontId="35" fillId="0" borderId="11" xfId="0" applyFont="1" applyBorder="1" applyAlignment="1">
      <alignment horizontal="left"/>
    </xf>
    <xf numFmtId="0" fontId="38" fillId="0" borderId="0" xfId="0" applyFont="1" applyAlignment="1">
      <alignment horizontal="left"/>
    </xf>
    <xf numFmtId="0" fontId="7" fillId="0" borderId="27" xfId="0" applyFont="1" applyBorder="1" applyAlignment="1">
      <alignment horizontal="center" vertical="center" textRotation="90"/>
    </xf>
    <xf numFmtId="0" fontId="7" fillId="0" borderId="31" xfId="0" applyFont="1" applyBorder="1" applyAlignment="1">
      <alignment horizontal="center" vertical="center" textRotation="90"/>
    </xf>
    <xf numFmtId="0" fontId="7" fillId="0" borderId="32" xfId="0" applyFont="1" applyBorder="1" applyAlignment="1">
      <alignment horizontal="center" vertical="center" textRotation="90"/>
    </xf>
    <xf numFmtId="0" fontId="4" fillId="0" borderId="27"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15" borderId="27" xfId="0" applyFont="1" applyFill="1" applyBorder="1" applyAlignment="1">
      <alignment horizontal="center" vertical="center" wrapText="1"/>
    </xf>
    <xf numFmtId="0" fontId="4" fillId="15" borderId="31" xfId="0" applyFont="1" applyFill="1" applyBorder="1" applyAlignment="1">
      <alignment horizontal="center" vertical="center" wrapText="1"/>
    </xf>
    <xf numFmtId="0" fontId="4" fillId="15" borderId="32" xfId="0" applyFont="1" applyFill="1" applyBorder="1" applyAlignment="1">
      <alignment horizontal="center" vertical="center" wrapText="1"/>
    </xf>
    <xf numFmtId="0" fontId="7" fillId="0" borderId="27" xfId="0" applyFont="1" applyBorder="1" applyAlignment="1">
      <alignment horizontal="center" vertical="center" textRotation="90" wrapText="1"/>
    </xf>
    <xf numFmtId="0" fontId="7" fillId="0" borderId="31" xfId="0" applyFont="1" applyBorder="1" applyAlignment="1">
      <alignment horizontal="center" vertical="center" textRotation="90" wrapText="1"/>
    </xf>
    <xf numFmtId="0" fontId="7" fillId="0" borderId="32" xfId="0" applyFont="1" applyBorder="1" applyAlignment="1">
      <alignment horizontal="center" vertical="center" textRotation="90" wrapText="1"/>
    </xf>
    <xf numFmtId="0" fontId="21" fillId="0" borderId="27" xfId="0" applyFont="1" applyBorder="1" applyAlignment="1">
      <alignment horizontal="center" vertical="center" wrapText="1"/>
    </xf>
    <xf numFmtId="0" fontId="21" fillId="0" borderId="32" xfId="0" applyFont="1" applyBorder="1" applyAlignment="1">
      <alignment horizontal="center" vertical="center" wrapText="1"/>
    </xf>
    <xf numFmtId="0" fontId="69" fillId="5" borderId="27" xfId="0" applyFont="1" applyFill="1" applyBorder="1" applyAlignment="1">
      <alignment vertical="center" wrapText="1"/>
    </xf>
    <xf numFmtId="0" fontId="69" fillId="5" borderId="31" xfId="0" applyFont="1" applyFill="1" applyBorder="1" applyAlignment="1">
      <alignment vertical="center" wrapText="1"/>
    </xf>
    <xf numFmtId="0" fontId="69" fillId="5" borderId="32" xfId="0" applyFont="1" applyFill="1" applyBorder="1" applyAlignment="1">
      <alignment vertical="center" wrapText="1"/>
    </xf>
    <xf numFmtId="0" fontId="70" fillId="5" borderId="28" xfId="0" applyFont="1" applyFill="1" applyBorder="1" applyAlignment="1">
      <alignment horizontal="center" vertical="center" wrapText="1"/>
    </xf>
    <xf numFmtId="0" fontId="70" fillId="5" borderId="29" xfId="0" applyFont="1" applyFill="1" applyBorder="1" applyAlignment="1">
      <alignment horizontal="center" vertical="center" wrapText="1"/>
    </xf>
    <xf numFmtId="0" fontId="70" fillId="5" borderId="30" xfId="0" applyFont="1" applyFill="1" applyBorder="1" applyAlignment="1">
      <alignment horizontal="center" vertical="center" wrapText="1"/>
    </xf>
    <xf numFmtId="0" fontId="71" fillId="5" borderId="3" xfId="0" applyFont="1" applyFill="1" applyBorder="1" applyAlignment="1">
      <alignment horizontal="center" vertical="center" wrapText="1"/>
    </xf>
    <xf numFmtId="0" fontId="71" fillId="5" borderId="4" xfId="0" applyFont="1" applyFill="1" applyBorder="1" applyAlignment="1">
      <alignment horizontal="center" vertical="center" wrapText="1"/>
    </xf>
    <xf numFmtId="0" fontId="69" fillId="5" borderId="27" xfId="0" applyFont="1" applyFill="1" applyBorder="1" applyAlignment="1">
      <alignment horizontal="center" vertical="center" wrapText="1"/>
    </xf>
    <xf numFmtId="0" fontId="69" fillId="5" borderId="32" xfId="0" applyFont="1" applyFill="1" applyBorder="1" applyAlignment="1">
      <alignment horizontal="center" vertical="center" wrapText="1"/>
    </xf>
    <xf numFmtId="0" fontId="69" fillId="5" borderId="28" xfId="0" applyFont="1" applyFill="1" applyBorder="1" applyAlignment="1">
      <alignment horizontal="center" vertical="center" wrapText="1"/>
    </xf>
    <xf numFmtId="0" fontId="69" fillId="5" borderId="30" xfId="0" applyFont="1" applyFill="1" applyBorder="1" applyAlignment="1">
      <alignment horizontal="center" vertical="center" wrapText="1"/>
    </xf>
    <xf numFmtId="0" fontId="4" fillId="11" borderId="27" xfId="0" applyFont="1" applyFill="1" applyBorder="1" applyAlignment="1">
      <alignment horizontal="center" vertical="center" wrapText="1"/>
    </xf>
    <xf numFmtId="0" fontId="4" fillId="11" borderId="31" xfId="0" applyFont="1" applyFill="1" applyBorder="1" applyAlignment="1">
      <alignment horizontal="center" vertical="center" wrapText="1"/>
    </xf>
    <xf numFmtId="0" fontId="4" fillId="11" borderId="32" xfId="0" applyFont="1" applyFill="1" applyBorder="1" applyAlignment="1">
      <alignment horizontal="center" vertical="center" wrapText="1"/>
    </xf>
    <xf numFmtId="0" fontId="70" fillId="5" borderId="1" xfId="0" applyFont="1" applyFill="1" applyBorder="1" applyAlignment="1">
      <alignment horizontal="center" vertical="center" wrapText="1"/>
    </xf>
    <xf numFmtId="0" fontId="70" fillId="5" borderId="2" xfId="0" applyFont="1" applyFill="1" applyBorder="1" applyAlignment="1">
      <alignment horizontal="center" vertical="center" wrapText="1"/>
    </xf>
    <xf numFmtId="0" fontId="69" fillId="5" borderId="31" xfId="0" applyFont="1" applyFill="1" applyBorder="1" applyAlignment="1">
      <alignment horizontal="center" vertical="center" wrapText="1"/>
    </xf>
    <xf numFmtId="0" fontId="38" fillId="0" borderId="11" xfId="0" applyFont="1" applyBorder="1" applyAlignment="1">
      <alignment horizontal="left" vertical="center" wrapText="1"/>
    </xf>
    <xf numFmtId="0" fontId="38" fillId="0" borderId="0" xfId="0" applyFont="1" applyAlignment="1">
      <alignment horizontal="left" vertical="center" wrapText="1"/>
    </xf>
    <xf numFmtId="0" fontId="38" fillId="0" borderId="16" xfId="0" applyFont="1" applyBorder="1" applyAlignment="1">
      <alignment horizontal="left" vertical="center" wrapText="1"/>
    </xf>
    <xf numFmtId="0" fontId="38" fillId="0" borderId="11" xfId="0" applyFont="1" applyBorder="1" applyAlignment="1">
      <alignment horizontal="left" vertical="center"/>
    </xf>
    <xf numFmtId="0" fontId="38" fillId="0" borderId="16" xfId="0" applyFont="1" applyBorder="1" applyAlignment="1">
      <alignment horizontal="left" vertical="center"/>
    </xf>
    <xf numFmtId="0" fontId="35" fillId="0" borderId="11" xfId="0" applyFont="1" applyBorder="1" applyAlignment="1">
      <alignment horizontal="left" wrapText="1"/>
    </xf>
    <xf numFmtId="0" fontId="35" fillId="0" borderId="0" xfId="0" applyFont="1" applyAlignment="1">
      <alignment horizontal="left" wrapText="1"/>
    </xf>
    <xf numFmtId="0" fontId="35" fillId="0" borderId="16" xfId="0" applyFont="1" applyBorder="1" applyAlignment="1">
      <alignment horizontal="left" wrapText="1"/>
    </xf>
    <xf numFmtId="0" fontId="35" fillId="0" borderId="16" xfId="0" applyFont="1" applyBorder="1" applyAlignment="1">
      <alignment horizontal="left"/>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5" fillId="0" borderId="18" xfId="0" applyFont="1" applyBorder="1" applyAlignment="1">
      <alignment horizontal="left" vertical="center"/>
    </xf>
    <xf numFmtId="0" fontId="11" fillId="2" borderId="16" xfId="0" applyFont="1" applyFill="1" applyBorder="1" applyAlignment="1">
      <alignment horizontal="center" vertical="center" wrapText="1"/>
    </xf>
    <xf numFmtId="0" fontId="38" fillId="0" borderId="6" xfId="0" applyFont="1" applyBorder="1" applyAlignment="1">
      <alignment horizontal="center" vertical="center"/>
    </xf>
    <xf numFmtId="0" fontId="22" fillId="3" borderId="19" xfId="0" applyFont="1" applyFill="1" applyBorder="1" applyAlignment="1">
      <alignment vertical="center" wrapText="1"/>
    </xf>
    <xf numFmtId="0" fontId="22" fillId="3" borderId="21" xfId="0" applyFont="1" applyFill="1" applyBorder="1" applyAlignment="1">
      <alignment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2" xfId="0" applyFont="1" applyBorder="1" applyAlignment="1">
      <alignment horizontal="center" vertical="center" wrapText="1"/>
    </xf>
    <xf numFmtId="0" fontId="22" fillId="5" borderId="6" xfId="0" applyFont="1" applyFill="1" applyBorder="1" applyAlignment="1">
      <alignment vertical="center" wrapText="1"/>
    </xf>
    <xf numFmtId="0" fontId="22" fillId="15" borderId="19" xfId="0" applyFont="1" applyFill="1" applyBorder="1" applyAlignment="1">
      <alignment horizontal="left" vertical="top" wrapText="1"/>
    </xf>
    <xf numFmtId="0" fontId="22" fillId="15" borderId="21" xfId="0" applyFont="1" applyFill="1" applyBorder="1" applyAlignment="1">
      <alignment horizontal="left" vertical="top" wrapText="1"/>
    </xf>
    <xf numFmtId="0" fontId="22" fillId="5" borderId="19" xfId="0" applyFont="1" applyFill="1" applyBorder="1" applyAlignment="1">
      <alignment vertical="center" wrapText="1"/>
    </xf>
    <xf numFmtId="0" fontId="22" fillId="5" borderId="21" xfId="0" applyFont="1" applyFill="1" applyBorder="1" applyAlignment="1">
      <alignment vertical="center" wrapText="1"/>
    </xf>
    <xf numFmtId="0" fontId="22" fillId="16" borderId="7" xfId="3" applyFont="1" applyFill="1" applyBorder="1" applyAlignment="1">
      <alignment vertical="center" wrapText="1"/>
    </xf>
    <xf numFmtId="0" fontId="21" fillId="0" borderId="7" xfId="0" applyFont="1" applyBorder="1" applyAlignment="1">
      <alignment horizontal="left" vertical="top"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2" fillId="16" borderId="19" xfId="3" applyFont="1" applyFill="1" applyBorder="1" applyAlignment="1">
      <alignment vertical="center" wrapText="1"/>
    </xf>
    <xf numFmtId="0" fontId="22" fillId="16" borderId="21" xfId="3" applyFont="1" applyFill="1" applyBorder="1" applyAlignment="1">
      <alignment vertical="center" wrapText="1"/>
    </xf>
    <xf numFmtId="0" fontId="22" fillId="3" borderId="19" xfId="0" applyFont="1" applyFill="1" applyBorder="1" applyAlignment="1">
      <alignment horizontal="left" vertical="center" wrapText="1"/>
    </xf>
    <xf numFmtId="0" fontId="22" fillId="3" borderId="21" xfId="0" applyFont="1" applyFill="1" applyBorder="1" applyAlignment="1">
      <alignment horizontal="left" vertical="center" wrapText="1"/>
    </xf>
    <xf numFmtId="0" fontId="22" fillId="5" borderId="19" xfId="0" applyFont="1" applyFill="1" applyBorder="1" applyAlignment="1">
      <alignment horizontal="left" vertical="center" wrapText="1"/>
    </xf>
    <xf numFmtId="0" fontId="22" fillId="5" borderId="21" xfId="0" applyFont="1" applyFill="1" applyBorder="1" applyAlignment="1">
      <alignment horizontal="left" vertical="center" wrapText="1"/>
    </xf>
    <xf numFmtId="0" fontId="21" fillId="0" borderId="7" xfId="0" applyFont="1" applyBorder="1" applyAlignment="1">
      <alignment horizontal="center" vertical="top" wrapText="1"/>
    </xf>
    <xf numFmtId="0" fontId="21" fillId="0" borderId="8" xfId="0" applyFont="1" applyBorder="1" applyAlignment="1">
      <alignment horizontal="center" vertical="top" wrapText="1"/>
    </xf>
    <xf numFmtId="0" fontId="21" fillId="0" borderId="9" xfId="0" applyFont="1" applyBorder="1" applyAlignment="1">
      <alignment horizontal="center" vertical="top" wrapText="1"/>
    </xf>
    <xf numFmtId="0" fontId="22" fillId="3" borderId="6" xfId="0" applyFont="1" applyFill="1" applyBorder="1" applyAlignment="1">
      <alignment vertical="center" wrapText="1"/>
    </xf>
    <xf numFmtId="0" fontId="22" fillId="15" borderId="7" xfId="3" applyFont="1" applyFill="1" applyBorder="1" applyAlignment="1">
      <alignment vertical="center" wrapText="1"/>
    </xf>
    <xf numFmtId="0" fontId="22" fillId="15" borderId="6" xfId="3" applyFont="1" applyFill="1" applyBorder="1" applyAlignment="1">
      <alignment horizontal="left" vertical="center" wrapText="1"/>
    </xf>
    <xf numFmtId="0" fontId="22" fillId="15" borderId="19" xfId="0" applyFont="1" applyFill="1" applyBorder="1" applyAlignment="1" applyProtection="1">
      <alignment horizontal="left" vertical="center" wrapText="1"/>
      <protection locked="0"/>
    </xf>
    <xf numFmtId="0" fontId="22" fillId="15" borderId="21" xfId="0" applyFont="1" applyFill="1" applyBorder="1" applyAlignment="1" applyProtection="1">
      <alignment horizontal="left" vertical="center" wrapText="1"/>
      <protection locked="0"/>
    </xf>
    <xf numFmtId="0" fontId="22" fillId="15" borderId="19" xfId="0" applyFont="1" applyFill="1" applyBorder="1" applyAlignment="1">
      <alignment horizontal="left" vertical="center" wrapText="1"/>
    </xf>
    <xf numFmtId="0" fontId="22" fillId="15" borderId="21" xfId="0" applyFont="1" applyFill="1" applyBorder="1" applyAlignment="1">
      <alignment horizontal="left" vertical="center" wrapText="1"/>
    </xf>
    <xf numFmtId="0" fontId="21" fillId="11" borderId="7" xfId="0" applyFont="1" applyFill="1" applyBorder="1" applyAlignment="1" applyProtection="1">
      <alignment horizontal="left" vertical="top" wrapText="1"/>
      <protection locked="0"/>
    </xf>
    <xf numFmtId="0" fontId="21" fillId="11" borderId="8" xfId="0" applyFont="1" applyFill="1" applyBorder="1" applyAlignment="1" applyProtection="1">
      <alignment horizontal="left" vertical="top" wrapText="1"/>
      <protection locked="0"/>
    </xf>
    <xf numFmtId="0" fontId="21" fillId="11" borderId="9" xfId="0" applyFont="1" applyFill="1" applyBorder="1" applyAlignment="1" applyProtection="1">
      <alignment horizontal="left" vertical="top" wrapText="1"/>
      <protection locked="0"/>
    </xf>
    <xf numFmtId="0" fontId="21" fillId="11" borderId="7" xfId="0" applyFont="1" applyFill="1" applyBorder="1" applyAlignment="1">
      <alignment horizontal="left" vertical="top" wrapText="1"/>
    </xf>
    <xf numFmtId="0" fontId="21" fillId="11" borderId="8" xfId="0" applyFont="1" applyFill="1" applyBorder="1" applyAlignment="1">
      <alignment horizontal="left" vertical="top" wrapText="1"/>
    </xf>
    <xf numFmtId="0" fontId="21" fillId="11" borderId="9" xfId="0" applyFont="1" applyFill="1" applyBorder="1" applyAlignment="1">
      <alignment horizontal="left" vertical="top" wrapText="1"/>
    </xf>
    <xf numFmtId="0" fontId="21" fillId="7" borderId="7" xfId="0" applyFont="1" applyFill="1" applyBorder="1" applyAlignment="1">
      <alignment horizontal="left" vertical="top" wrapText="1"/>
    </xf>
    <xf numFmtId="0" fontId="21" fillId="7" borderId="8" xfId="0" applyFont="1" applyFill="1" applyBorder="1" applyAlignment="1">
      <alignment horizontal="left" vertical="top" wrapText="1"/>
    </xf>
    <xf numFmtId="0" fontId="21" fillId="7" borderId="9" xfId="0" applyFont="1" applyFill="1" applyBorder="1" applyAlignment="1">
      <alignment horizontal="left" vertical="top"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4" fillId="0" borderId="6" xfId="0" applyFont="1" applyBorder="1" applyAlignment="1">
      <alignment vertical="top" wrapText="1"/>
    </xf>
    <xf numFmtId="0" fontId="11" fillId="3" borderId="6" xfId="0" applyFont="1" applyFill="1" applyBorder="1" applyAlignment="1">
      <alignment horizontal="center" vertical="center" wrapText="1"/>
    </xf>
    <xf numFmtId="0" fontId="21" fillId="7" borderId="6" xfId="0" applyFont="1" applyFill="1" applyBorder="1" applyAlignment="1">
      <alignment horizontal="center" vertical="center" wrapText="1"/>
    </xf>
    <xf numFmtId="6" fontId="21" fillId="7" borderId="6" xfId="0" applyNumberFormat="1" applyFont="1" applyFill="1" applyBorder="1" applyAlignment="1">
      <alignment horizontal="center" vertical="center" wrapText="1"/>
    </xf>
    <xf numFmtId="0" fontId="11" fillId="2" borderId="6" xfId="0" applyFont="1" applyFill="1" applyBorder="1" applyAlignment="1">
      <alignment horizontal="left" vertical="center" wrapText="1"/>
    </xf>
    <xf numFmtId="0" fontId="22" fillId="2" borderId="6" xfId="0" applyFont="1" applyFill="1" applyBorder="1" applyAlignment="1">
      <alignment horizontal="center" vertical="center" wrapText="1"/>
    </xf>
    <xf numFmtId="3" fontId="22" fillId="2" borderId="6" xfId="0" applyNumberFormat="1" applyFont="1" applyFill="1" applyBorder="1" applyAlignment="1">
      <alignment horizontal="center" vertical="center" wrapText="1"/>
    </xf>
    <xf numFmtId="6" fontId="22" fillId="2" borderId="6" xfId="0" applyNumberFormat="1" applyFont="1" applyFill="1" applyBorder="1" applyAlignment="1">
      <alignment horizontal="center" vertical="center" wrapText="1"/>
    </xf>
    <xf numFmtId="0" fontId="11" fillId="7" borderId="6" xfId="0" applyFont="1" applyFill="1" applyBorder="1" applyAlignment="1">
      <alignment horizontal="left" vertical="center" wrapText="1"/>
    </xf>
    <xf numFmtId="3" fontId="21" fillId="7" borderId="6" xfId="0" applyNumberFormat="1" applyFont="1" applyFill="1" applyBorder="1" applyAlignment="1">
      <alignment horizontal="center" vertical="center" wrapText="1"/>
    </xf>
    <xf numFmtId="0" fontId="4" fillId="7" borderId="7"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7" borderId="9"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1" fillId="5" borderId="15" xfId="0" applyFont="1" applyFill="1" applyBorder="1" applyAlignment="1">
      <alignment horizontal="left" vertical="center" wrapText="1"/>
    </xf>
    <xf numFmtId="0" fontId="11" fillId="5" borderId="17" xfId="0" applyFont="1" applyFill="1" applyBorder="1" applyAlignment="1">
      <alignment horizontal="left" vertical="center" wrapText="1"/>
    </xf>
    <xf numFmtId="0" fontId="11" fillId="5" borderId="18"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22" fillId="5" borderId="6" xfId="0" applyFont="1" applyFill="1" applyBorder="1" applyAlignment="1">
      <alignment horizontal="center" vertical="center" wrapText="1"/>
    </xf>
    <xf numFmtId="0" fontId="4" fillId="7" borderId="6"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35" fillId="0" borderId="17" xfId="0" applyFont="1" applyBorder="1" applyAlignment="1">
      <alignment horizontal="left" wrapText="1"/>
    </xf>
    <xf numFmtId="0" fontId="35" fillId="0" borderId="18" xfId="0" applyFont="1" applyBorder="1" applyAlignment="1">
      <alignment horizontal="left" wrapText="1"/>
    </xf>
    <xf numFmtId="0" fontId="35" fillId="0" borderId="12" xfId="0" applyFont="1" applyBorder="1" applyAlignment="1">
      <alignment horizontal="left" wrapText="1"/>
    </xf>
    <xf numFmtId="0" fontId="38" fillId="0" borderId="0" xfId="0" applyFont="1" applyAlignment="1">
      <alignment horizontal="left" wrapText="1"/>
    </xf>
    <xf numFmtId="0" fontId="38" fillId="0" borderId="17" xfId="0" applyFont="1" applyBorder="1" applyAlignment="1">
      <alignment horizontal="left" vertical="center" wrapText="1"/>
    </xf>
    <xf numFmtId="0" fontId="38" fillId="0" borderId="18" xfId="0" applyFont="1" applyBorder="1" applyAlignment="1">
      <alignment horizontal="left" vertical="center" wrapText="1"/>
    </xf>
    <xf numFmtId="0" fontId="38" fillId="0" borderId="12" xfId="0" applyFont="1" applyBorder="1" applyAlignment="1">
      <alignment horizontal="left" vertical="center" wrapText="1"/>
    </xf>
    <xf numFmtId="0" fontId="38" fillId="0" borderId="10" xfId="0" applyFont="1" applyBorder="1" applyAlignment="1">
      <alignment horizontal="left" vertical="center" wrapText="1"/>
    </xf>
    <xf numFmtId="0" fontId="38" fillId="0" borderId="5" xfId="0" applyFont="1" applyBorder="1" applyAlignment="1">
      <alignment horizontal="left" vertical="center" wrapText="1"/>
    </xf>
    <xf numFmtId="0" fontId="38" fillId="0" borderId="3" xfId="0" applyFont="1" applyBorder="1" applyAlignment="1">
      <alignment horizontal="left" vertical="center" wrapText="1"/>
    </xf>
    <xf numFmtId="0" fontId="38" fillId="0" borderId="22" xfId="0" applyFont="1" applyBorder="1" applyAlignment="1">
      <alignment horizontal="left" vertical="center" wrapText="1"/>
    </xf>
    <xf numFmtId="0" fontId="38" fillId="0" borderId="4" xfId="0" applyFont="1" applyBorder="1" applyAlignment="1">
      <alignment horizontal="left" vertical="center" wrapText="1"/>
    </xf>
    <xf numFmtId="0" fontId="35" fillId="0" borderId="10" xfId="0" applyFont="1" applyBorder="1" applyAlignment="1">
      <alignment horizontal="left" vertical="center" wrapText="1"/>
    </xf>
    <xf numFmtId="0" fontId="35" fillId="0" borderId="5" xfId="0" applyFont="1" applyBorder="1" applyAlignment="1">
      <alignment horizontal="left" vertical="center" wrapText="1"/>
    </xf>
    <xf numFmtId="0" fontId="20" fillId="2" borderId="6"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35" fillId="0" borderId="17" xfId="0" applyFont="1" applyBorder="1" applyAlignment="1">
      <alignment horizontal="left"/>
    </xf>
    <xf numFmtId="0" fontId="35" fillId="0" borderId="18" xfId="0" applyFont="1" applyBorder="1" applyAlignment="1">
      <alignment horizontal="left"/>
    </xf>
    <xf numFmtId="0" fontId="35" fillId="0" borderId="12" xfId="0" applyFont="1" applyBorder="1" applyAlignment="1">
      <alignment horizontal="left"/>
    </xf>
    <xf numFmtId="0" fontId="19" fillId="2" borderId="19"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2" fillId="16" borderId="19" xfId="0" applyFont="1" applyFill="1" applyBorder="1" applyAlignment="1">
      <alignment vertical="center" wrapText="1"/>
    </xf>
    <xf numFmtId="0" fontId="22" fillId="16" borderId="21" xfId="0" applyFont="1" applyFill="1" applyBorder="1" applyAlignment="1">
      <alignment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2" fillId="16" borderId="6" xfId="0" applyFont="1" applyFill="1" applyBorder="1" applyAlignment="1">
      <alignment vertical="center" wrapText="1"/>
    </xf>
    <xf numFmtId="0" fontId="11" fillId="16" borderId="6" xfId="0" applyFont="1" applyFill="1" applyBorder="1" applyAlignment="1">
      <alignment vertical="center" wrapText="1"/>
    </xf>
    <xf numFmtId="0" fontId="7" fillId="0" borderId="7" xfId="0" applyFont="1" applyBorder="1" applyAlignment="1">
      <alignment horizontal="left" vertical="top" wrapText="1"/>
    </xf>
    <xf numFmtId="0" fontId="7" fillId="0" borderId="9" xfId="0" applyFont="1" applyBorder="1" applyAlignment="1">
      <alignment horizontal="left" vertical="top" wrapText="1"/>
    </xf>
    <xf numFmtId="0" fontId="5" fillId="2" borderId="11"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15" borderId="19" xfId="0" applyFont="1" applyFill="1" applyBorder="1" applyAlignment="1">
      <alignment horizontal="center" vertical="center" wrapText="1"/>
    </xf>
    <xf numFmtId="0" fontId="5" fillId="15" borderId="20" xfId="0" applyFont="1" applyFill="1" applyBorder="1" applyAlignment="1">
      <alignment horizontal="center" vertical="center" wrapText="1"/>
    </xf>
    <xf numFmtId="0" fontId="5" fillId="15" borderId="21" xfId="0" applyFont="1" applyFill="1" applyBorder="1" applyAlignment="1">
      <alignment horizontal="center" vertical="center" wrapText="1"/>
    </xf>
    <xf numFmtId="0" fontId="5" fillId="15" borderId="19" xfId="0" applyFont="1" applyFill="1" applyBorder="1" applyAlignment="1">
      <alignment horizontal="center" vertical="center"/>
    </xf>
    <xf numFmtId="0" fontId="0" fillId="15" borderId="20" xfId="0" applyFill="1" applyBorder="1" applyAlignment="1">
      <alignment horizontal="center" vertical="center"/>
    </xf>
    <xf numFmtId="0" fontId="0" fillId="15" borderId="21" xfId="0" applyFill="1" applyBorder="1" applyAlignment="1">
      <alignment horizontal="center" vertical="center"/>
    </xf>
    <xf numFmtId="0" fontId="11" fillId="15" borderId="7" xfId="0" applyFont="1" applyFill="1" applyBorder="1" applyAlignment="1">
      <alignment horizontal="center" vertical="center" wrapText="1"/>
    </xf>
    <xf numFmtId="0" fontId="11" fillId="15" borderId="9" xfId="0" applyFont="1" applyFill="1" applyBorder="1" applyAlignment="1">
      <alignment horizontal="center" vertical="center" wrapText="1"/>
    </xf>
    <xf numFmtId="0" fontId="17" fillId="15" borderId="13" xfId="0" applyFont="1" applyFill="1" applyBorder="1" applyAlignment="1">
      <alignment horizontal="center" vertical="center" wrapText="1"/>
    </xf>
    <xf numFmtId="0" fontId="17" fillId="15" borderId="15" xfId="0" applyFont="1" applyFill="1" applyBorder="1" applyAlignment="1">
      <alignment horizontal="center" vertical="center" wrapText="1"/>
    </xf>
    <xf numFmtId="0" fontId="17" fillId="15" borderId="17" xfId="0" applyFont="1" applyFill="1" applyBorder="1" applyAlignment="1">
      <alignment horizontal="center" vertical="center" wrapText="1"/>
    </xf>
    <xf numFmtId="0" fontId="17" fillId="15" borderId="12" xfId="0" applyFont="1" applyFill="1" applyBorder="1" applyAlignment="1">
      <alignment horizontal="center" vertical="center" wrapText="1"/>
    </xf>
    <xf numFmtId="0" fontId="12" fillId="0" borderId="6" xfId="0" applyFont="1" applyBorder="1" applyAlignment="1">
      <alignment horizontal="center" vertical="center" wrapText="1"/>
    </xf>
    <xf numFmtId="0" fontId="4" fillId="0" borderId="19" xfId="0" applyFont="1" applyBorder="1" applyAlignment="1">
      <alignment vertical="center" wrapText="1"/>
    </xf>
    <xf numFmtId="0" fontId="5" fillId="0" borderId="0" xfId="0" applyFont="1" applyAlignment="1">
      <alignment horizontal="center" vertical="center" wrapText="1"/>
    </xf>
    <xf numFmtId="0" fontId="62" fillId="11" borderId="13" xfId="0" applyFont="1" applyFill="1" applyBorder="1" applyAlignment="1">
      <alignment horizontal="center" vertical="center" wrapText="1"/>
    </xf>
    <xf numFmtId="0" fontId="62" fillId="11" borderId="14" xfId="0" applyFont="1" applyFill="1" applyBorder="1" applyAlignment="1">
      <alignment horizontal="center" vertical="center" wrapText="1"/>
    </xf>
    <xf numFmtId="0" fontId="62" fillId="11" borderId="15" xfId="0" applyFont="1" applyFill="1" applyBorder="1" applyAlignment="1">
      <alignment horizontal="center" vertical="center" wrapText="1"/>
    </xf>
    <xf numFmtId="0" fontId="62" fillId="11" borderId="11" xfId="0" applyFont="1" applyFill="1" applyBorder="1" applyAlignment="1">
      <alignment horizontal="center" vertical="center" wrapText="1"/>
    </xf>
    <xf numFmtId="0" fontId="62" fillId="11" borderId="0" xfId="0" applyFont="1" applyFill="1" applyAlignment="1">
      <alignment horizontal="center" vertical="center" wrapText="1"/>
    </xf>
    <xf numFmtId="0" fontId="62" fillId="11" borderId="16" xfId="0" applyFont="1" applyFill="1" applyBorder="1" applyAlignment="1">
      <alignment horizontal="center" vertical="center" wrapText="1"/>
    </xf>
    <xf numFmtId="0" fontId="62" fillId="11" borderId="17" xfId="0" applyFont="1" applyFill="1" applyBorder="1" applyAlignment="1">
      <alignment horizontal="center" vertical="center" wrapText="1"/>
    </xf>
    <xf numFmtId="0" fontId="62" fillId="11" borderId="18" xfId="0" applyFont="1" applyFill="1" applyBorder="1" applyAlignment="1">
      <alignment horizontal="center" vertical="center" wrapText="1"/>
    </xf>
    <xf numFmtId="0" fontId="62" fillId="11" borderId="12" xfId="0" applyFont="1" applyFill="1" applyBorder="1" applyAlignment="1">
      <alignment horizontal="center" vertical="center" wrapText="1"/>
    </xf>
  </cellXfs>
  <cellStyles count="6">
    <cellStyle name="40 % - zvýraznenie3" xfId="4" builtinId="39"/>
    <cellStyle name="Dobrá" xfId="5" builtinId="26"/>
    <cellStyle name="Hypertextové prepojenie" xfId="1" builtinId="8"/>
    <cellStyle name="Normálna" xfId="0" builtinId="0" customBuiltin="1"/>
    <cellStyle name="Normálna 2" xfId="2" xr:uid="{00000000-0005-0000-0000-000004000000}"/>
    <cellStyle name="Zlá" xfId="3" builtinId="27"/>
  </cellStyles>
  <dxfs count="0"/>
  <tableStyles count="0" defaultTableStyle="TableStyleMedium2" defaultPivotStyle="PivotStyleLight16"/>
  <colors>
    <mruColors>
      <color rgb="FF66FFFF"/>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sk-SK" sz="1100" b="1"/>
              <a:t>Prehľad o počte osôb, ktoré legálne prekročili  vonkajšiu hranicu, </a:t>
            </a:r>
          </a:p>
          <a:p>
            <a:pPr>
              <a:defRPr sz="1100" b="1"/>
            </a:pPr>
            <a:r>
              <a:rPr lang="sk-SK" sz="1100" b="1"/>
              <a:t>podľa jednotlivých hraničných priechodov za obdobie rokov: 2023 a 2024</a:t>
            </a:r>
          </a:p>
          <a:p>
            <a:pPr>
              <a:defRPr sz="1100" b="1"/>
            </a:pPr>
            <a:endParaRPr lang="sk-SK" sz="1100" b="1"/>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title>
    <c:autoTitleDeleted val="0"/>
    <c:plotArea>
      <c:layout>
        <c:manualLayout>
          <c:layoutTarget val="inner"/>
          <c:xMode val="edge"/>
          <c:yMode val="edge"/>
          <c:x val="6.87807034141492E-2"/>
          <c:y val="0.13555010541715073"/>
          <c:w val="0.91870819969870265"/>
          <c:h val="0.69149757745704166"/>
        </c:manualLayout>
      </c:layout>
      <c:barChart>
        <c:barDir val="col"/>
        <c:grouping val="clustered"/>
        <c:varyColors val="0"/>
        <c:ser>
          <c:idx val="0"/>
          <c:order val="0"/>
          <c:tx>
            <c:strRef>
              <c:f>'LM_1.1_TOKY_HP'!$C$2:$C$3</c:f>
              <c:strCache>
                <c:ptCount val="2"/>
                <c:pt idx="0">
                  <c:v>2023</c:v>
                </c:pt>
                <c:pt idx="1">
                  <c:v>Osoby</c:v>
                </c:pt>
              </c:strCache>
            </c:strRef>
          </c:tx>
          <c:spPr>
            <a:solidFill>
              <a:schemeClr val="accent1"/>
            </a:solidFill>
            <a:ln>
              <a:noFill/>
            </a:ln>
            <a:effectLst/>
          </c:spPr>
          <c:invertIfNegative val="0"/>
          <c:cat>
            <c:multiLvlStrRef>
              <c:f>'LM_1.1_TOKY_HP'!$A$4:$B$12</c:f>
              <c:multiLvlStrCache>
                <c:ptCount val="9"/>
                <c:lvl>
                  <c:pt idx="0">
                    <c:v>Ubľa</c:v>
                  </c:pt>
                  <c:pt idx="1">
                    <c:v>Vyšné Nemecké</c:v>
                  </c:pt>
                  <c:pt idx="2">
                    <c:v>Maťovské Vojkovce</c:v>
                  </c:pt>
                  <c:pt idx="3">
                    <c:v>Veľké Slemence</c:v>
                  </c:pt>
                  <c:pt idx="4">
                    <c:v>Čierna nad Tisou</c:v>
                  </c:pt>
                  <c:pt idx="5">
                    <c:v>letisko Bratislava</c:v>
                  </c:pt>
                  <c:pt idx="6">
                    <c:v>letisko Poprad </c:v>
                  </c:pt>
                  <c:pt idx="7">
                    <c:v>letisko Košice </c:v>
                  </c:pt>
                  <c:pt idx="8">
                    <c:v>malé letiská*</c:v>
                  </c:pt>
                </c:lvl>
                <c:lvl>
                  <c:pt idx="0">
                    <c:v>POZEMNÁ HRANICA</c:v>
                  </c:pt>
                  <c:pt idx="5">
                    <c:v>VZDUŠNÁ HRANICA</c:v>
                  </c:pt>
                </c:lvl>
              </c:multiLvlStrCache>
            </c:multiLvlStrRef>
          </c:cat>
          <c:val>
            <c:numRef>
              <c:f>'LM_1.1_TOKY_HP'!$C$4:$C$12</c:f>
              <c:numCache>
                <c:formatCode>#,##0</c:formatCode>
                <c:ptCount val="9"/>
                <c:pt idx="0">
                  <c:v>390020</c:v>
                </c:pt>
                <c:pt idx="1">
                  <c:v>1389005</c:v>
                </c:pt>
                <c:pt idx="2">
                  <c:v>9991</c:v>
                </c:pt>
                <c:pt idx="3">
                  <c:v>130139</c:v>
                </c:pt>
                <c:pt idx="4">
                  <c:v>95257</c:v>
                </c:pt>
                <c:pt idx="5">
                  <c:v>1095819</c:v>
                </c:pt>
                <c:pt idx="6">
                  <c:v>62770</c:v>
                </c:pt>
                <c:pt idx="7">
                  <c:v>409528</c:v>
                </c:pt>
                <c:pt idx="8">
                  <c:v>26982</c:v>
                </c:pt>
              </c:numCache>
            </c:numRef>
          </c:val>
          <c:extLst>
            <c:ext xmlns:c16="http://schemas.microsoft.com/office/drawing/2014/chart" uri="{C3380CC4-5D6E-409C-BE32-E72D297353CC}">
              <c16:uniqueId val="{00000000-3DB7-4D92-ABFC-298D9BDB6980}"/>
            </c:ext>
          </c:extLst>
        </c:ser>
        <c:ser>
          <c:idx val="2"/>
          <c:order val="2"/>
          <c:tx>
            <c:strRef>
              <c:f>'LM_1.1_TOKY_HP'!$E$2:$E$3</c:f>
              <c:strCache>
                <c:ptCount val="2"/>
                <c:pt idx="0">
                  <c:v>2024</c:v>
                </c:pt>
                <c:pt idx="1">
                  <c:v>Osoby</c:v>
                </c:pt>
              </c:strCache>
            </c:strRef>
          </c:tx>
          <c:spPr>
            <a:solidFill>
              <a:schemeClr val="accent3"/>
            </a:solidFill>
            <a:ln>
              <a:noFill/>
            </a:ln>
            <a:effectLst/>
          </c:spPr>
          <c:invertIfNegative val="0"/>
          <c:cat>
            <c:multiLvlStrRef>
              <c:f>'LM_1.1_TOKY_HP'!$A$4:$B$12</c:f>
              <c:multiLvlStrCache>
                <c:ptCount val="9"/>
                <c:lvl>
                  <c:pt idx="0">
                    <c:v>Ubľa</c:v>
                  </c:pt>
                  <c:pt idx="1">
                    <c:v>Vyšné Nemecké</c:v>
                  </c:pt>
                  <c:pt idx="2">
                    <c:v>Maťovské Vojkovce</c:v>
                  </c:pt>
                  <c:pt idx="3">
                    <c:v>Veľké Slemence</c:v>
                  </c:pt>
                  <c:pt idx="4">
                    <c:v>Čierna nad Tisou</c:v>
                  </c:pt>
                  <c:pt idx="5">
                    <c:v>letisko Bratislava</c:v>
                  </c:pt>
                  <c:pt idx="6">
                    <c:v>letisko Poprad </c:v>
                  </c:pt>
                  <c:pt idx="7">
                    <c:v>letisko Košice </c:v>
                  </c:pt>
                  <c:pt idx="8">
                    <c:v>malé letiská*</c:v>
                  </c:pt>
                </c:lvl>
                <c:lvl>
                  <c:pt idx="0">
                    <c:v>POZEMNÁ HRANICA</c:v>
                  </c:pt>
                  <c:pt idx="5">
                    <c:v>VZDUŠNÁ HRANICA</c:v>
                  </c:pt>
                </c:lvl>
              </c:multiLvlStrCache>
            </c:multiLvlStrRef>
          </c:cat>
          <c:val>
            <c:numRef>
              <c:f>'LM_1.1_TOKY_HP'!$E$4:$E$12</c:f>
              <c:numCache>
                <c:formatCode>#,##0</c:formatCode>
                <c:ptCount val="9"/>
                <c:pt idx="0">
                  <c:v>370377</c:v>
                </c:pt>
                <c:pt idx="1">
                  <c:v>1391069</c:v>
                </c:pt>
                <c:pt idx="2">
                  <c:v>9115</c:v>
                </c:pt>
                <c:pt idx="3">
                  <c:v>141754</c:v>
                </c:pt>
                <c:pt idx="4">
                  <c:v>168196</c:v>
                </c:pt>
                <c:pt idx="5">
                  <c:v>1144854</c:v>
                </c:pt>
                <c:pt idx="6">
                  <c:v>108008</c:v>
                </c:pt>
                <c:pt idx="7">
                  <c:v>421241</c:v>
                </c:pt>
                <c:pt idx="8">
                  <c:v>26419</c:v>
                </c:pt>
              </c:numCache>
            </c:numRef>
          </c:val>
          <c:extLst>
            <c:ext xmlns:c16="http://schemas.microsoft.com/office/drawing/2014/chart" uri="{C3380CC4-5D6E-409C-BE32-E72D297353CC}">
              <c16:uniqueId val="{00000002-3DB7-4D92-ABFC-298D9BDB6980}"/>
            </c:ext>
          </c:extLst>
        </c:ser>
        <c:dLbls>
          <c:showLegendKey val="0"/>
          <c:showVal val="0"/>
          <c:showCatName val="0"/>
          <c:showSerName val="0"/>
          <c:showPercent val="0"/>
          <c:showBubbleSize val="0"/>
        </c:dLbls>
        <c:gapWidth val="219"/>
        <c:overlap val="-27"/>
        <c:axId val="1706851663"/>
        <c:axId val="1706854159"/>
        <c:extLst>
          <c:ext xmlns:c15="http://schemas.microsoft.com/office/drawing/2012/chart" uri="{02D57815-91ED-43cb-92C2-25804820EDAC}">
            <c15:filteredBarSeries>
              <c15:ser>
                <c:idx val="1"/>
                <c:order val="1"/>
                <c:tx>
                  <c:strRef>
                    <c:extLst>
                      <c:ext uri="{02D57815-91ED-43cb-92C2-25804820EDAC}">
                        <c15:formulaRef>
                          <c15:sqref>'LM_1.1_TOKY_HP'!$D$2:$D$3</c15:sqref>
                        </c15:formulaRef>
                      </c:ext>
                    </c:extLst>
                    <c:strCache>
                      <c:ptCount val="2"/>
                      <c:pt idx="0">
                        <c:v>2023</c:v>
                      </c:pt>
                      <c:pt idx="1">
                        <c:v>Dopravné prostriedky</c:v>
                      </c:pt>
                    </c:strCache>
                  </c:strRef>
                </c:tx>
                <c:spPr>
                  <a:solidFill>
                    <a:schemeClr val="accent2"/>
                  </a:solidFill>
                  <a:ln>
                    <a:noFill/>
                  </a:ln>
                  <a:effectLst/>
                </c:spPr>
                <c:invertIfNegative val="0"/>
                <c:cat>
                  <c:multiLvlStrRef>
                    <c:extLst>
                      <c:ext uri="{02D57815-91ED-43cb-92C2-25804820EDAC}">
                        <c15:formulaRef>
                          <c15:sqref>'LM_1.1_TOKY_HP'!$A$4:$B$12</c15:sqref>
                        </c15:formulaRef>
                      </c:ext>
                    </c:extLst>
                    <c:multiLvlStrCache>
                      <c:ptCount val="9"/>
                      <c:lvl>
                        <c:pt idx="0">
                          <c:v>Ubľa</c:v>
                        </c:pt>
                        <c:pt idx="1">
                          <c:v>Vyšné Nemecké</c:v>
                        </c:pt>
                        <c:pt idx="2">
                          <c:v>Maťovské Vojkovce</c:v>
                        </c:pt>
                        <c:pt idx="3">
                          <c:v>Veľké Slemence</c:v>
                        </c:pt>
                        <c:pt idx="4">
                          <c:v>Čierna nad Tisou</c:v>
                        </c:pt>
                        <c:pt idx="5">
                          <c:v>letisko Bratislava</c:v>
                        </c:pt>
                        <c:pt idx="6">
                          <c:v>letisko Poprad </c:v>
                        </c:pt>
                        <c:pt idx="7">
                          <c:v>letisko Košice </c:v>
                        </c:pt>
                        <c:pt idx="8">
                          <c:v>malé letiská*</c:v>
                        </c:pt>
                      </c:lvl>
                      <c:lvl>
                        <c:pt idx="0">
                          <c:v>POZEMNÁ HRANICA</c:v>
                        </c:pt>
                        <c:pt idx="5">
                          <c:v>VZDUŠNÁ HRANICA</c:v>
                        </c:pt>
                      </c:lvl>
                    </c:multiLvlStrCache>
                  </c:multiLvlStrRef>
                </c:cat>
                <c:val>
                  <c:numRef>
                    <c:extLst>
                      <c:ext uri="{02D57815-91ED-43cb-92C2-25804820EDAC}">
                        <c15:formulaRef>
                          <c15:sqref>'LM_1.1_TOKY_HP'!$D$4:$D$12</c15:sqref>
                        </c15:formulaRef>
                      </c:ext>
                    </c:extLst>
                    <c:numCache>
                      <c:formatCode>#,##0</c:formatCode>
                      <c:ptCount val="9"/>
                      <c:pt idx="0">
                        <c:v>104768</c:v>
                      </c:pt>
                      <c:pt idx="1">
                        <c:v>362657</c:v>
                      </c:pt>
                      <c:pt idx="2">
                        <c:v>5112</c:v>
                      </c:pt>
                      <c:pt idx="3" formatCode="General">
                        <c:v>0</c:v>
                      </c:pt>
                      <c:pt idx="4">
                        <c:v>7364</c:v>
                      </c:pt>
                      <c:pt idx="5">
                        <c:v>7736</c:v>
                      </c:pt>
                      <c:pt idx="6" formatCode="General">
                        <c:v>446</c:v>
                      </c:pt>
                      <c:pt idx="7">
                        <c:v>2625</c:v>
                      </c:pt>
                      <c:pt idx="8" formatCode="General">
                        <c:v>336</c:v>
                      </c:pt>
                    </c:numCache>
                  </c:numRef>
                </c:val>
                <c:extLst>
                  <c:ext xmlns:c16="http://schemas.microsoft.com/office/drawing/2014/chart" uri="{C3380CC4-5D6E-409C-BE32-E72D297353CC}">
                    <c16:uniqueId val="{00000001-3DB7-4D92-ABFC-298D9BDB6980}"/>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'LM_1.1_TOKY_HP'!$F$2:$F$3</c15:sqref>
                        </c15:formulaRef>
                      </c:ext>
                    </c:extLst>
                    <c:strCache>
                      <c:ptCount val="2"/>
                      <c:pt idx="0">
                        <c:v>2024</c:v>
                      </c:pt>
                      <c:pt idx="1">
                        <c:v>Dopravné prostriedky</c:v>
                      </c:pt>
                    </c:strCache>
                  </c:strRef>
                </c:tx>
                <c:spPr>
                  <a:solidFill>
                    <a:schemeClr val="accent4"/>
                  </a:solidFill>
                  <a:ln>
                    <a:noFill/>
                  </a:ln>
                  <a:effectLst/>
                </c:spPr>
                <c:invertIfNegative val="0"/>
                <c:cat>
                  <c:multiLvlStrRef>
                    <c:extLst xmlns:c15="http://schemas.microsoft.com/office/drawing/2012/chart">
                      <c:ext xmlns:c15="http://schemas.microsoft.com/office/drawing/2012/chart" uri="{02D57815-91ED-43cb-92C2-25804820EDAC}">
                        <c15:formulaRef>
                          <c15:sqref>'LM_1.1_TOKY_HP'!$A$4:$B$12</c15:sqref>
                        </c15:formulaRef>
                      </c:ext>
                    </c:extLst>
                    <c:multiLvlStrCache>
                      <c:ptCount val="9"/>
                      <c:lvl>
                        <c:pt idx="0">
                          <c:v>Ubľa</c:v>
                        </c:pt>
                        <c:pt idx="1">
                          <c:v>Vyšné Nemecké</c:v>
                        </c:pt>
                        <c:pt idx="2">
                          <c:v>Maťovské Vojkovce</c:v>
                        </c:pt>
                        <c:pt idx="3">
                          <c:v>Veľké Slemence</c:v>
                        </c:pt>
                        <c:pt idx="4">
                          <c:v>Čierna nad Tisou</c:v>
                        </c:pt>
                        <c:pt idx="5">
                          <c:v>letisko Bratislava</c:v>
                        </c:pt>
                        <c:pt idx="6">
                          <c:v>letisko Poprad </c:v>
                        </c:pt>
                        <c:pt idx="7">
                          <c:v>letisko Košice </c:v>
                        </c:pt>
                        <c:pt idx="8">
                          <c:v>malé letiská*</c:v>
                        </c:pt>
                      </c:lvl>
                      <c:lvl>
                        <c:pt idx="0">
                          <c:v>POZEMNÁ HRANICA</c:v>
                        </c:pt>
                        <c:pt idx="5">
                          <c:v>VZDUŠNÁ HRANICA</c:v>
                        </c:pt>
                      </c:lvl>
                    </c:multiLvlStrCache>
                  </c:multiLvlStrRef>
                </c:cat>
                <c:val>
                  <c:numRef>
                    <c:extLst xmlns:c15="http://schemas.microsoft.com/office/drawing/2012/chart">
                      <c:ext xmlns:c15="http://schemas.microsoft.com/office/drawing/2012/chart" uri="{02D57815-91ED-43cb-92C2-25804820EDAC}">
                        <c15:formulaRef>
                          <c15:sqref>'LM_1.1_TOKY_HP'!$F$4:$F$12</c15:sqref>
                        </c15:formulaRef>
                      </c:ext>
                    </c:extLst>
                    <c:numCache>
                      <c:formatCode>#,##0</c:formatCode>
                      <c:ptCount val="9"/>
                      <c:pt idx="0">
                        <c:v>94273</c:v>
                      </c:pt>
                      <c:pt idx="1">
                        <c:v>352478</c:v>
                      </c:pt>
                      <c:pt idx="2">
                        <c:v>4691</c:v>
                      </c:pt>
                      <c:pt idx="3" formatCode="General">
                        <c:v>0</c:v>
                      </c:pt>
                      <c:pt idx="4">
                        <c:v>7975</c:v>
                      </c:pt>
                      <c:pt idx="5">
                        <c:v>8257</c:v>
                      </c:pt>
                      <c:pt idx="6" formatCode="General">
                        <c:v>692</c:v>
                      </c:pt>
                      <c:pt idx="7">
                        <c:v>2547</c:v>
                      </c:pt>
                      <c:pt idx="8" formatCode="General">
                        <c:v>277</c:v>
                      </c:pt>
                    </c:numCache>
                  </c:numRef>
                </c:val>
                <c:extLst xmlns:c15="http://schemas.microsoft.com/office/drawing/2012/chart">
                  <c:ext xmlns:c16="http://schemas.microsoft.com/office/drawing/2014/chart" uri="{C3380CC4-5D6E-409C-BE32-E72D297353CC}">
                    <c16:uniqueId val="{00000003-3DB7-4D92-ABFC-298D9BDB6980}"/>
                  </c:ext>
                </c:extLst>
              </c15:ser>
            </c15:filteredBarSeries>
          </c:ext>
        </c:extLst>
      </c:barChart>
      <c:catAx>
        <c:axId val="17068516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crossAx val="1706854159"/>
        <c:crosses val="autoZero"/>
        <c:auto val="1"/>
        <c:lblAlgn val="ctr"/>
        <c:lblOffset val="100"/>
        <c:noMultiLvlLbl val="0"/>
      </c:catAx>
      <c:valAx>
        <c:axId val="17068541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crossAx val="1706851663"/>
        <c:crosses val="autoZero"/>
        <c:crossBetween val="between"/>
      </c:valAx>
      <c:spPr>
        <a:noFill/>
        <a:ln>
          <a:noFill/>
        </a:ln>
        <a:effectLst/>
      </c:spPr>
    </c:plotArea>
    <c:legend>
      <c:legendPos val="b"/>
      <c:layout>
        <c:manualLayout>
          <c:xMode val="edge"/>
          <c:yMode val="edge"/>
          <c:x val="0.34992667490667451"/>
          <c:y val="0.21438799087413246"/>
          <c:w val="0.18012207342430697"/>
          <c:h val="8.713480339643860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Arial" panose="020B0604020202020204" pitchFamily="34" charset="0"/>
          <a:cs typeface="Arial" panose="020B0604020202020204" pitchFamily="34" charset="0"/>
        </a:defRPr>
      </a:pPr>
      <a:endParaRPr lang="sk-S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sk-SK" sz="1100" b="1" i="0" baseline="0">
                <a:effectLst/>
                <a:latin typeface="Arial" panose="020B0604020202020204" pitchFamily="34" charset="0"/>
                <a:cs typeface="Arial" panose="020B0604020202020204" pitchFamily="34" charset="0"/>
              </a:rPr>
              <a:t>Počet platných pobytov pre štátnych príslušníkov tretích krajín</a:t>
            </a:r>
            <a:endParaRPr lang="sk-SK" sz="1100">
              <a:effectLst/>
              <a:latin typeface="Arial" panose="020B0604020202020204" pitchFamily="34" charset="0"/>
              <a:cs typeface="Arial" panose="020B0604020202020204" pitchFamily="34" charset="0"/>
            </a:endParaRPr>
          </a:p>
          <a:p>
            <a:pPr>
              <a:defRPr sz="1100">
                <a:latin typeface="Arial" panose="020B0604020202020204" pitchFamily="34" charset="0"/>
                <a:cs typeface="Arial" panose="020B0604020202020204" pitchFamily="34" charset="0"/>
              </a:defRPr>
            </a:pPr>
            <a:r>
              <a:rPr lang="sk-SK" sz="1100" b="1" i="0" baseline="0">
                <a:effectLst/>
                <a:latin typeface="Arial" panose="020B0604020202020204" pitchFamily="34" charset="0"/>
                <a:cs typeface="Arial" panose="020B0604020202020204" pitchFamily="34" charset="0"/>
              </a:rPr>
              <a:t>k 31. 12. 2023 a k 31. 12. 2024 podľa druhu pobytu</a:t>
            </a:r>
            <a:endParaRPr lang="sk-SK" sz="1100">
              <a:effectLst/>
              <a:latin typeface="Arial" panose="020B0604020202020204" pitchFamily="34" charset="0"/>
              <a:cs typeface="Arial" panose="020B0604020202020204" pitchFamily="34" charset="0"/>
            </a:endParaRPr>
          </a:p>
        </c:rich>
      </c:tx>
      <c:layout>
        <c:manualLayout>
          <c:xMode val="edge"/>
          <c:yMode val="edge"/>
          <c:x val="0.19691024985513175"/>
          <c:y val="1.1975936636239054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title>
    <c:autoTitleDeleted val="0"/>
    <c:plotArea>
      <c:layout>
        <c:manualLayout>
          <c:layoutTarget val="inner"/>
          <c:xMode val="edge"/>
          <c:yMode val="edge"/>
          <c:x val="7.8551583512668471E-2"/>
          <c:y val="0.18083832335329342"/>
          <c:w val="0.90191889755655941"/>
          <c:h val="0.69112420827636067"/>
        </c:manualLayout>
      </c:layout>
      <c:barChart>
        <c:barDir val="col"/>
        <c:grouping val="clustered"/>
        <c:varyColors val="0"/>
        <c:ser>
          <c:idx val="0"/>
          <c:order val="0"/>
          <c:tx>
            <c:strRef>
              <c:f>LM_2_POBYT!$B$8</c:f>
              <c:strCache>
                <c:ptCount val="1"/>
                <c:pt idx="0">
                  <c:v>k 31. 12. 2023</c:v>
                </c:pt>
              </c:strCache>
            </c:strRef>
          </c:tx>
          <c:spPr>
            <a:solidFill>
              <a:schemeClr val="accent1"/>
            </a:solidFill>
            <a:ln>
              <a:noFill/>
            </a:ln>
            <a:effectLst/>
          </c:spPr>
          <c:invertIfNegative val="0"/>
          <c:cat>
            <c:strRef>
              <c:f>LM_2_POBYT!$A$9:$A$11</c:f>
              <c:strCache>
                <c:ptCount val="3"/>
                <c:pt idx="0">
                  <c:v>Prechodný pobyt </c:v>
                </c:pt>
                <c:pt idx="1">
                  <c:v>Trvalý pobyt </c:v>
                </c:pt>
                <c:pt idx="2">
                  <c:v>Tolerovaný pobyt </c:v>
                </c:pt>
              </c:strCache>
            </c:strRef>
          </c:cat>
          <c:val>
            <c:numRef>
              <c:f>LM_2_POBYT!$B$9:$B$11</c:f>
              <c:numCache>
                <c:formatCode>#,##0</c:formatCode>
                <c:ptCount val="3"/>
                <c:pt idx="0">
                  <c:v>109043</c:v>
                </c:pt>
                <c:pt idx="1">
                  <c:v>32632</c:v>
                </c:pt>
                <c:pt idx="2">
                  <c:v>114223</c:v>
                </c:pt>
              </c:numCache>
            </c:numRef>
          </c:val>
          <c:extLst>
            <c:ext xmlns:c16="http://schemas.microsoft.com/office/drawing/2014/chart" uri="{C3380CC4-5D6E-409C-BE32-E72D297353CC}">
              <c16:uniqueId val="{00000000-1C2F-4461-B067-73C3239BEDB5}"/>
            </c:ext>
          </c:extLst>
        </c:ser>
        <c:ser>
          <c:idx val="1"/>
          <c:order val="1"/>
          <c:tx>
            <c:strRef>
              <c:f>LM_2_POBYT!$C$8</c:f>
              <c:strCache>
                <c:ptCount val="1"/>
                <c:pt idx="0">
                  <c:v>k 31. 12. 2024</c:v>
                </c:pt>
              </c:strCache>
            </c:strRef>
          </c:tx>
          <c:spPr>
            <a:solidFill>
              <a:schemeClr val="accent3"/>
            </a:solidFill>
            <a:ln>
              <a:noFill/>
            </a:ln>
            <a:effectLst/>
          </c:spPr>
          <c:invertIfNegative val="0"/>
          <c:cat>
            <c:strRef>
              <c:f>LM_2_POBYT!$A$9:$A$11</c:f>
              <c:strCache>
                <c:ptCount val="3"/>
                <c:pt idx="0">
                  <c:v>Prechodný pobyt </c:v>
                </c:pt>
                <c:pt idx="1">
                  <c:v>Trvalý pobyt </c:v>
                </c:pt>
                <c:pt idx="2">
                  <c:v>Tolerovaný pobyt </c:v>
                </c:pt>
              </c:strCache>
            </c:strRef>
          </c:cat>
          <c:val>
            <c:numRef>
              <c:f>LM_2_POBYT!$C$9:$C$11</c:f>
              <c:numCache>
                <c:formatCode>#,##0</c:formatCode>
                <c:ptCount val="3"/>
                <c:pt idx="0">
                  <c:v>110113</c:v>
                </c:pt>
                <c:pt idx="1">
                  <c:v>39822</c:v>
                </c:pt>
                <c:pt idx="2">
                  <c:v>131713</c:v>
                </c:pt>
              </c:numCache>
            </c:numRef>
          </c:val>
          <c:extLst>
            <c:ext xmlns:c16="http://schemas.microsoft.com/office/drawing/2014/chart" uri="{C3380CC4-5D6E-409C-BE32-E72D297353CC}">
              <c16:uniqueId val="{00000001-1C2F-4461-B067-73C3239BEDB5}"/>
            </c:ext>
          </c:extLst>
        </c:ser>
        <c:dLbls>
          <c:showLegendKey val="0"/>
          <c:showVal val="0"/>
          <c:showCatName val="0"/>
          <c:showSerName val="0"/>
          <c:showPercent val="0"/>
          <c:showBubbleSize val="0"/>
        </c:dLbls>
        <c:gapWidth val="219"/>
        <c:overlap val="-27"/>
        <c:axId val="490280303"/>
        <c:axId val="1585380943"/>
      </c:barChart>
      <c:catAx>
        <c:axId val="490280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crossAx val="1585380943"/>
        <c:crosses val="autoZero"/>
        <c:auto val="1"/>
        <c:lblAlgn val="ctr"/>
        <c:lblOffset val="100"/>
        <c:noMultiLvlLbl val="0"/>
      </c:catAx>
      <c:valAx>
        <c:axId val="15853809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crossAx val="490280303"/>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k-SK"/>
          </a:p>
        </c:txPr>
      </c:legendEntry>
      <c:layout>
        <c:manualLayout>
          <c:xMode val="edge"/>
          <c:yMode val="edge"/>
          <c:x val="0.37896335685312066"/>
          <c:y val="0.18677506019712137"/>
          <c:w val="0.34224058356341819"/>
          <c:h val="0.1175029227541247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sk-SK" sz="1100">
                <a:latin typeface="Arial" panose="020B0604020202020204" pitchFamily="34" charset="0"/>
                <a:cs typeface="Arial" panose="020B0604020202020204" pitchFamily="34" charset="0"/>
              </a:rPr>
              <a:t>Najpočetnejšie účely štátnych príslušníkov tretích krajín na platnom pobyte na území SR k 31. 12. 2024 - </a:t>
            </a:r>
            <a:r>
              <a:rPr lang="sk-SK" sz="1100" u="sng">
                <a:latin typeface="Arial" panose="020B0604020202020204" pitchFamily="34" charset="0"/>
                <a:cs typeface="Arial" panose="020B0604020202020204" pitchFamily="34" charset="0"/>
              </a:rPr>
              <a:t>bez účelu Dočasné útočisko </a:t>
            </a:r>
            <a:endParaRPr lang="en-US" sz="1100">
              <a:latin typeface="Arial" panose="020B0604020202020204" pitchFamily="34" charset="0"/>
              <a:cs typeface="Arial" panose="020B0604020202020204" pitchFamily="34" charset="0"/>
            </a:endParaRPr>
          </a:p>
        </c:rich>
      </c:tx>
      <c:layout>
        <c:manualLayout>
          <c:xMode val="edge"/>
          <c:yMode val="edge"/>
          <c:x val="0.15517784869112189"/>
          <c:y val="1.0069522894220664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741654571843251E-2"/>
          <c:y val="0.26060662946932955"/>
          <c:w val="0.98258345428156746"/>
          <c:h val="0.7004483379974854"/>
        </c:manualLayout>
      </c:layout>
      <c:pie3DChart>
        <c:varyColors val="1"/>
        <c:ser>
          <c:idx val="0"/>
          <c:order val="0"/>
          <c:tx>
            <c:v>K 31. 12. 2024</c:v>
          </c:tx>
          <c:explosion val="7"/>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AA57-4D5E-B7F0-878ABC86D95D}"/>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AA57-4D5E-B7F0-878ABC86D95D}"/>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AA57-4D5E-B7F0-878ABC86D95D}"/>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AA57-4D5E-B7F0-878ABC86D95D}"/>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AA57-4D5E-B7F0-878ABC86D95D}"/>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AA57-4D5E-B7F0-878ABC86D95D}"/>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D-AA57-4D5E-B7F0-878ABC86D95D}"/>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F-AA57-4D5E-B7F0-878ABC86D95D}"/>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1-AA57-4D5E-B7F0-878ABC86D95D}"/>
              </c:ext>
            </c:extLst>
          </c:dPt>
          <c:dLbls>
            <c:dLbl>
              <c:idx val="4"/>
              <c:layout>
                <c:manualLayout>
                  <c:x val="-1.0660740675244631E-2"/>
                  <c:y val="2.7672642876143859E-1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sk-SK"/>
                </a:p>
              </c:txPr>
              <c:dLblPos val="bestFit"/>
              <c:showLegendKey val="0"/>
              <c:showVal val="0"/>
              <c:showCatName val="1"/>
              <c:showSerName val="0"/>
              <c:showPercent val="1"/>
              <c:showBubbleSize val="0"/>
              <c:extLst>
                <c:ext xmlns:c15="http://schemas.microsoft.com/office/drawing/2012/chart" uri="{CE6537A1-D6FC-4f65-9D91-7224C49458BB}">
                  <c15:layout>
                    <c:manualLayout>
                      <c:w val="8.9896625791633447E-2"/>
                      <c:h val="7.8400018636165469E-2"/>
                    </c:manualLayout>
                  </c15:layout>
                </c:ext>
                <c:ext xmlns:c16="http://schemas.microsoft.com/office/drawing/2014/chart" uri="{C3380CC4-5D6E-409C-BE32-E72D297353CC}">
                  <c16:uniqueId val="{00000009-AA57-4D5E-B7F0-878ABC86D95D}"/>
                </c:ext>
              </c:extLst>
            </c:dLbl>
            <c:dLbl>
              <c:idx val="5"/>
              <c:layout>
                <c:manualLayout>
                  <c:x val="-3.4533306505727078E-3"/>
                  <c:y val="-7.837783485076982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sk-SK"/>
                </a:p>
              </c:txPr>
              <c:dLblPos val="bestFit"/>
              <c:showLegendKey val="0"/>
              <c:showVal val="0"/>
              <c:showCatName val="1"/>
              <c:showSerName val="0"/>
              <c:showPercent val="1"/>
              <c:showBubbleSize val="0"/>
              <c:extLst>
                <c:ext xmlns:c15="http://schemas.microsoft.com/office/drawing/2012/chart" uri="{CE6537A1-D6FC-4f65-9D91-7224C49458BB}">
                  <c15:layout>
                    <c:manualLayout>
                      <c:w val="0.16558776743816114"/>
                      <c:h val="0.10255104621558278"/>
                    </c:manualLayout>
                  </c15:layout>
                </c:ext>
                <c:ext xmlns:c16="http://schemas.microsoft.com/office/drawing/2014/chart" uri="{C3380CC4-5D6E-409C-BE32-E72D297353CC}">
                  <c16:uniqueId val="{0000000B-AA57-4D5E-B7F0-878ABC86D95D}"/>
                </c:ext>
              </c:extLst>
            </c:dLbl>
            <c:dLbl>
              <c:idx val="6"/>
              <c:layout>
                <c:manualLayout>
                  <c:x val="2.5288036212816768E-2"/>
                  <c:y val="-4.150135770947502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sk-SK"/>
                </a:p>
              </c:txPr>
              <c:dLblPos val="bestFit"/>
              <c:showLegendKey val="0"/>
              <c:showVal val="0"/>
              <c:showCatName val="1"/>
              <c:showSerName val="0"/>
              <c:showPercent val="1"/>
              <c:showBubbleSize val="0"/>
              <c:extLst>
                <c:ext xmlns:c15="http://schemas.microsoft.com/office/drawing/2012/chart" uri="{CE6537A1-D6FC-4f65-9D91-7224C49458BB}">
                  <c15:layout>
                    <c:manualLayout>
                      <c:w val="0.12448158720440021"/>
                      <c:h val="0.13622518839880957"/>
                    </c:manualLayout>
                  </c15:layout>
                </c:ext>
                <c:ext xmlns:c16="http://schemas.microsoft.com/office/drawing/2014/chart" uri="{C3380CC4-5D6E-409C-BE32-E72D297353CC}">
                  <c16:uniqueId val="{0000000D-AA57-4D5E-B7F0-878ABC86D95D}"/>
                </c:ext>
              </c:extLst>
            </c:dLbl>
            <c:dLbl>
              <c:idx val="7"/>
              <c:layout>
                <c:manualLayout>
                  <c:x val="5.5789898282418704E-2"/>
                  <c:y val="-2.06614059220534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sk-SK"/>
                </a:p>
              </c:txPr>
              <c:dLblPos val="bestFit"/>
              <c:showLegendKey val="0"/>
              <c:showVal val="0"/>
              <c:showCatName val="1"/>
              <c:showSerName val="0"/>
              <c:showPercent val="1"/>
              <c:showBubbleSize val="0"/>
              <c:extLst>
                <c:ext xmlns:c15="http://schemas.microsoft.com/office/drawing/2012/chart" uri="{CE6537A1-D6FC-4f65-9D91-7224C49458BB}">
                  <c15:layout>
                    <c:manualLayout>
                      <c:w val="0.11448643665550515"/>
                      <c:h val="0.12059248922998549"/>
                    </c:manualLayout>
                  </c15:layout>
                </c:ext>
                <c:ext xmlns:c16="http://schemas.microsoft.com/office/drawing/2014/chart" uri="{C3380CC4-5D6E-409C-BE32-E72D297353CC}">
                  <c16:uniqueId val="{0000000F-AA57-4D5E-B7F0-878ABC86D95D}"/>
                </c:ext>
              </c:extLst>
            </c:dLbl>
            <c:dLbl>
              <c:idx val="8"/>
              <c:layout>
                <c:manualLayout>
                  <c:x val="7.208388232872398E-2"/>
                  <c:y val="-6.8875284798517664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sk-SK"/>
                </a:p>
              </c:txPr>
              <c:dLblPos val="bestFit"/>
              <c:showLegendKey val="0"/>
              <c:showVal val="0"/>
              <c:showCatName val="1"/>
              <c:showSerName val="0"/>
              <c:showPercent val="1"/>
              <c:showBubbleSize val="0"/>
              <c:extLst>
                <c:ext xmlns:c15="http://schemas.microsoft.com/office/drawing/2012/chart" uri="{CE6537A1-D6FC-4f65-9D91-7224C49458BB}">
                  <c15:layout>
                    <c:manualLayout>
                      <c:w val="0.11011264375697595"/>
                      <c:h val="8.8543140968138478E-2"/>
                    </c:manualLayout>
                  </c15:layout>
                </c:ext>
                <c:ext xmlns:c16="http://schemas.microsoft.com/office/drawing/2014/chart" uri="{C3380CC4-5D6E-409C-BE32-E72D297353CC}">
                  <c16:uniqueId val="{00000011-AA57-4D5E-B7F0-878ABC86D95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k-SK"/>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9"/>
              <c:pt idx="0">
                <c:v>Podnikanie</c:v>
              </c:pt>
              <c:pt idx="1">
                <c:v>Zamestnanie</c:v>
              </c:pt>
              <c:pt idx="2">
                <c:v>Dlhodobý pobyt</c:v>
              </c:pt>
              <c:pt idx="3">
                <c:v>Zlúčenie rodiny</c:v>
              </c:pt>
              <c:pt idx="4">
                <c:v>Štúdium</c:v>
              </c:pt>
              <c:pt idx="5">
                <c:v>Slovák žijúci v zahraničí</c:v>
              </c:pt>
              <c:pt idx="6">
                <c:v>Trvalý pobyt na neobm. čas</c:v>
              </c:pt>
              <c:pt idx="7">
                <c:v>Trvalý pobyt na 5 rokov</c:v>
              </c:pt>
              <c:pt idx="8">
                <c:v>Ostatné účely</c:v>
              </c:pt>
            </c:strLit>
          </c:cat>
          <c:val>
            <c:numLit>
              <c:formatCode>General</c:formatCode>
              <c:ptCount val="9"/>
              <c:pt idx="0">
                <c:v>43614</c:v>
              </c:pt>
              <c:pt idx="1">
                <c:v>28255</c:v>
              </c:pt>
              <c:pt idx="2">
                <c:v>25519</c:v>
              </c:pt>
              <c:pt idx="3">
                <c:v>14922</c:v>
              </c:pt>
              <c:pt idx="4">
                <c:v>13697</c:v>
              </c:pt>
              <c:pt idx="5">
                <c:v>8322</c:v>
              </c:pt>
              <c:pt idx="6">
                <c:v>7281</c:v>
              </c:pt>
              <c:pt idx="7">
                <c:v>4708</c:v>
              </c:pt>
              <c:pt idx="8">
                <c:v>3634</c:v>
              </c:pt>
            </c:numLit>
          </c:val>
          <c:extLst>
            <c:ext xmlns:c16="http://schemas.microsoft.com/office/drawing/2014/chart" uri="{C3380CC4-5D6E-409C-BE32-E72D297353CC}">
              <c16:uniqueId val="{00000012-AA57-4D5E-B7F0-878ABC86D95D}"/>
            </c:ext>
          </c:extLst>
        </c:ser>
        <c:dLbls>
          <c:dLblPos val="outEnd"/>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k-S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k-SK" sz="1100" b="1" i="0" u="none" strike="noStrike" baseline="0">
                <a:effectLst/>
                <a:latin typeface="Arial" panose="020B0604020202020204" pitchFamily="34" charset="0"/>
                <a:cs typeface="Arial" panose="020B0604020202020204" pitchFamily="34" charset="0"/>
              </a:rPr>
              <a:t>Počet pobytov udelených štátnym príslušníkom tretích krajín v roku 2023 a v roku 2024 podľa druhu pobytu </a:t>
            </a:r>
            <a:r>
              <a:rPr lang="sk-SK" sz="1100" b="0" i="0" u="none" strike="noStrike" baseline="0">
                <a:latin typeface="Arial" panose="020B0604020202020204" pitchFamily="34" charset="0"/>
                <a:cs typeface="Arial" panose="020B0604020202020204" pitchFamily="34" charset="0"/>
              </a:rPr>
              <a:t> </a:t>
            </a:r>
            <a:endParaRPr lang="sk-SK" sz="1100">
              <a:latin typeface="Arial" panose="020B0604020202020204" pitchFamily="34" charset="0"/>
              <a:cs typeface="Arial" panose="020B0604020202020204" pitchFamily="34" charset="0"/>
            </a:endParaRPr>
          </a:p>
        </c:rich>
      </c:tx>
      <c:layout>
        <c:manualLayout>
          <c:xMode val="edge"/>
          <c:yMode val="edge"/>
          <c:x val="0.10535964110841484"/>
          <c:y val="1.63599182004089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k-SK"/>
        </a:p>
      </c:txPr>
    </c:title>
    <c:autoTitleDeleted val="0"/>
    <c:plotArea>
      <c:layout>
        <c:manualLayout>
          <c:layoutTarget val="inner"/>
          <c:xMode val="edge"/>
          <c:yMode val="edge"/>
          <c:x val="7.5341301252843565E-2"/>
          <c:y val="0.15182795698924731"/>
          <c:w val="0.90592732118238573"/>
          <c:h val="0.71882414698162733"/>
        </c:manualLayout>
      </c:layout>
      <c:barChart>
        <c:barDir val="col"/>
        <c:grouping val="clustered"/>
        <c:varyColors val="0"/>
        <c:ser>
          <c:idx val="0"/>
          <c:order val="0"/>
          <c:tx>
            <c:strRef>
              <c:f>'LM_2.6_POBYT_UDELENE_PRISLUSN'!$B$8</c:f>
              <c:strCache>
                <c:ptCount val="1"/>
                <c:pt idx="0">
                  <c:v>2023</c:v>
                </c:pt>
              </c:strCache>
            </c:strRef>
          </c:tx>
          <c:spPr>
            <a:solidFill>
              <a:schemeClr val="accent1"/>
            </a:solidFill>
            <a:ln>
              <a:noFill/>
            </a:ln>
            <a:effectLst/>
          </c:spPr>
          <c:invertIfNegative val="0"/>
          <c:cat>
            <c:strRef>
              <c:f>'LM_2.6_POBYT_UDELENE_PRISLUSN'!$A$9:$A$11</c:f>
              <c:strCache>
                <c:ptCount val="3"/>
                <c:pt idx="0">
                  <c:v>Prechodný pobyt </c:v>
                </c:pt>
                <c:pt idx="1">
                  <c:v>Trvalý pobyt </c:v>
                </c:pt>
                <c:pt idx="2">
                  <c:v>Tolerovaný pobyt </c:v>
                </c:pt>
              </c:strCache>
            </c:strRef>
          </c:cat>
          <c:val>
            <c:numRef>
              <c:f>'LM_2.6_POBYT_UDELENE_PRISLUSN'!$B$9:$B$11</c:f>
              <c:numCache>
                <c:formatCode>#,##0</c:formatCode>
                <c:ptCount val="3"/>
                <c:pt idx="0">
                  <c:v>61110</c:v>
                </c:pt>
                <c:pt idx="1">
                  <c:v>5254</c:v>
                </c:pt>
                <c:pt idx="2">
                  <c:v>30451</c:v>
                </c:pt>
              </c:numCache>
            </c:numRef>
          </c:val>
          <c:extLst>
            <c:ext xmlns:c16="http://schemas.microsoft.com/office/drawing/2014/chart" uri="{C3380CC4-5D6E-409C-BE32-E72D297353CC}">
              <c16:uniqueId val="{00000000-8DEA-4C63-A167-2E78EF62F2C2}"/>
            </c:ext>
          </c:extLst>
        </c:ser>
        <c:ser>
          <c:idx val="1"/>
          <c:order val="1"/>
          <c:tx>
            <c:strRef>
              <c:f>'LM_2.6_POBYT_UDELENE_PRISLUSN'!$C$8</c:f>
              <c:strCache>
                <c:ptCount val="1"/>
                <c:pt idx="0">
                  <c:v>2024</c:v>
                </c:pt>
              </c:strCache>
            </c:strRef>
          </c:tx>
          <c:spPr>
            <a:solidFill>
              <a:schemeClr val="accent3"/>
            </a:solidFill>
            <a:ln>
              <a:noFill/>
            </a:ln>
            <a:effectLst/>
          </c:spPr>
          <c:invertIfNegative val="0"/>
          <c:cat>
            <c:strRef>
              <c:f>'LM_2.6_POBYT_UDELENE_PRISLUSN'!$A$9:$A$11</c:f>
              <c:strCache>
                <c:ptCount val="3"/>
                <c:pt idx="0">
                  <c:v>Prechodný pobyt </c:v>
                </c:pt>
                <c:pt idx="1">
                  <c:v>Trvalý pobyt </c:v>
                </c:pt>
                <c:pt idx="2">
                  <c:v>Tolerovaný pobyt </c:v>
                </c:pt>
              </c:strCache>
            </c:strRef>
          </c:cat>
          <c:val>
            <c:numRef>
              <c:f>'LM_2.6_POBYT_UDELENE_PRISLUSN'!$C$9:$C$11</c:f>
              <c:numCache>
                <c:formatCode>#,##0</c:formatCode>
                <c:ptCount val="3"/>
                <c:pt idx="0">
                  <c:v>60344</c:v>
                </c:pt>
                <c:pt idx="1">
                  <c:v>8976</c:v>
                </c:pt>
                <c:pt idx="2">
                  <c:v>26842</c:v>
                </c:pt>
              </c:numCache>
            </c:numRef>
          </c:val>
          <c:extLst>
            <c:ext xmlns:c16="http://schemas.microsoft.com/office/drawing/2014/chart" uri="{C3380CC4-5D6E-409C-BE32-E72D297353CC}">
              <c16:uniqueId val="{00000001-8DEA-4C63-A167-2E78EF62F2C2}"/>
            </c:ext>
          </c:extLst>
        </c:ser>
        <c:dLbls>
          <c:showLegendKey val="0"/>
          <c:showVal val="0"/>
          <c:showCatName val="0"/>
          <c:showSerName val="0"/>
          <c:showPercent val="0"/>
          <c:showBubbleSize val="0"/>
        </c:dLbls>
        <c:gapWidth val="219"/>
        <c:overlap val="-27"/>
        <c:axId val="1594283743"/>
        <c:axId val="1594282079"/>
      </c:barChart>
      <c:catAx>
        <c:axId val="15942837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crossAx val="1594282079"/>
        <c:crosses val="autoZero"/>
        <c:auto val="1"/>
        <c:lblAlgn val="ctr"/>
        <c:lblOffset val="100"/>
        <c:noMultiLvlLbl val="0"/>
      </c:catAx>
      <c:valAx>
        <c:axId val="159428207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crossAx val="1594283743"/>
        <c:crosses val="autoZero"/>
        <c:crossBetween val="between"/>
      </c:valAx>
      <c:spPr>
        <a:noFill/>
        <a:ln>
          <a:noFill/>
        </a:ln>
        <a:effectLst/>
      </c:spPr>
    </c:plotArea>
    <c:legend>
      <c:legendPos val="b"/>
      <c:layout>
        <c:manualLayout>
          <c:xMode val="edge"/>
          <c:yMode val="edge"/>
          <c:x val="0.39484577385528757"/>
          <c:y val="0.26935433070866138"/>
          <c:w val="0.19838848474820711"/>
          <c:h val="0.14873387759045459"/>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k-S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sk-SK" sz="1200"/>
              <a:t>Vývoj sekundárnej tranzitnej migrácie v kontexte s celkovou nelegálnou migráciou 2015-2024</a:t>
            </a:r>
            <a:r>
              <a:rPr lang="sk-SK" sz="1200" baseline="0"/>
              <a:t> </a:t>
            </a:r>
            <a:endParaRPr lang="sk-SK" sz="1200"/>
          </a:p>
        </c:rich>
      </c:tx>
      <c:layout>
        <c:manualLayout>
          <c:xMode val="edge"/>
          <c:yMode val="edge"/>
          <c:x val="0.17033593475284917"/>
          <c:y val="4.4459634524511307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sk-SK"/>
        </a:p>
      </c:txPr>
    </c:title>
    <c:autoTitleDeleted val="0"/>
    <c:plotArea>
      <c:layout>
        <c:manualLayout>
          <c:layoutTarget val="inner"/>
          <c:xMode val="edge"/>
          <c:yMode val="edge"/>
          <c:x val="6.5288164985908545E-2"/>
          <c:y val="0.11550332300397186"/>
          <c:w val="0.93250801504386183"/>
          <c:h val="0.70562418334167187"/>
        </c:manualLayout>
      </c:layout>
      <c:lineChart>
        <c:grouping val="standard"/>
        <c:varyColors val="0"/>
        <c:ser>
          <c:idx val="0"/>
          <c:order val="0"/>
          <c:tx>
            <c:strRef>
              <c:f>'[1]STM ročne'!$D$3</c:f>
              <c:strCache>
                <c:ptCount val="1"/>
                <c:pt idx="0">
                  <c:v>Sekundárna tranzitná migrácia</c:v>
                </c:pt>
              </c:strCache>
            </c:strRef>
          </c:tx>
          <c:spPr>
            <a:ln w="31750" cap="rnd">
              <a:solidFill>
                <a:schemeClr val="accent1"/>
              </a:solidFill>
              <a:round/>
            </a:ln>
            <a:effectLst/>
          </c:spPr>
          <c:marker>
            <c:symbol val="none"/>
          </c:marker>
          <c:dLbls>
            <c:dLbl>
              <c:idx val="9"/>
              <c:layout>
                <c:manualLayout>
                  <c:x val="1.0555558673483705E-3"/>
                  <c:y val="-5.48213369391672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E2-4A4F-9E7C-533933B2D289}"/>
                </c:ext>
              </c:extLst>
            </c:dLbl>
            <c:spPr>
              <a:solidFill>
                <a:schemeClr val="accent1">
                  <a:lumMod val="40000"/>
                  <a:lumOff val="60000"/>
                </a:scheme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a:solidFill>
                        <a:schemeClr val="tx2">
                          <a:lumMod val="35000"/>
                          <a:lumOff val="65000"/>
                        </a:schemeClr>
                      </a:solidFill>
                    </a:ln>
                    <a:effectLst/>
                  </c:spPr>
                </c15:leaderLines>
              </c:ext>
            </c:extLst>
          </c:dLbls>
          <c:cat>
            <c:numRef>
              <c:f>'[1]STM ročne'!$E$2:$N$2</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'[1]STM ročne'!$E$3:$N$3</c:f>
              <c:numCache>
                <c:formatCode>General</c:formatCode>
                <c:ptCount val="10"/>
                <c:pt idx="0">
                  <c:v>779</c:v>
                </c:pt>
                <c:pt idx="1">
                  <c:v>301</c:v>
                </c:pt>
                <c:pt idx="2">
                  <c:v>174</c:v>
                </c:pt>
                <c:pt idx="3">
                  <c:v>47</c:v>
                </c:pt>
                <c:pt idx="4">
                  <c:v>128</c:v>
                </c:pt>
                <c:pt idx="5">
                  <c:v>476</c:v>
                </c:pt>
                <c:pt idx="6">
                  <c:v>1206</c:v>
                </c:pt>
                <c:pt idx="7">
                  <c:v>10872</c:v>
                </c:pt>
                <c:pt idx="8">
                  <c:v>46259</c:v>
                </c:pt>
                <c:pt idx="9">
                  <c:v>44</c:v>
                </c:pt>
              </c:numCache>
            </c:numRef>
          </c:val>
          <c:smooth val="0"/>
          <c:extLst>
            <c:ext xmlns:c16="http://schemas.microsoft.com/office/drawing/2014/chart" uri="{C3380CC4-5D6E-409C-BE32-E72D297353CC}">
              <c16:uniqueId val="{00000001-D3E2-4A4F-9E7C-533933B2D289}"/>
            </c:ext>
          </c:extLst>
        </c:ser>
        <c:ser>
          <c:idx val="1"/>
          <c:order val="1"/>
          <c:tx>
            <c:strRef>
              <c:f>'[1]STM ročne'!$D$4</c:f>
              <c:strCache>
                <c:ptCount val="1"/>
                <c:pt idx="0">
                  <c:v>Celková nelegálna migrácia </c:v>
                </c:pt>
              </c:strCache>
            </c:strRef>
          </c:tx>
          <c:spPr>
            <a:ln w="31750" cap="rnd">
              <a:solidFill>
                <a:schemeClr val="accent2"/>
              </a:solidFill>
              <a:round/>
            </a:ln>
            <a:effectLst/>
          </c:spPr>
          <c:marker>
            <c:symbol val="none"/>
          </c:marker>
          <c:dLbls>
            <c:dLbl>
              <c:idx val="0"/>
              <c:layout>
                <c:manualLayout>
                  <c:x val="-2.4089915993073627E-2"/>
                  <c:y val="-4.46532167896095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3E2-4A4F-9E7C-533933B2D289}"/>
                </c:ext>
              </c:extLst>
            </c:dLbl>
            <c:dLbl>
              <c:idx val="1"/>
              <c:layout>
                <c:manualLayout>
                  <c:x val="-2.6824299193195501E-2"/>
                  <c:y val="-3.43486282996996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E2-4A4F-9E7C-533933B2D289}"/>
                </c:ext>
              </c:extLst>
            </c:dLbl>
            <c:dLbl>
              <c:idx val="2"/>
              <c:layout>
                <c:manualLayout>
                  <c:x val="-2.4089915993073613E-2"/>
                  <c:y val="-3.778349112966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3E2-4A4F-9E7C-533933B2D289}"/>
                </c:ext>
              </c:extLst>
            </c:dLbl>
            <c:dLbl>
              <c:idx val="3"/>
              <c:layout>
                <c:manualLayout>
                  <c:x val="-2.4089915993073613E-2"/>
                  <c:y val="-3.0913765469729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3E2-4A4F-9E7C-533933B2D289}"/>
                </c:ext>
              </c:extLst>
            </c:dLbl>
            <c:dLbl>
              <c:idx val="4"/>
              <c:layout>
                <c:manualLayout>
                  <c:x val="-2.4089915993073713E-2"/>
                  <c:y val="-4.12183539596395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3E2-4A4F-9E7C-533933B2D289}"/>
                </c:ext>
              </c:extLst>
            </c:dLbl>
            <c:dLbl>
              <c:idx val="5"/>
              <c:layout>
                <c:manualLayout>
                  <c:x val="-2.4089915993073613E-2"/>
                  <c:y val="-4.46532167896096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3E2-4A4F-9E7C-533933B2D289}"/>
                </c:ext>
              </c:extLst>
            </c:dLbl>
            <c:dLbl>
              <c:idx val="6"/>
              <c:layout>
                <c:manualLayout>
                  <c:x val="-2.4089915993073713E-2"/>
                  <c:y val="-6.52623937694292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3E2-4A4F-9E7C-533933B2D289}"/>
                </c:ext>
              </c:extLst>
            </c:dLbl>
            <c:dLbl>
              <c:idx val="7"/>
              <c:layout>
                <c:manualLayout>
                  <c:x val="-3.2675879241456464E-2"/>
                  <c:y val="-5.15229424495495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3E2-4A4F-9E7C-533933B2D289}"/>
                </c:ext>
              </c:extLst>
            </c:dLbl>
            <c:dLbl>
              <c:idx val="8"/>
              <c:layout>
                <c:manualLayout>
                  <c:x val="-2.7207112841212539E-2"/>
                  <c:y val="-4.12183539596395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3E2-4A4F-9E7C-533933B2D289}"/>
                </c:ext>
              </c:extLst>
            </c:dLbl>
            <c:dLbl>
              <c:idx val="9"/>
              <c:layout>
                <c:manualLayout>
                  <c:x val="-2.7088260439291273E-2"/>
                  <c:y val="-1.370533423479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3E2-4A4F-9E7C-533933B2D289}"/>
                </c:ext>
              </c:extLst>
            </c:dLbl>
            <c:spPr>
              <a:solidFill>
                <a:schemeClr val="accent2">
                  <a:lumMod val="60000"/>
                  <a:lumOff val="40000"/>
                </a:scheme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cat>
            <c:numRef>
              <c:f>'[1]STM ročne'!$E$2:$N$2</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'[1]STM ročne'!$E$4:$N$4</c:f>
              <c:numCache>
                <c:formatCode>General</c:formatCode>
                <c:ptCount val="10"/>
                <c:pt idx="0">
                  <c:v>2535</c:v>
                </c:pt>
                <c:pt idx="1">
                  <c:v>2170</c:v>
                </c:pt>
                <c:pt idx="2">
                  <c:v>2706</c:v>
                </c:pt>
                <c:pt idx="3">
                  <c:v>2815</c:v>
                </c:pt>
                <c:pt idx="4">
                  <c:v>2190</c:v>
                </c:pt>
                <c:pt idx="5">
                  <c:v>1295</c:v>
                </c:pt>
                <c:pt idx="6">
                  <c:v>1769</c:v>
                </c:pt>
                <c:pt idx="7">
                  <c:v>11791</c:v>
                </c:pt>
                <c:pt idx="8">
                  <c:v>47610</c:v>
                </c:pt>
                <c:pt idx="9">
                  <c:v>2664</c:v>
                </c:pt>
              </c:numCache>
            </c:numRef>
          </c:val>
          <c:smooth val="0"/>
          <c:extLst>
            <c:ext xmlns:c16="http://schemas.microsoft.com/office/drawing/2014/chart" uri="{C3380CC4-5D6E-409C-BE32-E72D297353CC}">
              <c16:uniqueId val="{0000000C-D3E2-4A4F-9E7C-533933B2D289}"/>
            </c:ext>
          </c:extLst>
        </c:ser>
        <c:dLbls>
          <c:dLblPos val="ctr"/>
          <c:showLegendKey val="0"/>
          <c:showVal val="1"/>
          <c:showCatName val="0"/>
          <c:showSerName val="0"/>
          <c:showPercent val="0"/>
          <c:showBubbleSize val="0"/>
        </c:dLbls>
        <c:smooth val="0"/>
        <c:axId val="45026768"/>
        <c:axId val="45027600"/>
      </c:lineChart>
      <c:catAx>
        <c:axId val="4502676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sk-SK"/>
          </a:p>
        </c:txPr>
        <c:crossAx val="45027600"/>
        <c:crosses val="autoZero"/>
        <c:auto val="1"/>
        <c:lblAlgn val="ctr"/>
        <c:lblOffset val="100"/>
        <c:noMultiLvlLbl val="0"/>
      </c:catAx>
      <c:valAx>
        <c:axId val="45027600"/>
        <c:scaling>
          <c:orientation val="minMax"/>
        </c:scaling>
        <c:delete val="1"/>
        <c:axPos val="l"/>
        <c:numFmt formatCode="General" sourceLinked="1"/>
        <c:majorTickMark val="none"/>
        <c:minorTickMark val="none"/>
        <c:tickLblPos val="nextTo"/>
        <c:crossAx val="45026768"/>
        <c:crosses val="autoZero"/>
        <c:crossBetween val="between"/>
      </c:valAx>
      <c:spPr>
        <a:noFill/>
        <a:ln>
          <a:noFill/>
        </a:ln>
        <a:effectLst/>
      </c:spPr>
    </c:plotArea>
    <c:legend>
      <c:legendPos val="b"/>
      <c:layout>
        <c:manualLayout>
          <c:xMode val="edge"/>
          <c:yMode val="edge"/>
          <c:x val="8.1509964593744114E-2"/>
          <c:y val="0.24097918094564469"/>
          <c:w val="0.24659696630077549"/>
          <c:h val="0.1549240590621373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sk-SK"/>
        </a:p>
      </c:txPr>
    </c:legend>
    <c:plotVisOnly val="1"/>
    <c:dispBlanksAs val="gap"/>
    <c:showDLblsOverMax val="0"/>
  </c:chart>
  <c:spPr>
    <a:noFill/>
    <a:ln w="9525" cap="flat" cmpd="sng" algn="ctr">
      <a:noFill/>
      <a:round/>
    </a:ln>
    <a:effectLst/>
  </c:spPr>
  <c:txPr>
    <a:bodyPr/>
    <a:lstStyle/>
    <a:p>
      <a:pPr>
        <a:defRPr/>
      </a:pPr>
      <a:endParaRPr lang="sk-S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spc="120" normalizeH="0" baseline="0">
                <a:solidFill>
                  <a:schemeClr val="tx1">
                    <a:lumMod val="65000"/>
                    <a:lumOff val="35000"/>
                  </a:schemeClr>
                </a:solidFill>
                <a:latin typeface="+mn-lt"/>
                <a:ea typeface="+mn-ea"/>
                <a:cs typeface="+mn-cs"/>
              </a:defRPr>
            </a:pPr>
            <a:r>
              <a:rPr lang="sk-SK" sz="1200"/>
              <a:t>Mesačný vývoj sekundárnej tranzitnej migrácie zo západobalkánskej trasy v rokoch 2023 a 2024</a:t>
            </a:r>
          </a:p>
        </c:rich>
      </c:tx>
      <c:overlay val="0"/>
      <c:spPr>
        <a:noFill/>
        <a:ln>
          <a:noFill/>
        </a:ln>
        <a:effectLst/>
      </c:spPr>
      <c:txPr>
        <a:bodyPr rot="0" spcFirstLastPara="1" vertOverflow="ellipsis" vert="horz" wrap="square" anchor="ctr" anchorCtr="1"/>
        <a:lstStyle/>
        <a:p>
          <a:pPr>
            <a:defRPr sz="1200" b="1" i="0" u="none" strike="noStrike" kern="1200" cap="all" spc="120" normalizeH="0" baseline="0">
              <a:solidFill>
                <a:schemeClr val="tx1">
                  <a:lumMod val="65000"/>
                  <a:lumOff val="35000"/>
                </a:schemeClr>
              </a:solidFill>
              <a:latin typeface="+mn-lt"/>
              <a:ea typeface="+mn-ea"/>
              <a:cs typeface="+mn-cs"/>
            </a:defRPr>
          </a:pPr>
          <a:endParaRPr lang="sk-SK"/>
        </a:p>
      </c:txPr>
    </c:title>
    <c:autoTitleDeleted val="0"/>
    <c:plotArea>
      <c:layout>
        <c:manualLayout>
          <c:layoutTarget val="inner"/>
          <c:xMode val="edge"/>
          <c:yMode val="edge"/>
          <c:x val="8.0290842023125489E-2"/>
          <c:y val="0.12778635637582145"/>
          <c:w val="0.90842185911732121"/>
          <c:h val="0.72059292588426449"/>
        </c:manualLayout>
      </c:layout>
      <c:barChart>
        <c:barDir val="col"/>
        <c:grouping val="clustered"/>
        <c:varyColors val="0"/>
        <c:ser>
          <c:idx val="0"/>
          <c:order val="0"/>
          <c:tx>
            <c:strRef>
              <c:f>'NP_6.6_STM_VYVOJ_VEK'!$B$2</c:f>
              <c:strCache>
                <c:ptCount val="1"/>
                <c:pt idx="0">
                  <c:v>2023</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'NP_6.6_STM_VYVOJ_VEK'!$A$3:$A$14</c:f>
              <c:strCache>
                <c:ptCount val="12"/>
                <c:pt idx="0">
                  <c:v>Január</c:v>
                </c:pt>
                <c:pt idx="1">
                  <c:v>Február</c:v>
                </c:pt>
                <c:pt idx="2">
                  <c:v>Marec </c:v>
                </c:pt>
                <c:pt idx="3">
                  <c:v>Apríl </c:v>
                </c:pt>
                <c:pt idx="4">
                  <c:v>Máj</c:v>
                </c:pt>
                <c:pt idx="5">
                  <c:v>Jún </c:v>
                </c:pt>
                <c:pt idx="6">
                  <c:v>Júl</c:v>
                </c:pt>
                <c:pt idx="7">
                  <c:v>August</c:v>
                </c:pt>
                <c:pt idx="8">
                  <c:v>September</c:v>
                </c:pt>
                <c:pt idx="9">
                  <c:v>Október</c:v>
                </c:pt>
                <c:pt idx="10">
                  <c:v>November</c:v>
                </c:pt>
                <c:pt idx="11">
                  <c:v>December</c:v>
                </c:pt>
              </c:strCache>
            </c:strRef>
          </c:cat>
          <c:val>
            <c:numRef>
              <c:f>'NP_6.6_STM_VYVOJ_VEK'!$B$3:$B$14</c:f>
              <c:numCache>
                <c:formatCode>General</c:formatCode>
                <c:ptCount val="12"/>
                <c:pt idx="0">
                  <c:v>836</c:v>
                </c:pt>
                <c:pt idx="1">
                  <c:v>709</c:v>
                </c:pt>
                <c:pt idx="2" formatCode="#,##0">
                  <c:v>1169</c:v>
                </c:pt>
                <c:pt idx="3" formatCode="#,##0">
                  <c:v>1664</c:v>
                </c:pt>
                <c:pt idx="4" formatCode="#,##0">
                  <c:v>2810</c:v>
                </c:pt>
                <c:pt idx="5" formatCode="#,##0">
                  <c:v>3714</c:v>
                </c:pt>
                <c:pt idx="6" formatCode="#,##0">
                  <c:v>6034</c:v>
                </c:pt>
                <c:pt idx="7" formatCode="#,##0">
                  <c:v>9089</c:v>
                </c:pt>
                <c:pt idx="8" formatCode="#,##0">
                  <c:v>13381</c:v>
                </c:pt>
                <c:pt idx="9" formatCode="#,##0">
                  <c:v>6810</c:v>
                </c:pt>
                <c:pt idx="10" formatCode="#,##0">
                  <c:v>34</c:v>
                </c:pt>
                <c:pt idx="11" formatCode="#,##0">
                  <c:v>9</c:v>
                </c:pt>
              </c:numCache>
            </c:numRef>
          </c:val>
          <c:extLst>
            <c:ext xmlns:c16="http://schemas.microsoft.com/office/drawing/2014/chart" uri="{C3380CC4-5D6E-409C-BE32-E72D297353CC}">
              <c16:uniqueId val="{00000000-A05B-4317-9004-49B000F11109}"/>
            </c:ext>
          </c:extLst>
        </c:ser>
        <c:ser>
          <c:idx val="1"/>
          <c:order val="1"/>
          <c:tx>
            <c:strRef>
              <c:f>'NP_6.6_STM_VYVOJ_VEK'!$C$2</c:f>
              <c:strCache>
                <c:ptCount val="1"/>
                <c:pt idx="0">
                  <c:v>2024</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'NP_6.6_STM_VYVOJ_VEK'!$A$3:$A$14</c:f>
              <c:strCache>
                <c:ptCount val="12"/>
                <c:pt idx="0">
                  <c:v>Január</c:v>
                </c:pt>
                <c:pt idx="1">
                  <c:v>Február</c:v>
                </c:pt>
                <c:pt idx="2">
                  <c:v>Marec </c:v>
                </c:pt>
                <c:pt idx="3">
                  <c:v>Apríl </c:v>
                </c:pt>
                <c:pt idx="4">
                  <c:v>Máj</c:v>
                </c:pt>
                <c:pt idx="5">
                  <c:v>Jún </c:v>
                </c:pt>
                <c:pt idx="6">
                  <c:v>Júl</c:v>
                </c:pt>
                <c:pt idx="7">
                  <c:v>August</c:v>
                </c:pt>
                <c:pt idx="8">
                  <c:v>September</c:v>
                </c:pt>
                <c:pt idx="9">
                  <c:v>Október</c:v>
                </c:pt>
                <c:pt idx="10">
                  <c:v>November</c:v>
                </c:pt>
                <c:pt idx="11">
                  <c:v>December</c:v>
                </c:pt>
              </c:strCache>
            </c:strRef>
          </c:cat>
          <c:val>
            <c:numRef>
              <c:f>'NP_6.6_STM_VYVOJ_VEK'!$C$3:$C$14</c:f>
              <c:numCache>
                <c:formatCode>General</c:formatCode>
                <c:ptCount val="12"/>
                <c:pt idx="0">
                  <c:v>0</c:v>
                </c:pt>
                <c:pt idx="1">
                  <c:v>0</c:v>
                </c:pt>
                <c:pt idx="2">
                  <c:v>6</c:v>
                </c:pt>
                <c:pt idx="3" formatCode="#,##0">
                  <c:v>5</c:v>
                </c:pt>
                <c:pt idx="4" formatCode="#,##0">
                  <c:v>2</c:v>
                </c:pt>
                <c:pt idx="5" formatCode="#,##0">
                  <c:v>1</c:v>
                </c:pt>
                <c:pt idx="6">
                  <c:v>0</c:v>
                </c:pt>
                <c:pt idx="7" formatCode="#,##0">
                  <c:v>4</c:v>
                </c:pt>
                <c:pt idx="8" formatCode="#,##0">
                  <c:v>11</c:v>
                </c:pt>
                <c:pt idx="9" formatCode="#,##0">
                  <c:v>1</c:v>
                </c:pt>
                <c:pt idx="10" formatCode="#,##0">
                  <c:v>7</c:v>
                </c:pt>
                <c:pt idx="11" formatCode="#,##0">
                  <c:v>7</c:v>
                </c:pt>
              </c:numCache>
            </c:numRef>
          </c:val>
          <c:extLst>
            <c:ext xmlns:c16="http://schemas.microsoft.com/office/drawing/2014/chart" uri="{C3380CC4-5D6E-409C-BE32-E72D297353CC}">
              <c16:uniqueId val="{00000001-A05B-4317-9004-49B000F11109}"/>
            </c:ext>
          </c:extLst>
        </c:ser>
        <c:dLbls>
          <c:dLblPos val="outEnd"/>
          <c:showLegendKey val="0"/>
          <c:showVal val="1"/>
          <c:showCatName val="0"/>
          <c:showSerName val="0"/>
          <c:showPercent val="0"/>
          <c:showBubbleSize val="0"/>
        </c:dLbls>
        <c:gapWidth val="444"/>
        <c:overlap val="-90"/>
        <c:axId val="127694639"/>
        <c:axId val="127688399"/>
      </c:barChart>
      <c:catAx>
        <c:axId val="12769463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sk-SK"/>
          </a:p>
        </c:txPr>
        <c:crossAx val="127688399"/>
        <c:crosses val="autoZero"/>
        <c:auto val="1"/>
        <c:lblAlgn val="ctr"/>
        <c:lblOffset val="100"/>
        <c:noMultiLvlLbl val="0"/>
      </c:catAx>
      <c:valAx>
        <c:axId val="127688399"/>
        <c:scaling>
          <c:orientation val="minMax"/>
        </c:scaling>
        <c:delete val="1"/>
        <c:axPos val="l"/>
        <c:numFmt formatCode="General" sourceLinked="1"/>
        <c:majorTickMark val="none"/>
        <c:minorTickMark val="none"/>
        <c:tickLblPos val="nextTo"/>
        <c:crossAx val="12769463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sk-SK"/>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OBSAH!A1"/></Relationships>
</file>

<file path=xl/drawings/_rels/drawing11.xml.rels><?xml version="1.0" encoding="UTF-8" standalone="yes"?>
<Relationships xmlns="http://schemas.openxmlformats.org/package/2006/relationships"><Relationship Id="rId1" Type="http://schemas.openxmlformats.org/officeDocument/2006/relationships/hyperlink" Target="#OBSAH!A1"/></Relationships>
</file>

<file path=xl/drawings/_rels/drawing12.xml.rels><?xml version="1.0" encoding="UTF-8" standalone="yes"?>
<Relationships xmlns="http://schemas.openxmlformats.org/package/2006/relationships"><Relationship Id="rId2" Type="http://schemas.openxmlformats.org/officeDocument/2006/relationships/hyperlink" Target="#OBSAH!A1"/><Relationship Id="rId1"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1" Type="http://schemas.openxmlformats.org/officeDocument/2006/relationships/hyperlink" Target="#OBSAH!A1"/></Relationships>
</file>

<file path=xl/drawings/_rels/drawing14.xml.rels><?xml version="1.0" encoding="UTF-8" standalone="yes"?>
<Relationships xmlns="http://schemas.openxmlformats.org/package/2006/relationships"><Relationship Id="rId1" Type="http://schemas.openxmlformats.org/officeDocument/2006/relationships/hyperlink" Target="#OBSAH!A1"/></Relationships>
</file>

<file path=xl/drawings/_rels/drawing15.xml.rels><?xml version="1.0" encoding="UTF-8" standalone="yes"?>
<Relationships xmlns="http://schemas.openxmlformats.org/package/2006/relationships"><Relationship Id="rId1" Type="http://schemas.openxmlformats.org/officeDocument/2006/relationships/hyperlink" Target="#OBSAH!A1"/></Relationships>
</file>

<file path=xl/drawings/_rels/drawing16.xml.rels><?xml version="1.0" encoding="UTF-8" standalone="yes"?>
<Relationships xmlns="http://schemas.openxmlformats.org/package/2006/relationships"><Relationship Id="rId1" Type="http://schemas.openxmlformats.org/officeDocument/2006/relationships/hyperlink" Target="#OBSAH!A1"/></Relationships>
</file>

<file path=xl/drawings/_rels/drawing17.xml.rels><?xml version="1.0" encoding="UTF-8" standalone="yes"?>
<Relationships xmlns="http://schemas.openxmlformats.org/package/2006/relationships"><Relationship Id="rId1" Type="http://schemas.openxmlformats.org/officeDocument/2006/relationships/hyperlink" Target="#OBSAH!A1"/></Relationships>
</file>

<file path=xl/drawings/_rels/drawing18.xml.rels><?xml version="1.0" encoding="UTF-8" standalone="yes"?>
<Relationships xmlns="http://schemas.openxmlformats.org/package/2006/relationships"><Relationship Id="rId1" Type="http://schemas.openxmlformats.org/officeDocument/2006/relationships/hyperlink" Target="#OBSAH!A1"/></Relationships>
</file>

<file path=xl/drawings/_rels/drawing19.xml.rels><?xml version="1.0" encoding="UTF-8" standalone="yes"?>
<Relationships xmlns="http://schemas.openxmlformats.org/package/2006/relationships"><Relationship Id="rId1" Type="http://schemas.openxmlformats.org/officeDocument/2006/relationships/hyperlink" Target="#OBSAH!A1"/></Relationships>
</file>

<file path=xl/drawings/_rels/drawing2.xml.rels><?xml version="1.0" encoding="UTF-8" standalone="yes"?>
<Relationships xmlns="http://schemas.openxmlformats.org/package/2006/relationships"><Relationship Id="rId1" Type="http://schemas.openxmlformats.org/officeDocument/2006/relationships/hyperlink" Target="#OBSAH!A1"/></Relationships>
</file>

<file path=xl/drawings/_rels/drawing20.xml.rels><?xml version="1.0" encoding="UTF-8" standalone="yes"?>
<Relationships xmlns="http://schemas.openxmlformats.org/package/2006/relationships"><Relationship Id="rId1" Type="http://schemas.openxmlformats.org/officeDocument/2006/relationships/hyperlink" Target="#OBSAH!A1"/></Relationships>
</file>

<file path=xl/drawings/_rels/drawing21.xml.rels><?xml version="1.0" encoding="UTF-8" standalone="yes"?>
<Relationships xmlns="http://schemas.openxmlformats.org/package/2006/relationships"><Relationship Id="rId1" Type="http://schemas.openxmlformats.org/officeDocument/2006/relationships/hyperlink" Target="#OBSAH!A1"/></Relationships>
</file>

<file path=xl/drawings/_rels/drawing22.xml.rels><?xml version="1.0" encoding="UTF-8" standalone="yes"?>
<Relationships xmlns="http://schemas.openxmlformats.org/package/2006/relationships"><Relationship Id="rId1" Type="http://schemas.openxmlformats.org/officeDocument/2006/relationships/hyperlink" Target="#OBSAH!A1"/></Relationships>
</file>

<file path=xl/drawings/_rels/drawing23.xml.rels><?xml version="1.0" encoding="UTF-8" standalone="yes"?>
<Relationships xmlns="http://schemas.openxmlformats.org/package/2006/relationships"><Relationship Id="rId1" Type="http://schemas.openxmlformats.org/officeDocument/2006/relationships/hyperlink" Target="#OBSAH!A1"/></Relationships>
</file>

<file path=xl/drawings/_rels/drawing24.xml.rels><?xml version="1.0" encoding="UTF-8" standalone="yes"?>
<Relationships xmlns="http://schemas.openxmlformats.org/package/2006/relationships"><Relationship Id="rId1" Type="http://schemas.openxmlformats.org/officeDocument/2006/relationships/hyperlink" Target="#OBSAH!A1"/></Relationships>
</file>

<file path=xl/drawings/_rels/drawing25.xml.rels><?xml version="1.0" encoding="UTF-8" standalone="yes"?>
<Relationships xmlns="http://schemas.openxmlformats.org/package/2006/relationships"><Relationship Id="rId1" Type="http://schemas.openxmlformats.org/officeDocument/2006/relationships/hyperlink" Target="#OBSAH!A1"/></Relationships>
</file>

<file path=xl/drawings/_rels/drawing26.xml.rels><?xml version="1.0" encoding="UTF-8" standalone="yes"?>
<Relationships xmlns="http://schemas.openxmlformats.org/package/2006/relationships"><Relationship Id="rId1" Type="http://schemas.openxmlformats.org/officeDocument/2006/relationships/hyperlink" Target="#OBSAH!A1"/></Relationships>
</file>

<file path=xl/drawings/_rels/drawing27.xml.rels><?xml version="1.0" encoding="UTF-8" standalone="yes"?>
<Relationships xmlns="http://schemas.openxmlformats.org/package/2006/relationships"><Relationship Id="rId1" Type="http://schemas.openxmlformats.org/officeDocument/2006/relationships/hyperlink" Target="#OBSAH!A1"/></Relationships>
</file>

<file path=xl/drawings/_rels/drawing28.xml.rels><?xml version="1.0" encoding="UTF-8" standalone="yes"?>
<Relationships xmlns="http://schemas.openxmlformats.org/package/2006/relationships"><Relationship Id="rId1" Type="http://schemas.openxmlformats.org/officeDocument/2006/relationships/hyperlink" Target="#OBSAH!A1"/></Relationships>
</file>

<file path=xl/drawings/_rels/drawing29.xml.rels><?xml version="1.0" encoding="UTF-8" standalone="yes"?>
<Relationships xmlns="http://schemas.openxmlformats.org/package/2006/relationships"><Relationship Id="rId1" Type="http://schemas.openxmlformats.org/officeDocument/2006/relationships/hyperlink" Target="#OBSAH!A1"/></Relationships>
</file>

<file path=xl/drawings/_rels/drawing3.xml.rels><?xml version="1.0" encoding="UTF-8" standalone="yes"?>
<Relationships xmlns="http://schemas.openxmlformats.org/package/2006/relationships"><Relationship Id="rId1" Type="http://schemas.openxmlformats.org/officeDocument/2006/relationships/hyperlink" Target="#OBSAH!A1"/></Relationships>
</file>

<file path=xl/drawings/_rels/drawing30.xml.rels><?xml version="1.0" encoding="UTF-8" standalone="yes"?>
<Relationships xmlns="http://schemas.openxmlformats.org/package/2006/relationships"><Relationship Id="rId1" Type="http://schemas.openxmlformats.org/officeDocument/2006/relationships/hyperlink" Target="#OBSAH!A1"/></Relationships>
</file>

<file path=xl/drawings/_rels/drawing31.xml.rels><?xml version="1.0" encoding="UTF-8" standalone="yes"?>
<Relationships xmlns="http://schemas.openxmlformats.org/package/2006/relationships"><Relationship Id="rId1" Type="http://schemas.openxmlformats.org/officeDocument/2006/relationships/hyperlink" Target="#OBSAH!A1"/></Relationships>
</file>

<file path=xl/drawings/_rels/drawing32.xml.rels><?xml version="1.0" encoding="UTF-8" standalone="yes"?>
<Relationships xmlns="http://schemas.openxmlformats.org/package/2006/relationships"><Relationship Id="rId1" Type="http://schemas.openxmlformats.org/officeDocument/2006/relationships/hyperlink" Target="#OBSAH!A1"/></Relationships>
</file>

<file path=xl/drawings/_rels/drawing33.xml.rels><?xml version="1.0" encoding="UTF-8" standalone="yes"?>
<Relationships xmlns="http://schemas.openxmlformats.org/package/2006/relationships"><Relationship Id="rId1" Type="http://schemas.openxmlformats.org/officeDocument/2006/relationships/hyperlink" Target="#OBSAH!A1"/></Relationships>
</file>

<file path=xl/drawings/_rels/drawing3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OBSAH!A1"/></Relationships>
</file>

<file path=xl/drawings/_rels/drawing3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OBSAH!A1"/></Relationships>
</file>

<file path=xl/drawings/_rels/drawing36.xml.rels><?xml version="1.0" encoding="UTF-8" standalone="yes"?>
<Relationships xmlns="http://schemas.openxmlformats.org/package/2006/relationships"><Relationship Id="rId1" Type="http://schemas.openxmlformats.org/officeDocument/2006/relationships/hyperlink" Target="#OBSAH!A1"/></Relationships>
</file>

<file path=xl/drawings/_rels/drawing37.xml.rels><?xml version="1.0" encoding="UTF-8" standalone="yes"?>
<Relationships xmlns="http://schemas.openxmlformats.org/package/2006/relationships"><Relationship Id="rId1" Type="http://schemas.openxmlformats.org/officeDocument/2006/relationships/hyperlink" Target="#OBSAH!A1"/></Relationships>
</file>

<file path=xl/drawings/_rels/drawing38.xml.rels><?xml version="1.0" encoding="UTF-8" standalone="yes"?>
<Relationships xmlns="http://schemas.openxmlformats.org/package/2006/relationships"><Relationship Id="rId1" Type="http://schemas.openxmlformats.org/officeDocument/2006/relationships/hyperlink" Target="#OBSAH!A1"/></Relationships>
</file>

<file path=xl/drawings/_rels/drawing39.xml.rels><?xml version="1.0" encoding="UTF-8" standalone="yes"?>
<Relationships xmlns="http://schemas.openxmlformats.org/package/2006/relationships"><Relationship Id="rId1" Type="http://schemas.openxmlformats.org/officeDocument/2006/relationships/hyperlink" Target="#OBSAH!A1"/></Relationships>
</file>

<file path=xl/drawings/_rels/drawing4.xml.rels><?xml version="1.0" encoding="UTF-8" standalone="yes"?>
<Relationships xmlns="http://schemas.openxmlformats.org/package/2006/relationships"><Relationship Id="rId1" Type="http://schemas.openxmlformats.org/officeDocument/2006/relationships/hyperlink" Target="#OBSAH!A1"/></Relationships>
</file>

<file path=xl/drawings/_rels/drawing40.xml.rels><?xml version="1.0" encoding="UTF-8" standalone="yes"?>
<Relationships xmlns="http://schemas.openxmlformats.org/package/2006/relationships"><Relationship Id="rId1" Type="http://schemas.openxmlformats.org/officeDocument/2006/relationships/hyperlink" Target="#OBSAH!A1"/></Relationships>
</file>

<file path=xl/drawings/_rels/drawing41.xml.rels><?xml version="1.0" encoding="UTF-8" standalone="yes"?>
<Relationships xmlns="http://schemas.openxmlformats.org/package/2006/relationships"><Relationship Id="rId1" Type="http://schemas.openxmlformats.org/officeDocument/2006/relationships/hyperlink" Target="#OBSAH!A1"/></Relationships>
</file>

<file path=xl/drawings/_rels/drawing42.xml.rels><?xml version="1.0" encoding="UTF-8" standalone="yes"?>
<Relationships xmlns="http://schemas.openxmlformats.org/package/2006/relationships"><Relationship Id="rId1" Type="http://schemas.openxmlformats.org/officeDocument/2006/relationships/hyperlink" Target="#OBSAH!A1"/></Relationships>
</file>

<file path=xl/drawings/_rels/drawing43.xml.rels><?xml version="1.0" encoding="UTF-8" standalone="yes"?>
<Relationships xmlns="http://schemas.openxmlformats.org/package/2006/relationships"><Relationship Id="rId1" Type="http://schemas.openxmlformats.org/officeDocument/2006/relationships/hyperlink" Target="#OBSAH!A1"/></Relationships>
</file>

<file path=xl/drawings/_rels/drawing44.xml.rels><?xml version="1.0" encoding="UTF-8" standalone="yes"?>
<Relationships xmlns="http://schemas.openxmlformats.org/package/2006/relationships"><Relationship Id="rId1" Type="http://schemas.openxmlformats.org/officeDocument/2006/relationships/hyperlink" Target="#OBSAH!A1"/></Relationships>
</file>

<file path=xl/drawings/_rels/drawing45.xml.rels><?xml version="1.0" encoding="UTF-8" standalone="yes"?>
<Relationships xmlns="http://schemas.openxmlformats.org/package/2006/relationships"><Relationship Id="rId1" Type="http://schemas.openxmlformats.org/officeDocument/2006/relationships/hyperlink" Target="#OBSAH!A1"/></Relationships>
</file>

<file path=xl/drawings/_rels/drawing46.xml.rels><?xml version="1.0" encoding="UTF-8" standalone="yes"?>
<Relationships xmlns="http://schemas.openxmlformats.org/package/2006/relationships"><Relationship Id="rId1" Type="http://schemas.openxmlformats.org/officeDocument/2006/relationships/hyperlink" Target="#OBSAH!A1"/></Relationships>
</file>

<file path=xl/drawings/_rels/drawing47.xml.rels><?xml version="1.0" encoding="UTF-8" standalone="yes"?>
<Relationships xmlns="http://schemas.openxmlformats.org/package/2006/relationships"><Relationship Id="rId1" Type="http://schemas.openxmlformats.org/officeDocument/2006/relationships/hyperlink" Target="#OBSAH!A1"/></Relationships>
</file>

<file path=xl/drawings/_rels/drawing48.xml.rels><?xml version="1.0" encoding="UTF-8" standalone="yes"?>
<Relationships xmlns="http://schemas.openxmlformats.org/package/2006/relationships"><Relationship Id="rId1" Type="http://schemas.openxmlformats.org/officeDocument/2006/relationships/hyperlink" Target="#OBSAH!A1"/></Relationships>
</file>

<file path=xl/drawings/_rels/drawing49.xml.rels><?xml version="1.0" encoding="UTF-8" standalone="yes"?>
<Relationships xmlns="http://schemas.openxmlformats.org/package/2006/relationships"><Relationship Id="rId1" Type="http://schemas.openxmlformats.org/officeDocument/2006/relationships/hyperlink" Target="#OBSAH!A1"/></Relationships>
</file>

<file path=xl/drawings/_rels/drawing5.xml.rels><?xml version="1.0" encoding="UTF-8" standalone="yes"?>
<Relationships xmlns="http://schemas.openxmlformats.org/package/2006/relationships"><Relationship Id="rId2" Type="http://schemas.openxmlformats.org/officeDocument/2006/relationships/hyperlink" Target="#OBSAH!A1"/><Relationship Id="rId1" Type="http://schemas.openxmlformats.org/officeDocument/2006/relationships/chart" Target="../charts/chart1.xml"/></Relationships>
</file>

<file path=xl/drawings/_rels/drawing50.xml.rels><?xml version="1.0" encoding="UTF-8" standalone="yes"?>
<Relationships xmlns="http://schemas.openxmlformats.org/package/2006/relationships"><Relationship Id="rId1" Type="http://schemas.openxmlformats.org/officeDocument/2006/relationships/hyperlink" Target="#OBSAH!A1"/></Relationships>
</file>

<file path=xl/drawings/_rels/drawing51.xml.rels><?xml version="1.0" encoding="UTF-8" standalone="yes"?>
<Relationships xmlns="http://schemas.openxmlformats.org/package/2006/relationships"><Relationship Id="rId1" Type="http://schemas.openxmlformats.org/officeDocument/2006/relationships/hyperlink" Target="#OBSAH!A1"/></Relationships>
</file>

<file path=xl/drawings/_rels/drawing52.xml.rels><?xml version="1.0" encoding="UTF-8" standalone="yes"?>
<Relationships xmlns="http://schemas.openxmlformats.org/package/2006/relationships"><Relationship Id="rId1" Type="http://schemas.openxmlformats.org/officeDocument/2006/relationships/hyperlink" Target="#OBSAH!A1"/></Relationships>
</file>

<file path=xl/drawings/_rels/drawing53.xml.rels><?xml version="1.0" encoding="UTF-8" standalone="yes"?>
<Relationships xmlns="http://schemas.openxmlformats.org/package/2006/relationships"><Relationship Id="rId1" Type="http://schemas.openxmlformats.org/officeDocument/2006/relationships/hyperlink" Target="#OBSAH!A1"/></Relationships>
</file>

<file path=xl/drawings/_rels/drawing54.xml.rels><?xml version="1.0" encoding="UTF-8" standalone="yes"?>
<Relationships xmlns="http://schemas.openxmlformats.org/package/2006/relationships"><Relationship Id="rId1" Type="http://schemas.openxmlformats.org/officeDocument/2006/relationships/hyperlink" Target="#OBSAH!A1"/></Relationships>
</file>

<file path=xl/drawings/_rels/drawing55.xml.rels><?xml version="1.0" encoding="UTF-8" standalone="yes"?>
<Relationships xmlns="http://schemas.openxmlformats.org/package/2006/relationships"><Relationship Id="rId1" Type="http://schemas.openxmlformats.org/officeDocument/2006/relationships/hyperlink" Target="#OBSAH!A1"/></Relationships>
</file>

<file path=xl/drawings/_rels/drawing56.xml.rels><?xml version="1.0" encoding="UTF-8" standalone="yes"?>
<Relationships xmlns="http://schemas.openxmlformats.org/package/2006/relationships"><Relationship Id="rId1" Type="http://schemas.openxmlformats.org/officeDocument/2006/relationships/hyperlink" Target="#OBSAH!A1"/></Relationships>
</file>

<file path=xl/drawings/_rels/drawing57.xml.rels><?xml version="1.0" encoding="UTF-8" standalone="yes"?>
<Relationships xmlns="http://schemas.openxmlformats.org/package/2006/relationships"><Relationship Id="rId1" Type="http://schemas.openxmlformats.org/officeDocument/2006/relationships/hyperlink" Target="#OBSAH!A1"/></Relationships>
</file>

<file path=xl/drawings/_rels/drawing58.xml.rels><?xml version="1.0" encoding="UTF-8" standalone="yes"?>
<Relationships xmlns="http://schemas.openxmlformats.org/package/2006/relationships"><Relationship Id="rId1" Type="http://schemas.openxmlformats.org/officeDocument/2006/relationships/hyperlink" Target="#OBSAH!A1"/></Relationships>
</file>

<file path=xl/drawings/_rels/drawing59.xml.rels><?xml version="1.0" encoding="UTF-8" standalone="yes"?>
<Relationships xmlns="http://schemas.openxmlformats.org/package/2006/relationships"><Relationship Id="rId1" Type="http://schemas.openxmlformats.org/officeDocument/2006/relationships/hyperlink" Target="#OBSAH!A1"/></Relationships>
</file>

<file path=xl/drawings/_rels/drawing6.xml.rels><?xml version="1.0" encoding="UTF-8" standalone="yes"?>
<Relationships xmlns="http://schemas.openxmlformats.org/package/2006/relationships"><Relationship Id="rId2" Type="http://schemas.openxmlformats.org/officeDocument/2006/relationships/hyperlink" Target="#OBSAH!A1"/><Relationship Id="rId1" Type="http://schemas.openxmlformats.org/officeDocument/2006/relationships/chart" Target="../charts/chart2.xml"/></Relationships>
</file>

<file path=xl/drawings/_rels/drawing60.xml.rels><?xml version="1.0" encoding="UTF-8" standalone="yes"?>
<Relationships xmlns="http://schemas.openxmlformats.org/package/2006/relationships"><Relationship Id="rId1" Type="http://schemas.openxmlformats.org/officeDocument/2006/relationships/hyperlink" Target="#OBSAH!A1"/></Relationships>
</file>

<file path=xl/drawings/_rels/drawing61.xml.rels><?xml version="1.0" encoding="UTF-8" standalone="yes"?>
<Relationships xmlns="http://schemas.openxmlformats.org/package/2006/relationships"><Relationship Id="rId1" Type="http://schemas.openxmlformats.org/officeDocument/2006/relationships/hyperlink" Target="#OBSAH!A1"/></Relationships>
</file>

<file path=xl/drawings/_rels/drawing62.xml.rels><?xml version="1.0" encoding="UTF-8" standalone="yes"?>
<Relationships xmlns="http://schemas.openxmlformats.org/package/2006/relationships"><Relationship Id="rId1" Type="http://schemas.openxmlformats.org/officeDocument/2006/relationships/hyperlink" Target="#OBSAH!A1"/></Relationships>
</file>

<file path=xl/drawings/_rels/drawing63.xml.rels><?xml version="1.0" encoding="UTF-8" standalone="yes"?>
<Relationships xmlns="http://schemas.openxmlformats.org/package/2006/relationships"><Relationship Id="rId1" Type="http://schemas.openxmlformats.org/officeDocument/2006/relationships/hyperlink" Target="#OBSAH!A1"/></Relationships>
</file>

<file path=xl/drawings/_rels/drawing64.xml.rels><?xml version="1.0" encoding="UTF-8" standalone="yes"?>
<Relationships xmlns="http://schemas.openxmlformats.org/package/2006/relationships"><Relationship Id="rId1" Type="http://schemas.openxmlformats.org/officeDocument/2006/relationships/hyperlink" Target="#OBSAH!A1"/></Relationships>
</file>

<file path=xl/drawings/_rels/drawing65.xml.rels><?xml version="1.0" encoding="UTF-8" standalone="yes"?>
<Relationships xmlns="http://schemas.openxmlformats.org/package/2006/relationships"><Relationship Id="rId1" Type="http://schemas.openxmlformats.org/officeDocument/2006/relationships/hyperlink" Target="#OBSAH!A1"/></Relationships>
</file>

<file path=xl/drawings/_rels/drawing66.xml.rels><?xml version="1.0" encoding="UTF-8" standalone="yes"?>
<Relationships xmlns="http://schemas.openxmlformats.org/package/2006/relationships"><Relationship Id="rId1" Type="http://schemas.openxmlformats.org/officeDocument/2006/relationships/hyperlink" Target="#OBSAH!A1"/></Relationships>
</file>

<file path=xl/drawings/_rels/drawing67.xml.rels><?xml version="1.0" encoding="UTF-8" standalone="yes"?>
<Relationships xmlns="http://schemas.openxmlformats.org/package/2006/relationships"><Relationship Id="rId1" Type="http://schemas.openxmlformats.org/officeDocument/2006/relationships/hyperlink" Target="#OBSAH!A1"/></Relationships>
</file>

<file path=xl/drawings/_rels/drawing68.xml.rels><?xml version="1.0" encoding="UTF-8" standalone="yes"?>
<Relationships xmlns="http://schemas.openxmlformats.org/package/2006/relationships"><Relationship Id="rId1" Type="http://schemas.openxmlformats.org/officeDocument/2006/relationships/hyperlink" Target="#OBSAH!A1"/></Relationships>
</file>

<file path=xl/drawings/_rels/drawing69.xml.rels><?xml version="1.0" encoding="UTF-8" standalone="yes"?>
<Relationships xmlns="http://schemas.openxmlformats.org/package/2006/relationships"><Relationship Id="rId1" Type="http://schemas.openxmlformats.org/officeDocument/2006/relationships/hyperlink" Target="#OBSAH!A1"/></Relationships>
</file>

<file path=xl/drawings/_rels/drawing7.xml.rels><?xml version="1.0" encoding="UTF-8" standalone="yes"?>
<Relationships xmlns="http://schemas.openxmlformats.org/package/2006/relationships"><Relationship Id="rId1" Type="http://schemas.openxmlformats.org/officeDocument/2006/relationships/hyperlink" Target="#OBSAH!A1"/></Relationships>
</file>

<file path=xl/drawings/_rels/drawing70.xml.rels><?xml version="1.0" encoding="UTF-8" standalone="yes"?>
<Relationships xmlns="http://schemas.openxmlformats.org/package/2006/relationships"><Relationship Id="rId1" Type="http://schemas.openxmlformats.org/officeDocument/2006/relationships/hyperlink" Target="#OBSAH!A1"/></Relationships>
</file>

<file path=xl/drawings/_rels/drawing71.xml.rels><?xml version="1.0" encoding="UTF-8" standalone="yes"?>
<Relationships xmlns="http://schemas.openxmlformats.org/package/2006/relationships"><Relationship Id="rId1" Type="http://schemas.openxmlformats.org/officeDocument/2006/relationships/hyperlink" Target="#OBSAH!A1"/></Relationships>
</file>

<file path=xl/drawings/_rels/drawing72.xml.rels><?xml version="1.0" encoding="UTF-8" standalone="yes"?>
<Relationships xmlns="http://schemas.openxmlformats.org/package/2006/relationships"><Relationship Id="rId1" Type="http://schemas.openxmlformats.org/officeDocument/2006/relationships/hyperlink" Target="#OBSAH!A1"/></Relationships>
</file>

<file path=xl/drawings/_rels/drawing73.xml.rels><?xml version="1.0" encoding="UTF-8" standalone="yes"?>
<Relationships xmlns="http://schemas.openxmlformats.org/package/2006/relationships"><Relationship Id="rId1" Type="http://schemas.openxmlformats.org/officeDocument/2006/relationships/hyperlink" Target="#OBSAH!A1"/></Relationships>
</file>

<file path=xl/drawings/_rels/drawing74.xml.rels><?xml version="1.0" encoding="UTF-8" standalone="yes"?>
<Relationships xmlns="http://schemas.openxmlformats.org/package/2006/relationships"><Relationship Id="rId1" Type="http://schemas.openxmlformats.org/officeDocument/2006/relationships/hyperlink" Target="#OBSAH!A1"/></Relationships>
</file>

<file path=xl/drawings/_rels/drawing75.xml.rels><?xml version="1.0" encoding="UTF-8" standalone="yes"?>
<Relationships xmlns="http://schemas.openxmlformats.org/package/2006/relationships"><Relationship Id="rId1" Type="http://schemas.openxmlformats.org/officeDocument/2006/relationships/hyperlink" Target="#OBSAH!A1"/></Relationships>
</file>

<file path=xl/drawings/_rels/drawing76.xml.rels><?xml version="1.0" encoding="UTF-8" standalone="yes"?>
<Relationships xmlns="http://schemas.openxmlformats.org/package/2006/relationships"><Relationship Id="rId1" Type="http://schemas.openxmlformats.org/officeDocument/2006/relationships/hyperlink" Target="#OBSAH!A1"/></Relationships>
</file>

<file path=xl/drawings/_rels/drawing77.xml.rels><?xml version="1.0" encoding="UTF-8" standalone="yes"?>
<Relationships xmlns="http://schemas.openxmlformats.org/package/2006/relationships"><Relationship Id="rId1" Type="http://schemas.openxmlformats.org/officeDocument/2006/relationships/hyperlink" Target="#OBSAH!A1"/></Relationships>
</file>

<file path=xl/drawings/_rels/drawing8.xml.rels><?xml version="1.0" encoding="UTF-8" standalone="yes"?>
<Relationships xmlns="http://schemas.openxmlformats.org/package/2006/relationships"><Relationship Id="rId1" Type="http://schemas.openxmlformats.org/officeDocument/2006/relationships/hyperlink" Target="#OBSAH!A1"/></Relationships>
</file>

<file path=xl/drawings/_rels/drawing9.xml.rels><?xml version="1.0" encoding="UTF-8" standalone="yes"?>
<Relationships xmlns="http://schemas.openxmlformats.org/package/2006/relationships"><Relationship Id="rId1" Type="http://schemas.openxmlformats.org/officeDocument/2006/relationships/hyperlink" Target="#OBSAH!A1"/></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47625</xdr:rowOff>
    </xdr:from>
    <xdr:to>
      <xdr:col>0</xdr:col>
      <xdr:colOff>1359969</xdr:colOff>
      <xdr:row>7</xdr:row>
      <xdr:rowOff>76200</xdr:rowOff>
    </xdr:to>
    <xdr:pic>
      <xdr:nvPicPr>
        <xdr:cNvPr id="2" name="Obrázo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6675" y="47625"/>
          <a:ext cx="1293294" cy="1295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266700</xdr:colOff>
      <xdr:row>0</xdr:row>
      <xdr:rowOff>190500</xdr:rowOff>
    </xdr:from>
    <xdr:to>
      <xdr:col>9</xdr:col>
      <xdr:colOff>457200</xdr:colOff>
      <xdr:row>2</xdr:row>
      <xdr:rowOff>0</xdr:rowOff>
    </xdr:to>
    <xdr:sp macro="" textlink="">
      <xdr:nvSpPr>
        <xdr:cNvPr id="4" name="Zaoblený obdĺžnik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15878175" y="1905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twoCellAnchor>
    <xdr:from>
      <xdr:col>4</xdr:col>
      <xdr:colOff>0</xdr:colOff>
      <xdr:row>20</xdr:row>
      <xdr:rowOff>0</xdr:rowOff>
    </xdr:from>
    <xdr:to>
      <xdr:col>7</xdr:col>
      <xdr:colOff>0</xdr:colOff>
      <xdr:row>41</xdr:row>
      <xdr:rowOff>76200</xdr:rowOff>
    </xdr:to>
    <xdr:graphicFrame macro="">
      <xdr:nvGraphicFramePr>
        <xdr:cNvPr id="8" name="Graf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352425</xdr:colOff>
      <xdr:row>0</xdr:row>
      <xdr:rowOff>209550</xdr:rowOff>
    </xdr:from>
    <xdr:to>
      <xdr:col>13</xdr:col>
      <xdr:colOff>542925</xdr:colOff>
      <xdr:row>2</xdr:row>
      <xdr:rowOff>47625</xdr:rowOff>
    </xdr:to>
    <xdr:sp macro="" textlink="">
      <xdr:nvSpPr>
        <xdr:cNvPr id="4" name="Zaoblený obdĺžnik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19364325" y="2095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171451</xdr:colOff>
      <xdr:row>15</xdr:row>
      <xdr:rowOff>95250</xdr:rowOff>
    </xdr:from>
    <xdr:to>
      <xdr:col>2</xdr:col>
      <xdr:colOff>1971675</xdr:colOff>
      <xdr:row>31</xdr:row>
      <xdr:rowOff>152400</xdr:rowOff>
    </xdr:to>
    <xdr:graphicFrame macro="">
      <xdr:nvGraphicFramePr>
        <xdr:cNvPr id="2" name="Graf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523875</xdr:colOff>
      <xdr:row>0</xdr:row>
      <xdr:rowOff>209550</xdr:rowOff>
    </xdr:from>
    <xdr:to>
      <xdr:col>6</xdr:col>
      <xdr:colOff>180975</xdr:colOff>
      <xdr:row>2</xdr:row>
      <xdr:rowOff>152400</xdr:rowOff>
    </xdr:to>
    <xdr:sp macro="" textlink="">
      <xdr:nvSpPr>
        <xdr:cNvPr id="4" name="Zaoblený obdĺžnik 3">
          <a:hlinkClick xmlns:r="http://schemas.openxmlformats.org/officeDocument/2006/relationships" r:id="rId2"/>
          <a:extLst>
            <a:ext uri="{FF2B5EF4-FFF2-40B4-BE49-F238E27FC236}">
              <a16:creationId xmlns:a16="http://schemas.microsoft.com/office/drawing/2014/main" id="{00000000-0008-0000-0C00-000004000000}"/>
            </a:ext>
          </a:extLst>
        </xdr:cNvPr>
        <xdr:cNvSpPr/>
      </xdr:nvSpPr>
      <xdr:spPr>
        <a:xfrm>
          <a:off x="9544050" y="2095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400050</xdr:colOff>
      <xdr:row>0</xdr:row>
      <xdr:rowOff>180975</xdr:rowOff>
    </xdr:from>
    <xdr:to>
      <xdr:col>9</xdr:col>
      <xdr:colOff>590550</xdr:colOff>
      <xdr:row>2</xdr:row>
      <xdr:rowOff>161925</xdr:rowOff>
    </xdr:to>
    <xdr:sp macro="" textlink="">
      <xdr:nvSpPr>
        <xdr:cNvPr id="3" name="Zaoblený obdĺžnik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18983325" y="1809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15</xdr:col>
      <xdr:colOff>390525</xdr:colOff>
      <xdr:row>0</xdr:row>
      <xdr:rowOff>276225</xdr:rowOff>
    </xdr:from>
    <xdr:to>
      <xdr:col>17</xdr:col>
      <xdr:colOff>581025</xdr:colOff>
      <xdr:row>2</xdr:row>
      <xdr:rowOff>123825</xdr:rowOff>
    </xdr:to>
    <xdr:sp macro="" textlink="">
      <xdr:nvSpPr>
        <xdr:cNvPr id="4" name="Zaoblený obdĺžnik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21088350" y="2762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361950</xdr:colOff>
      <xdr:row>0</xdr:row>
      <xdr:rowOff>247650</xdr:rowOff>
    </xdr:from>
    <xdr:to>
      <xdr:col>7</xdr:col>
      <xdr:colOff>552450</xdr:colOff>
      <xdr:row>2</xdr:row>
      <xdr:rowOff>47625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610600" y="2476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0</xdr:colOff>
      <xdr:row>1</xdr:row>
      <xdr:rowOff>0</xdr:rowOff>
    </xdr:from>
    <xdr:to>
      <xdr:col>13</xdr:col>
      <xdr:colOff>190500</xdr:colOff>
      <xdr:row>2</xdr:row>
      <xdr:rowOff>209550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11525250" y="2000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17</xdr:col>
      <xdr:colOff>247650</xdr:colOff>
      <xdr:row>0</xdr:row>
      <xdr:rowOff>142875</xdr:rowOff>
    </xdr:from>
    <xdr:to>
      <xdr:col>19</xdr:col>
      <xdr:colOff>438150</xdr:colOff>
      <xdr:row>1</xdr:row>
      <xdr:rowOff>114300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19145250" y="1428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523875</xdr:colOff>
      <xdr:row>0</xdr:row>
      <xdr:rowOff>190500</xdr:rowOff>
    </xdr:from>
    <xdr:to>
      <xdr:col>9</xdr:col>
      <xdr:colOff>28575</xdr:colOff>
      <xdr:row>1</xdr:row>
      <xdr:rowOff>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991600" y="1905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466725</xdr:colOff>
      <xdr:row>0</xdr:row>
      <xdr:rowOff>238125</xdr:rowOff>
    </xdr:from>
    <xdr:to>
      <xdr:col>6</xdr:col>
      <xdr:colOff>657225</xdr:colOff>
      <xdr:row>2</xdr:row>
      <xdr:rowOff>9525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9067800" y="2381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400050</xdr:colOff>
      <xdr:row>0</xdr:row>
      <xdr:rowOff>209550</xdr:rowOff>
    </xdr:from>
    <xdr:to>
      <xdr:col>13</xdr:col>
      <xdr:colOff>590550</xdr:colOff>
      <xdr:row>2</xdr:row>
      <xdr:rowOff>104775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9039225" y="2095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oneCellAnchor>
    <xdr:from>
      <xdr:col>13</xdr:col>
      <xdr:colOff>552450</xdr:colOff>
      <xdr:row>3</xdr:row>
      <xdr:rowOff>142875</xdr:rowOff>
    </xdr:from>
    <xdr:ext cx="184731" cy="264560"/>
    <xdr:sp macro="" textlink="">
      <xdr:nvSpPr>
        <xdr:cNvPr id="3" name="BlokTextu 2">
          <a:extLst>
            <a:ext uri="{FF2B5EF4-FFF2-40B4-BE49-F238E27FC236}">
              <a16:creationId xmlns:a16="http://schemas.microsoft.com/office/drawing/2014/main" id="{00000000-0008-0000-0200-000003000000}"/>
            </a:ext>
          </a:extLst>
        </xdr:cNvPr>
        <xdr:cNvSpPr txBox="1"/>
      </xdr:nvSpPr>
      <xdr:spPr>
        <a:xfrm>
          <a:off x="1056322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k-SK" sz="1100"/>
        </a:p>
      </xdr:txBody>
    </xdr:sp>
    <xdr:clientData/>
  </xdr:oneCellAnchor>
</xdr:wsDr>
</file>

<file path=xl/drawings/drawing20.xml><?xml version="1.0" encoding="utf-8"?>
<xdr:wsDr xmlns:xdr="http://schemas.openxmlformats.org/drawingml/2006/spreadsheetDrawing" xmlns:a="http://schemas.openxmlformats.org/drawingml/2006/main">
  <xdr:twoCellAnchor>
    <xdr:from>
      <xdr:col>8</xdr:col>
      <xdr:colOff>466725</xdr:colOff>
      <xdr:row>0</xdr:row>
      <xdr:rowOff>276225</xdr:rowOff>
    </xdr:from>
    <xdr:to>
      <xdr:col>10</xdr:col>
      <xdr:colOff>657225</xdr:colOff>
      <xdr:row>2</xdr:row>
      <xdr:rowOff>95250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12887325" y="2762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16</xdr:col>
      <xdr:colOff>390525</xdr:colOff>
      <xdr:row>0</xdr:row>
      <xdr:rowOff>247650</xdr:rowOff>
    </xdr:from>
    <xdr:to>
      <xdr:col>18</xdr:col>
      <xdr:colOff>438150</xdr:colOff>
      <xdr:row>1</xdr:row>
      <xdr:rowOff>190500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16630650" y="2476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17</xdr:col>
      <xdr:colOff>390525</xdr:colOff>
      <xdr:row>0</xdr:row>
      <xdr:rowOff>276225</xdr:rowOff>
    </xdr:from>
    <xdr:to>
      <xdr:col>19</xdr:col>
      <xdr:colOff>581025</xdr:colOff>
      <xdr:row>2</xdr:row>
      <xdr:rowOff>190500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a:off x="20383500" y="2762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21</xdr:col>
      <xdr:colOff>304800</xdr:colOff>
      <xdr:row>0</xdr:row>
      <xdr:rowOff>228600</xdr:rowOff>
    </xdr:from>
    <xdr:to>
      <xdr:col>23</xdr:col>
      <xdr:colOff>495300</xdr:colOff>
      <xdr:row>2</xdr:row>
      <xdr:rowOff>190500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19735800" y="2286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361950</xdr:colOff>
      <xdr:row>0</xdr:row>
      <xdr:rowOff>180975</xdr:rowOff>
    </xdr:from>
    <xdr:to>
      <xdr:col>7</xdr:col>
      <xdr:colOff>552450</xdr:colOff>
      <xdr:row>2</xdr:row>
      <xdr:rowOff>95250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10887075" y="1809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47625</xdr:colOff>
      <xdr:row>0</xdr:row>
      <xdr:rowOff>209550</xdr:rowOff>
    </xdr:from>
    <xdr:to>
      <xdr:col>6</xdr:col>
      <xdr:colOff>590550</xdr:colOff>
      <xdr:row>2</xdr:row>
      <xdr:rowOff>142875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10086975" y="2095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23</xdr:col>
      <xdr:colOff>180975</xdr:colOff>
      <xdr:row>0</xdr:row>
      <xdr:rowOff>104775</xdr:rowOff>
    </xdr:from>
    <xdr:to>
      <xdr:col>25</xdr:col>
      <xdr:colOff>371475</xdr:colOff>
      <xdr:row>1</xdr:row>
      <xdr:rowOff>161925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a:off x="17411700" y="1047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314325</xdr:colOff>
      <xdr:row>0</xdr:row>
      <xdr:rowOff>228600</xdr:rowOff>
    </xdr:from>
    <xdr:to>
      <xdr:col>13</xdr:col>
      <xdr:colOff>504825</xdr:colOff>
      <xdr:row>2</xdr:row>
      <xdr:rowOff>171450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11915775" y="2286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25</xdr:col>
      <xdr:colOff>400050</xdr:colOff>
      <xdr:row>0</xdr:row>
      <xdr:rowOff>161925</xdr:rowOff>
    </xdr:from>
    <xdr:to>
      <xdr:col>27</xdr:col>
      <xdr:colOff>590550</xdr:colOff>
      <xdr:row>2</xdr:row>
      <xdr:rowOff>66675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a:off x="20726400" y="1619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17</xdr:col>
      <xdr:colOff>161925</xdr:colOff>
      <xdr:row>0</xdr:row>
      <xdr:rowOff>171450</xdr:rowOff>
    </xdr:from>
    <xdr:to>
      <xdr:col>21</xdr:col>
      <xdr:colOff>228600</xdr:colOff>
      <xdr:row>2</xdr:row>
      <xdr:rowOff>133350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18878550" y="1714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0</xdr:row>
      <xdr:rowOff>142875</xdr:rowOff>
    </xdr:from>
    <xdr:to>
      <xdr:col>1</xdr:col>
      <xdr:colOff>1771650</xdr:colOff>
      <xdr:row>2</xdr:row>
      <xdr:rowOff>85725</xdr:rowOff>
    </xdr:to>
    <xdr:sp macro="" textlink="">
      <xdr:nvSpPr>
        <xdr:cNvPr id="3" name="Zaoblený obdĺžnik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9315450" y="1428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3</xdr:col>
      <xdr:colOff>352425</xdr:colOff>
      <xdr:row>0</xdr:row>
      <xdr:rowOff>161925</xdr:rowOff>
    </xdr:from>
    <xdr:to>
      <xdr:col>5</xdr:col>
      <xdr:colOff>542925</xdr:colOff>
      <xdr:row>1</xdr:row>
      <xdr:rowOff>95250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6172200" y="1619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247650</xdr:colOff>
      <xdr:row>0</xdr:row>
      <xdr:rowOff>190500</xdr:rowOff>
    </xdr:from>
    <xdr:to>
      <xdr:col>22</xdr:col>
      <xdr:colOff>438150</xdr:colOff>
      <xdr:row>1</xdr:row>
      <xdr:rowOff>152400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19135725" y="1905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25</xdr:col>
      <xdr:colOff>323850</xdr:colOff>
      <xdr:row>0</xdr:row>
      <xdr:rowOff>180975</xdr:rowOff>
    </xdr:from>
    <xdr:to>
      <xdr:col>27</xdr:col>
      <xdr:colOff>514350</xdr:colOff>
      <xdr:row>2</xdr:row>
      <xdr:rowOff>104775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2000-000002000000}"/>
            </a:ext>
          </a:extLst>
        </xdr:cNvPr>
        <xdr:cNvSpPr/>
      </xdr:nvSpPr>
      <xdr:spPr>
        <a:xfrm>
          <a:off x="21993225" y="1809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9</xdr:col>
      <xdr:colOff>400050</xdr:colOff>
      <xdr:row>0</xdr:row>
      <xdr:rowOff>247650</xdr:rowOff>
    </xdr:from>
    <xdr:to>
      <xdr:col>11</xdr:col>
      <xdr:colOff>590550</xdr:colOff>
      <xdr:row>1</xdr:row>
      <xdr:rowOff>142875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2100-000002000000}"/>
            </a:ext>
          </a:extLst>
        </xdr:cNvPr>
        <xdr:cNvSpPr/>
      </xdr:nvSpPr>
      <xdr:spPr>
        <a:xfrm>
          <a:off x="13973175" y="2476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314325</xdr:colOff>
      <xdr:row>0</xdr:row>
      <xdr:rowOff>228600</xdr:rowOff>
    </xdr:from>
    <xdr:to>
      <xdr:col>7</xdr:col>
      <xdr:colOff>504825</xdr:colOff>
      <xdr:row>1</xdr:row>
      <xdr:rowOff>161925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13344525" y="2286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twoCellAnchor>
    <xdr:from>
      <xdr:col>0</xdr:col>
      <xdr:colOff>0</xdr:colOff>
      <xdr:row>38</xdr:row>
      <xdr:rowOff>0</xdr:rowOff>
    </xdr:from>
    <xdr:to>
      <xdr:col>5</xdr:col>
      <xdr:colOff>333375</xdr:colOff>
      <xdr:row>64</xdr:row>
      <xdr:rowOff>76200</xdr:rowOff>
    </xdr:to>
    <xdr:graphicFrame macro="">
      <xdr:nvGraphicFramePr>
        <xdr:cNvPr id="7" name="Graf 6">
          <a:extLst>
            <a:ext uri="{FF2B5EF4-FFF2-40B4-BE49-F238E27FC236}">
              <a16:creationId xmlns:a16="http://schemas.microsoft.com/office/drawing/2014/main" id="{00000000-0008-0000-2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10</xdr:col>
      <xdr:colOff>304800</xdr:colOff>
      <xdr:row>0</xdr:row>
      <xdr:rowOff>152400</xdr:rowOff>
    </xdr:from>
    <xdr:to>
      <xdr:col>11</xdr:col>
      <xdr:colOff>295275</xdr:colOff>
      <xdr:row>1</xdr:row>
      <xdr:rowOff>76200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2300-000002000000}"/>
            </a:ext>
          </a:extLst>
        </xdr:cNvPr>
        <xdr:cNvSpPr/>
      </xdr:nvSpPr>
      <xdr:spPr>
        <a:xfrm>
          <a:off x="13658850" y="1524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twoCellAnchor>
    <xdr:from>
      <xdr:col>0</xdr:col>
      <xdr:colOff>19051</xdr:colOff>
      <xdr:row>16</xdr:row>
      <xdr:rowOff>76200</xdr:rowOff>
    </xdr:from>
    <xdr:to>
      <xdr:col>3</xdr:col>
      <xdr:colOff>47626</xdr:colOff>
      <xdr:row>33</xdr:row>
      <xdr:rowOff>190500</xdr:rowOff>
    </xdr:to>
    <xdr:graphicFrame macro="">
      <xdr:nvGraphicFramePr>
        <xdr:cNvPr id="7" name="Graf 6">
          <a:extLst>
            <a:ext uri="{FF2B5EF4-FFF2-40B4-BE49-F238E27FC236}">
              <a16:creationId xmlns:a16="http://schemas.microsoft.com/office/drawing/2014/main" id="{00000000-0008-0000-2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5</xdr:col>
      <xdr:colOff>409575</xdr:colOff>
      <xdr:row>0</xdr:row>
      <xdr:rowOff>180975</xdr:rowOff>
    </xdr:from>
    <xdr:to>
      <xdr:col>7</xdr:col>
      <xdr:colOff>600075</xdr:colOff>
      <xdr:row>1</xdr:row>
      <xdr:rowOff>209550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2400-000002000000}"/>
            </a:ext>
          </a:extLst>
        </xdr:cNvPr>
        <xdr:cNvSpPr/>
      </xdr:nvSpPr>
      <xdr:spPr>
        <a:xfrm>
          <a:off x="10934700" y="1809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17</xdr:col>
      <xdr:colOff>247650</xdr:colOff>
      <xdr:row>0</xdr:row>
      <xdr:rowOff>123825</xdr:rowOff>
    </xdr:from>
    <xdr:to>
      <xdr:col>19</xdr:col>
      <xdr:colOff>438150</xdr:colOff>
      <xdr:row>1</xdr:row>
      <xdr:rowOff>47625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2500-000002000000}"/>
            </a:ext>
          </a:extLst>
        </xdr:cNvPr>
        <xdr:cNvSpPr/>
      </xdr:nvSpPr>
      <xdr:spPr>
        <a:xfrm>
          <a:off x="18440400" y="1238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13</xdr:col>
      <xdr:colOff>371475</xdr:colOff>
      <xdr:row>0</xdr:row>
      <xdr:rowOff>200025</xdr:rowOff>
    </xdr:from>
    <xdr:to>
      <xdr:col>15</xdr:col>
      <xdr:colOff>561975</xdr:colOff>
      <xdr:row>2</xdr:row>
      <xdr:rowOff>142875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2600-000002000000}"/>
            </a:ext>
          </a:extLst>
        </xdr:cNvPr>
        <xdr:cNvSpPr/>
      </xdr:nvSpPr>
      <xdr:spPr>
        <a:xfrm>
          <a:off x="17192625" y="2000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9</xdr:col>
      <xdr:colOff>428625</xdr:colOff>
      <xdr:row>0</xdr:row>
      <xdr:rowOff>190500</xdr:rowOff>
    </xdr:from>
    <xdr:to>
      <xdr:col>11</xdr:col>
      <xdr:colOff>619125</xdr:colOff>
      <xdr:row>1</xdr:row>
      <xdr:rowOff>180975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2700-000002000000}"/>
            </a:ext>
          </a:extLst>
        </xdr:cNvPr>
        <xdr:cNvSpPr/>
      </xdr:nvSpPr>
      <xdr:spPr>
        <a:xfrm>
          <a:off x="10772775" y="1905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390525</xdr:colOff>
      <xdr:row>0</xdr:row>
      <xdr:rowOff>276225</xdr:rowOff>
    </xdr:from>
    <xdr:to>
      <xdr:col>9</xdr:col>
      <xdr:colOff>581025</xdr:colOff>
      <xdr:row>2</xdr:row>
      <xdr:rowOff>85725</xdr:rowOff>
    </xdr:to>
    <xdr:sp macro="" textlink="">
      <xdr:nvSpPr>
        <xdr:cNvPr id="6" name="Zaoblený obdĺžnik 5">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a:off x="11896725" y="2762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10</xdr:col>
      <xdr:colOff>0</xdr:colOff>
      <xdr:row>1</xdr:row>
      <xdr:rowOff>0</xdr:rowOff>
    </xdr:from>
    <xdr:to>
      <xdr:col>12</xdr:col>
      <xdr:colOff>190500</xdr:colOff>
      <xdr:row>2</xdr:row>
      <xdr:rowOff>209550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2800-000002000000}"/>
            </a:ext>
          </a:extLst>
        </xdr:cNvPr>
        <xdr:cNvSpPr/>
      </xdr:nvSpPr>
      <xdr:spPr>
        <a:xfrm>
          <a:off x="13458825" y="2667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9</xdr:col>
      <xdr:colOff>0</xdr:colOff>
      <xdr:row>1</xdr:row>
      <xdr:rowOff>0</xdr:rowOff>
    </xdr:from>
    <xdr:to>
      <xdr:col>11</xdr:col>
      <xdr:colOff>190500</xdr:colOff>
      <xdr:row>2</xdr:row>
      <xdr:rowOff>209550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2900-000002000000}"/>
            </a:ext>
          </a:extLst>
        </xdr:cNvPr>
        <xdr:cNvSpPr/>
      </xdr:nvSpPr>
      <xdr:spPr>
        <a:xfrm>
          <a:off x="11801475" y="2381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9</xdr:col>
      <xdr:colOff>295275</xdr:colOff>
      <xdr:row>0</xdr:row>
      <xdr:rowOff>180975</xdr:rowOff>
    </xdr:from>
    <xdr:to>
      <xdr:col>11</xdr:col>
      <xdr:colOff>485775</xdr:colOff>
      <xdr:row>2</xdr:row>
      <xdr:rowOff>38100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2A00-000002000000}"/>
            </a:ext>
          </a:extLst>
        </xdr:cNvPr>
        <xdr:cNvSpPr/>
      </xdr:nvSpPr>
      <xdr:spPr>
        <a:xfrm>
          <a:off x="9677400" y="1809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11</xdr:col>
      <xdr:colOff>400050</xdr:colOff>
      <xdr:row>0</xdr:row>
      <xdr:rowOff>142875</xdr:rowOff>
    </xdr:from>
    <xdr:to>
      <xdr:col>13</xdr:col>
      <xdr:colOff>590550</xdr:colOff>
      <xdr:row>2</xdr:row>
      <xdr:rowOff>19050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2B00-000002000000}"/>
            </a:ext>
          </a:extLst>
        </xdr:cNvPr>
        <xdr:cNvSpPr/>
      </xdr:nvSpPr>
      <xdr:spPr>
        <a:xfrm>
          <a:off x="9410700" y="1428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9</xdr:col>
      <xdr:colOff>295275</xdr:colOff>
      <xdr:row>0</xdr:row>
      <xdr:rowOff>142875</xdr:rowOff>
    </xdr:from>
    <xdr:to>
      <xdr:col>11</xdr:col>
      <xdr:colOff>485775</xdr:colOff>
      <xdr:row>2</xdr:row>
      <xdr:rowOff>66675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2C00-000002000000}"/>
            </a:ext>
          </a:extLst>
        </xdr:cNvPr>
        <xdr:cNvSpPr/>
      </xdr:nvSpPr>
      <xdr:spPr>
        <a:xfrm>
          <a:off x="12658725" y="1428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342900</xdr:colOff>
      <xdr:row>0</xdr:row>
      <xdr:rowOff>161925</xdr:rowOff>
    </xdr:from>
    <xdr:to>
      <xdr:col>8</xdr:col>
      <xdr:colOff>0</xdr:colOff>
      <xdr:row>2</xdr:row>
      <xdr:rowOff>66675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2D00-000002000000}"/>
            </a:ext>
          </a:extLst>
        </xdr:cNvPr>
        <xdr:cNvSpPr/>
      </xdr:nvSpPr>
      <xdr:spPr>
        <a:xfrm>
          <a:off x="10972800" y="1619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17</xdr:col>
      <xdr:colOff>314325</xdr:colOff>
      <xdr:row>0</xdr:row>
      <xdr:rowOff>238125</xdr:rowOff>
    </xdr:from>
    <xdr:to>
      <xdr:col>19</xdr:col>
      <xdr:colOff>504825</xdr:colOff>
      <xdr:row>1</xdr:row>
      <xdr:rowOff>190500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2E00-000002000000}"/>
            </a:ext>
          </a:extLst>
        </xdr:cNvPr>
        <xdr:cNvSpPr/>
      </xdr:nvSpPr>
      <xdr:spPr>
        <a:xfrm>
          <a:off x="18354675" y="2381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9</xdr:col>
      <xdr:colOff>238125</xdr:colOff>
      <xdr:row>0</xdr:row>
      <xdr:rowOff>161925</xdr:rowOff>
    </xdr:from>
    <xdr:to>
      <xdr:col>11</xdr:col>
      <xdr:colOff>428625</xdr:colOff>
      <xdr:row>1</xdr:row>
      <xdr:rowOff>161925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2F00-000002000000}"/>
            </a:ext>
          </a:extLst>
        </xdr:cNvPr>
        <xdr:cNvSpPr/>
      </xdr:nvSpPr>
      <xdr:spPr>
        <a:xfrm>
          <a:off x="18821400" y="1619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16</xdr:col>
      <xdr:colOff>276225</xdr:colOff>
      <xdr:row>0</xdr:row>
      <xdr:rowOff>171450</xdr:rowOff>
    </xdr:from>
    <xdr:to>
      <xdr:col>18</xdr:col>
      <xdr:colOff>466725</xdr:colOff>
      <xdr:row>1</xdr:row>
      <xdr:rowOff>209550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3000-000002000000}"/>
            </a:ext>
          </a:extLst>
        </xdr:cNvPr>
        <xdr:cNvSpPr/>
      </xdr:nvSpPr>
      <xdr:spPr>
        <a:xfrm>
          <a:off x="15687675" y="1714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10</xdr:col>
      <xdr:colOff>381000</xdr:colOff>
      <xdr:row>0</xdr:row>
      <xdr:rowOff>152400</xdr:rowOff>
    </xdr:from>
    <xdr:to>
      <xdr:col>12</xdr:col>
      <xdr:colOff>571500</xdr:colOff>
      <xdr:row>2</xdr:row>
      <xdr:rowOff>66675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3100-000002000000}"/>
            </a:ext>
          </a:extLst>
        </xdr:cNvPr>
        <xdr:cNvSpPr/>
      </xdr:nvSpPr>
      <xdr:spPr>
        <a:xfrm>
          <a:off x="13649325" y="1524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16</xdr:row>
      <xdr:rowOff>47625</xdr:rowOff>
    </xdr:from>
    <xdr:to>
      <xdr:col>9</xdr:col>
      <xdr:colOff>514351</xdr:colOff>
      <xdr:row>34</xdr:row>
      <xdr:rowOff>85725</xdr:rowOff>
    </xdr:to>
    <xdr:graphicFrame macro="">
      <xdr:nvGraphicFramePr>
        <xdr:cNvPr id="2" name="Graf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400050</xdr:colOff>
      <xdr:row>0</xdr:row>
      <xdr:rowOff>152400</xdr:rowOff>
    </xdr:from>
    <xdr:to>
      <xdr:col>8</xdr:col>
      <xdr:colOff>590550</xdr:colOff>
      <xdr:row>2</xdr:row>
      <xdr:rowOff>28575</xdr:rowOff>
    </xdr:to>
    <xdr:sp macro="" textlink="">
      <xdr:nvSpPr>
        <xdr:cNvPr id="4" name="Zaoblený obdĺžnik 3">
          <a:hlinkClick xmlns:r="http://schemas.openxmlformats.org/officeDocument/2006/relationships" r:id="rId2"/>
          <a:extLst>
            <a:ext uri="{FF2B5EF4-FFF2-40B4-BE49-F238E27FC236}">
              <a16:creationId xmlns:a16="http://schemas.microsoft.com/office/drawing/2014/main" id="{00000000-0008-0000-0500-000004000000}"/>
            </a:ext>
          </a:extLst>
        </xdr:cNvPr>
        <xdr:cNvSpPr/>
      </xdr:nvSpPr>
      <xdr:spPr>
        <a:xfrm>
          <a:off x="7772400" y="1524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16</xdr:col>
      <xdr:colOff>285750</xdr:colOff>
      <xdr:row>0</xdr:row>
      <xdr:rowOff>142875</xdr:rowOff>
    </xdr:from>
    <xdr:to>
      <xdr:col>18</xdr:col>
      <xdr:colOff>476250</xdr:colOff>
      <xdr:row>2</xdr:row>
      <xdr:rowOff>28575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3200-000002000000}"/>
            </a:ext>
          </a:extLst>
        </xdr:cNvPr>
        <xdr:cNvSpPr/>
      </xdr:nvSpPr>
      <xdr:spPr>
        <a:xfrm>
          <a:off x="12506325" y="1428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12</xdr:col>
      <xdr:colOff>361950</xdr:colOff>
      <xdr:row>0</xdr:row>
      <xdr:rowOff>133350</xdr:rowOff>
    </xdr:from>
    <xdr:to>
      <xdr:col>14</xdr:col>
      <xdr:colOff>552450</xdr:colOff>
      <xdr:row>2</xdr:row>
      <xdr:rowOff>38100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3300-000002000000}"/>
            </a:ext>
          </a:extLst>
        </xdr:cNvPr>
        <xdr:cNvSpPr/>
      </xdr:nvSpPr>
      <xdr:spPr>
        <a:xfrm>
          <a:off x="12106275" y="1333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7</xdr:col>
      <xdr:colOff>304800</xdr:colOff>
      <xdr:row>0</xdr:row>
      <xdr:rowOff>171450</xdr:rowOff>
    </xdr:from>
    <xdr:to>
      <xdr:col>9</xdr:col>
      <xdr:colOff>495300</xdr:colOff>
      <xdr:row>2</xdr:row>
      <xdr:rowOff>104775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3400-000002000000}"/>
            </a:ext>
          </a:extLst>
        </xdr:cNvPr>
        <xdr:cNvSpPr/>
      </xdr:nvSpPr>
      <xdr:spPr>
        <a:xfrm>
          <a:off x="9267825" y="1714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8</xdr:col>
      <xdr:colOff>400050</xdr:colOff>
      <xdr:row>0</xdr:row>
      <xdr:rowOff>180975</xdr:rowOff>
    </xdr:from>
    <xdr:to>
      <xdr:col>10</xdr:col>
      <xdr:colOff>590550</xdr:colOff>
      <xdr:row>2</xdr:row>
      <xdr:rowOff>142875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3500-000002000000}"/>
            </a:ext>
          </a:extLst>
        </xdr:cNvPr>
        <xdr:cNvSpPr/>
      </xdr:nvSpPr>
      <xdr:spPr>
        <a:xfrm>
          <a:off x="11096625" y="1809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27</xdr:col>
      <xdr:colOff>381000</xdr:colOff>
      <xdr:row>0</xdr:row>
      <xdr:rowOff>209550</xdr:rowOff>
    </xdr:from>
    <xdr:to>
      <xdr:col>29</xdr:col>
      <xdr:colOff>571500</xdr:colOff>
      <xdr:row>2</xdr:row>
      <xdr:rowOff>9525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3600-000002000000}"/>
            </a:ext>
          </a:extLst>
        </xdr:cNvPr>
        <xdr:cNvSpPr/>
      </xdr:nvSpPr>
      <xdr:spPr>
        <a:xfrm>
          <a:off x="21659850" y="2095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27</xdr:col>
      <xdr:colOff>409575</xdr:colOff>
      <xdr:row>0</xdr:row>
      <xdr:rowOff>200025</xdr:rowOff>
    </xdr:from>
    <xdr:to>
      <xdr:col>29</xdr:col>
      <xdr:colOff>600075</xdr:colOff>
      <xdr:row>2</xdr:row>
      <xdr:rowOff>47625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3700-000002000000}"/>
            </a:ext>
          </a:extLst>
        </xdr:cNvPr>
        <xdr:cNvSpPr/>
      </xdr:nvSpPr>
      <xdr:spPr>
        <a:xfrm>
          <a:off x="20402550" y="2000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27</xdr:col>
      <xdr:colOff>342900</xdr:colOff>
      <xdr:row>0</xdr:row>
      <xdr:rowOff>257175</xdr:rowOff>
    </xdr:from>
    <xdr:to>
      <xdr:col>29</xdr:col>
      <xdr:colOff>533400</xdr:colOff>
      <xdr:row>2</xdr:row>
      <xdr:rowOff>142875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3800-000002000000}"/>
            </a:ext>
          </a:extLst>
        </xdr:cNvPr>
        <xdr:cNvSpPr/>
      </xdr:nvSpPr>
      <xdr:spPr>
        <a:xfrm>
          <a:off x="20764500" y="2571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5</xdr:col>
      <xdr:colOff>409575</xdr:colOff>
      <xdr:row>0</xdr:row>
      <xdr:rowOff>180975</xdr:rowOff>
    </xdr:from>
    <xdr:to>
      <xdr:col>7</xdr:col>
      <xdr:colOff>266700</xdr:colOff>
      <xdr:row>2</xdr:row>
      <xdr:rowOff>85725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3900-000002000000}"/>
            </a:ext>
          </a:extLst>
        </xdr:cNvPr>
        <xdr:cNvSpPr/>
      </xdr:nvSpPr>
      <xdr:spPr>
        <a:xfrm>
          <a:off x="12925425" y="1809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8</xdr:col>
      <xdr:colOff>419100</xdr:colOff>
      <xdr:row>0</xdr:row>
      <xdr:rowOff>247650</xdr:rowOff>
    </xdr:from>
    <xdr:to>
      <xdr:col>10</xdr:col>
      <xdr:colOff>609600</xdr:colOff>
      <xdr:row>2</xdr:row>
      <xdr:rowOff>104775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3A00-000002000000}"/>
            </a:ext>
          </a:extLst>
        </xdr:cNvPr>
        <xdr:cNvSpPr/>
      </xdr:nvSpPr>
      <xdr:spPr>
        <a:xfrm>
          <a:off x="14354175" y="2476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9</xdr:col>
      <xdr:colOff>447675</xdr:colOff>
      <xdr:row>0</xdr:row>
      <xdr:rowOff>219075</xdr:rowOff>
    </xdr:from>
    <xdr:to>
      <xdr:col>11</xdr:col>
      <xdr:colOff>638175</xdr:colOff>
      <xdr:row>2</xdr:row>
      <xdr:rowOff>38100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3B00-000002000000}"/>
            </a:ext>
          </a:extLst>
        </xdr:cNvPr>
        <xdr:cNvSpPr/>
      </xdr:nvSpPr>
      <xdr:spPr>
        <a:xfrm>
          <a:off x="11630025" y="2190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14</xdr:row>
      <xdr:rowOff>47625</xdr:rowOff>
    </xdr:from>
    <xdr:to>
      <xdr:col>2</xdr:col>
      <xdr:colOff>2047875</xdr:colOff>
      <xdr:row>31</xdr:row>
      <xdr:rowOff>38100</xdr:rowOff>
    </xdr:to>
    <xdr:graphicFrame macro="">
      <xdr:nvGraphicFramePr>
        <xdr:cNvPr id="2" name="Graf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371475</xdr:colOff>
      <xdr:row>0</xdr:row>
      <xdr:rowOff>247650</xdr:rowOff>
    </xdr:from>
    <xdr:to>
      <xdr:col>6</xdr:col>
      <xdr:colOff>28575</xdr:colOff>
      <xdr:row>2</xdr:row>
      <xdr:rowOff>161925</xdr:rowOff>
    </xdr:to>
    <xdr:sp macro="" textlink="">
      <xdr:nvSpPr>
        <xdr:cNvPr id="4" name="Zaoblený obdĺžnik 3">
          <a:hlinkClick xmlns:r="http://schemas.openxmlformats.org/officeDocument/2006/relationships" r:id="rId2"/>
          <a:extLst>
            <a:ext uri="{FF2B5EF4-FFF2-40B4-BE49-F238E27FC236}">
              <a16:creationId xmlns:a16="http://schemas.microsoft.com/office/drawing/2014/main" id="{00000000-0008-0000-0600-000004000000}"/>
            </a:ext>
          </a:extLst>
        </xdr:cNvPr>
        <xdr:cNvSpPr/>
      </xdr:nvSpPr>
      <xdr:spPr>
        <a:xfrm>
          <a:off x="9010650" y="2476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6</xdr:col>
      <xdr:colOff>381000</xdr:colOff>
      <xdr:row>0</xdr:row>
      <xdr:rowOff>219075</xdr:rowOff>
    </xdr:from>
    <xdr:to>
      <xdr:col>8</xdr:col>
      <xdr:colOff>571500</xdr:colOff>
      <xdr:row>2</xdr:row>
      <xdr:rowOff>114300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3C00-000002000000}"/>
            </a:ext>
          </a:extLst>
        </xdr:cNvPr>
        <xdr:cNvSpPr/>
      </xdr:nvSpPr>
      <xdr:spPr>
        <a:xfrm>
          <a:off x="10629900" y="2190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6</xdr:col>
      <xdr:colOff>485775</xdr:colOff>
      <xdr:row>0</xdr:row>
      <xdr:rowOff>180975</xdr:rowOff>
    </xdr:from>
    <xdr:to>
      <xdr:col>7</xdr:col>
      <xdr:colOff>885825</xdr:colOff>
      <xdr:row>2</xdr:row>
      <xdr:rowOff>28575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3D00-000002000000}"/>
            </a:ext>
          </a:extLst>
        </xdr:cNvPr>
        <xdr:cNvSpPr/>
      </xdr:nvSpPr>
      <xdr:spPr>
        <a:xfrm>
          <a:off x="8743950" y="1809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9</xdr:col>
      <xdr:colOff>523875</xdr:colOff>
      <xdr:row>0</xdr:row>
      <xdr:rowOff>219075</xdr:rowOff>
    </xdr:from>
    <xdr:to>
      <xdr:col>11</xdr:col>
      <xdr:colOff>495300</xdr:colOff>
      <xdr:row>2</xdr:row>
      <xdr:rowOff>85725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3E00-000002000000}"/>
            </a:ext>
          </a:extLst>
        </xdr:cNvPr>
        <xdr:cNvSpPr/>
      </xdr:nvSpPr>
      <xdr:spPr>
        <a:xfrm>
          <a:off x="14868525" y="2190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twoCellAnchor>
    <xdr:from>
      <xdr:col>0</xdr:col>
      <xdr:colOff>171450</xdr:colOff>
      <xdr:row>18</xdr:row>
      <xdr:rowOff>85726</xdr:rowOff>
    </xdr:from>
    <xdr:to>
      <xdr:col>6</xdr:col>
      <xdr:colOff>85725</xdr:colOff>
      <xdr:row>27</xdr:row>
      <xdr:rowOff>152401</xdr:rowOff>
    </xdr:to>
    <xdr:sp macro="" textlink="">
      <xdr:nvSpPr>
        <xdr:cNvPr id="3" name="BlokTextu 2">
          <a:extLst>
            <a:ext uri="{FF2B5EF4-FFF2-40B4-BE49-F238E27FC236}">
              <a16:creationId xmlns:a16="http://schemas.microsoft.com/office/drawing/2014/main" id="{00000000-0008-0000-3E00-000003000000}"/>
            </a:ext>
          </a:extLst>
        </xdr:cNvPr>
        <xdr:cNvSpPr txBox="1"/>
      </xdr:nvSpPr>
      <xdr:spPr>
        <a:xfrm>
          <a:off x="171450" y="4191001"/>
          <a:ext cx="9334500"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k-SK" sz="1000" u="sng">
              <a:solidFill>
                <a:schemeClr val="dk1"/>
              </a:solidFill>
              <a:effectLst/>
              <a:latin typeface="Arial" panose="020B0604020202020204" pitchFamily="34" charset="0"/>
              <a:ea typeface="+mn-ea"/>
              <a:cs typeface="Arial" panose="020B0604020202020204" pitchFamily="34" charset="0"/>
            </a:rPr>
            <a:t>Poznámka</a:t>
          </a:r>
          <a:r>
            <a:rPr lang="sk-SK" sz="1000">
              <a:solidFill>
                <a:schemeClr val="dk1"/>
              </a:solidFill>
              <a:effectLst/>
              <a:latin typeface="Arial" panose="020B0604020202020204" pitchFamily="34" charset="0"/>
              <a:ea typeface="+mn-ea"/>
              <a:cs typeface="Arial" panose="020B0604020202020204" pitchFamily="34" charset="0"/>
            </a:rPr>
            <a:t>:</a:t>
          </a:r>
        </a:p>
        <a:p>
          <a:r>
            <a:rPr lang="sk-SK" sz="1000" b="1">
              <a:solidFill>
                <a:schemeClr val="dk1"/>
              </a:solidFill>
              <a:effectLst/>
              <a:latin typeface="Arial" panose="020B0604020202020204" pitchFamily="34" charset="0"/>
              <a:ea typeface="+mn-ea"/>
              <a:cs typeface="Arial" panose="020B0604020202020204" pitchFamily="34" charset="0"/>
            </a:rPr>
            <a:t>Nelegálna migrácia</a:t>
          </a:r>
          <a:r>
            <a:rPr lang="sk-SK" sz="1000">
              <a:solidFill>
                <a:schemeClr val="dk1"/>
              </a:solidFill>
              <a:effectLst/>
              <a:latin typeface="Arial" panose="020B0604020202020204" pitchFamily="34" charset="0"/>
              <a:ea typeface="+mn-ea"/>
              <a:cs typeface="Arial" panose="020B0604020202020204" pitchFamily="34" charset="0"/>
            </a:rPr>
            <a:t> – ide o odovzdané a prijaté osoby podľa readmisných dohôd v hodnotenom období bez ohľadu na to, v akom období boli osoby zadržané v rámci nelegálnej migrácie útvarom PZ  alebo útvarom iného štátu. </a:t>
          </a:r>
        </a:p>
        <a:p>
          <a:r>
            <a:rPr lang="sk-SK" sz="1000" b="1">
              <a:solidFill>
                <a:schemeClr val="dk1"/>
              </a:solidFill>
              <a:effectLst/>
              <a:latin typeface="Arial" panose="020B0604020202020204" pitchFamily="34" charset="0"/>
              <a:ea typeface="+mn-ea"/>
              <a:cs typeface="Arial" panose="020B0604020202020204" pitchFamily="34" charset="0"/>
            </a:rPr>
            <a:t>Ostatné</a:t>
          </a:r>
          <a:r>
            <a:rPr lang="sk-SK" sz="1000">
              <a:solidFill>
                <a:schemeClr val="dk1"/>
              </a:solidFill>
              <a:effectLst/>
              <a:latin typeface="Arial" panose="020B0604020202020204" pitchFamily="34" charset="0"/>
              <a:ea typeface="+mn-ea"/>
              <a:cs typeface="Arial" panose="020B0604020202020204" pitchFamily="34" charset="0"/>
            </a:rPr>
            <a:t> – ide o odovzdané a prijaté osoby podľa readmisných dohôd v hodnotenom období, ktoré neboli riešené za nelegálnu migráciu na území SR a v čase odovzdania alebo prijatia spĺňali podmienky oprávneného pobytu na území SR alebo iného členského štátu EÚ.</a:t>
          </a:r>
        </a:p>
        <a:p>
          <a:r>
            <a:rPr lang="sk-SK" sz="1000">
              <a:solidFill>
                <a:schemeClr val="dk1"/>
              </a:solidFill>
              <a:effectLst/>
              <a:latin typeface="Arial" panose="020B0604020202020204" pitchFamily="34" charset="0"/>
              <a:ea typeface="+mn-ea"/>
              <a:cs typeface="Arial" panose="020B0604020202020204" pitchFamily="34" charset="0"/>
            </a:rPr>
            <a:t>„</a:t>
          </a:r>
          <a:r>
            <a:rPr lang="sk-SK" sz="1000" u="sng">
              <a:solidFill>
                <a:schemeClr val="dk1"/>
              </a:solidFill>
              <a:effectLst/>
              <a:latin typeface="Arial" panose="020B0604020202020204" pitchFamily="34" charset="0"/>
              <a:ea typeface="+mn-ea"/>
              <a:cs typeface="Arial" panose="020B0604020202020204" pitchFamily="34" charset="0"/>
            </a:rPr>
            <a:t>Odovzdané osoby (zo SR)</a:t>
          </a:r>
          <a:r>
            <a:rPr lang="sk-SK" sz="1000">
              <a:solidFill>
                <a:schemeClr val="dk1"/>
              </a:solidFill>
              <a:effectLst/>
              <a:latin typeface="Arial" panose="020B0604020202020204" pitchFamily="34" charset="0"/>
              <a:ea typeface="+mn-ea"/>
              <a:cs typeface="Arial" panose="020B0604020202020204" pitchFamily="34" charset="0"/>
            </a:rPr>
            <a:t>“ – v tejto kategórii sú zaradené osoby, ktoré boli odsúdené za taký trestný čin, ktorý sa netýka nelegálnej migrácie (napr. krádež) a bol im súdom uložený trest vyhostenia z územia SR a boli odovzdané na územie členského štátu EÚ, v ktorom majú platný pobyt.</a:t>
          </a:r>
        </a:p>
        <a:p>
          <a:r>
            <a:rPr lang="sk-SK" sz="1000">
              <a:solidFill>
                <a:schemeClr val="dk1"/>
              </a:solidFill>
              <a:effectLst/>
              <a:latin typeface="Arial" panose="020B0604020202020204" pitchFamily="34" charset="0"/>
              <a:ea typeface="+mn-ea"/>
              <a:cs typeface="Arial" panose="020B0604020202020204" pitchFamily="34" charset="0"/>
            </a:rPr>
            <a:t>„</a:t>
          </a:r>
          <a:r>
            <a:rPr lang="sk-SK" sz="1000" u="sng">
              <a:solidFill>
                <a:schemeClr val="dk1"/>
              </a:solidFill>
              <a:effectLst/>
              <a:latin typeface="Arial" panose="020B0604020202020204" pitchFamily="34" charset="0"/>
              <a:ea typeface="+mn-ea"/>
              <a:cs typeface="Arial" panose="020B0604020202020204" pitchFamily="34" charset="0"/>
            </a:rPr>
            <a:t>Prijaté osoby (do SR)</a:t>
          </a:r>
          <a:r>
            <a:rPr lang="sk-SK" sz="1000">
              <a:solidFill>
                <a:schemeClr val="dk1"/>
              </a:solidFill>
              <a:effectLst/>
              <a:latin typeface="Arial" panose="020B0604020202020204" pitchFamily="34" charset="0"/>
              <a:ea typeface="+mn-ea"/>
              <a:cs typeface="Arial" panose="020B0604020202020204" pitchFamily="34" charset="0"/>
            </a:rPr>
            <a:t>“ – v tejto kategórii sú zaradené osoby, ktoré boli vrátené z územia členského štátu EÚ z dôvodu neoprávneného pobytu v tomto členskom štáte a na území SR majú platný pobyt.</a:t>
          </a:r>
        </a:p>
        <a:p>
          <a:endParaRPr lang="sk-SK" sz="1100"/>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17</xdr:col>
      <xdr:colOff>400050</xdr:colOff>
      <xdr:row>0</xdr:row>
      <xdr:rowOff>161925</xdr:rowOff>
    </xdr:from>
    <xdr:to>
      <xdr:col>19</xdr:col>
      <xdr:colOff>590550</xdr:colOff>
      <xdr:row>1</xdr:row>
      <xdr:rowOff>152400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3F00-000002000000}"/>
            </a:ext>
          </a:extLst>
        </xdr:cNvPr>
        <xdr:cNvSpPr/>
      </xdr:nvSpPr>
      <xdr:spPr>
        <a:xfrm>
          <a:off x="14439900" y="1619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15</xdr:col>
      <xdr:colOff>457200</xdr:colOff>
      <xdr:row>0</xdr:row>
      <xdr:rowOff>209550</xdr:rowOff>
    </xdr:from>
    <xdr:to>
      <xdr:col>17</xdr:col>
      <xdr:colOff>647700</xdr:colOff>
      <xdr:row>1</xdr:row>
      <xdr:rowOff>142875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4000-000002000000}"/>
            </a:ext>
          </a:extLst>
        </xdr:cNvPr>
        <xdr:cNvSpPr/>
      </xdr:nvSpPr>
      <xdr:spPr>
        <a:xfrm>
          <a:off x="13601700" y="2095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9</xdr:col>
      <xdr:colOff>400050</xdr:colOff>
      <xdr:row>0</xdr:row>
      <xdr:rowOff>200025</xdr:rowOff>
    </xdr:from>
    <xdr:to>
      <xdr:col>11</xdr:col>
      <xdr:colOff>590550</xdr:colOff>
      <xdr:row>1</xdr:row>
      <xdr:rowOff>171450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4100-000002000000}"/>
            </a:ext>
          </a:extLst>
        </xdr:cNvPr>
        <xdr:cNvSpPr/>
      </xdr:nvSpPr>
      <xdr:spPr>
        <a:xfrm>
          <a:off x="14077950" y="2000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3</xdr:col>
      <xdr:colOff>400050</xdr:colOff>
      <xdr:row>0</xdr:row>
      <xdr:rowOff>285750</xdr:rowOff>
    </xdr:from>
    <xdr:to>
      <xdr:col>5</xdr:col>
      <xdr:colOff>590550</xdr:colOff>
      <xdr:row>1</xdr:row>
      <xdr:rowOff>247650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4200-000002000000}"/>
            </a:ext>
          </a:extLst>
        </xdr:cNvPr>
        <xdr:cNvSpPr/>
      </xdr:nvSpPr>
      <xdr:spPr>
        <a:xfrm>
          <a:off x="6991350" y="2857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27</xdr:col>
      <xdr:colOff>361950</xdr:colOff>
      <xdr:row>0</xdr:row>
      <xdr:rowOff>228600</xdr:rowOff>
    </xdr:from>
    <xdr:to>
      <xdr:col>29</xdr:col>
      <xdr:colOff>552450</xdr:colOff>
      <xdr:row>1</xdr:row>
      <xdr:rowOff>142875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4300-000002000000}"/>
            </a:ext>
          </a:extLst>
        </xdr:cNvPr>
        <xdr:cNvSpPr/>
      </xdr:nvSpPr>
      <xdr:spPr>
        <a:xfrm>
          <a:off x="23650575" y="2286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31</xdr:col>
      <xdr:colOff>381000</xdr:colOff>
      <xdr:row>0</xdr:row>
      <xdr:rowOff>180975</xdr:rowOff>
    </xdr:from>
    <xdr:to>
      <xdr:col>33</xdr:col>
      <xdr:colOff>571500</xdr:colOff>
      <xdr:row>2</xdr:row>
      <xdr:rowOff>161925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4400-000002000000}"/>
            </a:ext>
          </a:extLst>
        </xdr:cNvPr>
        <xdr:cNvSpPr/>
      </xdr:nvSpPr>
      <xdr:spPr>
        <a:xfrm>
          <a:off x="28917900" y="1809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9</xdr:col>
      <xdr:colOff>333375</xdr:colOff>
      <xdr:row>0</xdr:row>
      <xdr:rowOff>238125</xdr:rowOff>
    </xdr:from>
    <xdr:to>
      <xdr:col>11</xdr:col>
      <xdr:colOff>523875</xdr:colOff>
      <xdr:row>1</xdr:row>
      <xdr:rowOff>266700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4500-000002000000}"/>
            </a:ext>
          </a:extLst>
        </xdr:cNvPr>
        <xdr:cNvSpPr/>
      </xdr:nvSpPr>
      <xdr:spPr>
        <a:xfrm>
          <a:off x="14611350" y="2381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323850</xdr:colOff>
      <xdr:row>0</xdr:row>
      <xdr:rowOff>161925</xdr:rowOff>
    </xdr:from>
    <xdr:to>
      <xdr:col>13</xdr:col>
      <xdr:colOff>590550</xdr:colOff>
      <xdr:row>2</xdr:row>
      <xdr:rowOff>76200</xdr:rowOff>
    </xdr:to>
    <xdr:sp macro="" textlink="">
      <xdr:nvSpPr>
        <xdr:cNvPr id="3" name="Zaoblený obdĺžnik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20964525" y="1619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0.xml><?xml version="1.0" encoding="utf-8"?>
<xdr:wsDr xmlns:xdr="http://schemas.openxmlformats.org/drawingml/2006/spreadsheetDrawing" xmlns:a="http://schemas.openxmlformats.org/drawingml/2006/main">
  <xdr:twoCellAnchor>
    <xdr:from>
      <xdr:col>9</xdr:col>
      <xdr:colOff>428625</xdr:colOff>
      <xdr:row>0</xdr:row>
      <xdr:rowOff>238125</xdr:rowOff>
    </xdr:from>
    <xdr:to>
      <xdr:col>11</xdr:col>
      <xdr:colOff>619125</xdr:colOff>
      <xdr:row>1</xdr:row>
      <xdr:rowOff>180975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4600-000002000000}"/>
            </a:ext>
          </a:extLst>
        </xdr:cNvPr>
        <xdr:cNvSpPr/>
      </xdr:nvSpPr>
      <xdr:spPr>
        <a:xfrm>
          <a:off x="14182725" y="2381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13</xdr:col>
      <xdr:colOff>190500</xdr:colOff>
      <xdr:row>0</xdr:row>
      <xdr:rowOff>200025</xdr:rowOff>
    </xdr:from>
    <xdr:to>
      <xdr:col>15</xdr:col>
      <xdr:colOff>381000</xdr:colOff>
      <xdr:row>2</xdr:row>
      <xdr:rowOff>66675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4700-000002000000}"/>
            </a:ext>
          </a:extLst>
        </xdr:cNvPr>
        <xdr:cNvSpPr/>
      </xdr:nvSpPr>
      <xdr:spPr>
        <a:xfrm>
          <a:off x="16335375" y="20002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13</xdr:col>
      <xdr:colOff>219075</xdr:colOff>
      <xdr:row>0</xdr:row>
      <xdr:rowOff>190500</xdr:rowOff>
    </xdr:from>
    <xdr:to>
      <xdr:col>15</xdr:col>
      <xdr:colOff>409575</xdr:colOff>
      <xdr:row>2</xdr:row>
      <xdr:rowOff>76200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4800-000002000000}"/>
            </a:ext>
          </a:extLst>
        </xdr:cNvPr>
        <xdr:cNvSpPr/>
      </xdr:nvSpPr>
      <xdr:spPr>
        <a:xfrm>
          <a:off x="16125825" y="1905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6</xdr:col>
      <xdr:colOff>314325</xdr:colOff>
      <xdr:row>0</xdr:row>
      <xdr:rowOff>152400</xdr:rowOff>
    </xdr:from>
    <xdr:to>
      <xdr:col>8</xdr:col>
      <xdr:colOff>504825</xdr:colOff>
      <xdr:row>1</xdr:row>
      <xdr:rowOff>209550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4900-000002000000}"/>
            </a:ext>
          </a:extLst>
        </xdr:cNvPr>
        <xdr:cNvSpPr/>
      </xdr:nvSpPr>
      <xdr:spPr>
        <a:xfrm>
          <a:off x="7810500" y="1524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21</xdr:col>
      <xdr:colOff>238125</xdr:colOff>
      <xdr:row>0</xdr:row>
      <xdr:rowOff>152400</xdr:rowOff>
    </xdr:from>
    <xdr:to>
      <xdr:col>23</xdr:col>
      <xdr:colOff>428625</xdr:colOff>
      <xdr:row>1</xdr:row>
      <xdr:rowOff>209550</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4A00-000002000000}"/>
            </a:ext>
          </a:extLst>
        </xdr:cNvPr>
        <xdr:cNvSpPr/>
      </xdr:nvSpPr>
      <xdr:spPr>
        <a:xfrm>
          <a:off x="26003250" y="1524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11</xdr:col>
      <xdr:colOff>342900</xdr:colOff>
      <xdr:row>0</xdr:row>
      <xdr:rowOff>152400</xdr:rowOff>
    </xdr:from>
    <xdr:to>
      <xdr:col>13</xdr:col>
      <xdr:colOff>533400</xdr:colOff>
      <xdr:row>1</xdr:row>
      <xdr:rowOff>85725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4B00-000002000000}"/>
            </a:ext>
          </a:extLst>
        </xdr:cNvPr>
        <xdr:cNvSpPr/>
      </xdr:nvSpPr>
      <xdr:spPr>
        <a:xfrm>
          <a:off x="12915900" y="15240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10</xdr:col>
      <xdr:colOff>723900</xdr:colOff>
      <xdr:row>1</xdr:row>
      <xdr:rowOff>9525</xdr:rowOff>
    </xdr:from>
    <xdr:to>
      <xdr:col>13</xdr:col>
      <xdr:colOff>333375</xdr:colOff>
      <xdr:row>2</xdr:row>
      <xdr:rowOff>219075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4C00-000002000000}"/>
            </a:ext>
          </a:extLst>
        </xdr:cNvPr>
        <xdr:cNvSpPr/>
      </xdr:nvSpPr>
      <xdr:spPr>
        <a:xfrm>
          <a:off x="11925300" y="295275"/>
          <a:ext cx="3038475"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17</xdr:col>
      <xdr:colOff>238125</xdr:colOff>
      <xdr:row>0</xdr:row>
      <xdr:rowOff>171450</xdr:rowOff>
    </xdr:from>
    <xdr:to>
      <xdr:col>19</xdr:col>
      <xdr:colOff>428625</xdr:colOff>
      <xdr:row>2</xdr:row>
      <xdr:rowOff>28575</xdr:rowOff>
    </xdr:to>
    <xdr:sp macro="" textlink="">
      <xdr:nvSpPr>
        <xdr:cNvPr id="2" name="Zaoblený obdĺžnik 1">
          <a:hlinkClick xmlns:r="http://schemas.openxmlformats.org/officeDocument/2006/relationships" r:id="rId1"/>
          <a:extLst>
            <a:ext uri="{FF2B5EF4-FFF2-40B4-BE49-F238E27FC236}">
              <a16:creationId xmlns:a16="http://schemas.microsoft.com/office/drawing/2014/main" id="{00000000-0008-0000-4D00-000002000000}"/>
            </a:ext>
          </a:extLst>
        </xdr:cNvPr>
        <xdr:cNvSpPr/>
      </xdr:nvSpPr>
      <xdr:spPr>
        <a:xfrm>
          <a:off x="20745450" y="1714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295275</xdr:colOff>
      <xdr:row>0</xdr:row>
      <xdr:rowOff>171450</xdr:rowOff>
    </xdr:from>
    <xdr:to>
      <xdr:col>6</xdr:col>
      <xdr:colOff>485775</xdr:colOff>
      <xdr:row>2</xdr:row>
      <xdr:rowOff>0</xdr:rowOff>
    </xdr:to>
    <xdr:sp macro="" textlink="">
      <xdr:nvSpPr>
        <xdr:cNvPr id="3" name="Zaoblený obdĺžnik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8524875" y="171450"/>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314325</xdr:colOff>
      <xdr:row>0</xdr:row>
      <xdr:rowOff>142875</xdr:rowOff>
    </xdr:from>
    <xdr:to>
      <xdr:col>7</xdr:col>
      <xdr:colOff>504825</xdr:colOff>
      <xdr:row>1</xdr:row>
      <xdr:rowOff>219075</xdr:rowOff>
    </xdr:to>
    <xdr:sp macro="" textlink="">
      <xdr:nvSpPr>
        <xdr:cNvPr id="3" name="Zaoblený obdĺžnik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10648950" y="142875"/>
          <a:ext cx="1562100" cy="438150"/>
        </a:xfrm>
        <a:prstGeom prst="roundRect">
          <a:avLst/>
        </a:prstGeom>
        <a:solidFill>
          <a:schemeClr val="accent6"/>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k-SK" sz="1400">
              <a:latin typeface="Arial" panose="020B0604020202020204" pitchFamily="34" charset="0"/>
              <a:cs typeface="Arial" panose="020B0604020202020204" pitchFamily="34" charset="0"/>
            </a:rPr>
            <a:t>Návrat na obsah</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UBLIC/ANALYZY_STATISTIKY/Automatizovan&#233;%20tabu&#318;ky/NM_report_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ýchla kontrola"/>
      <sheetName val="NM celkom"/>
      <sheetName val="Tab do prezentacie"/>
      <sheetName val="Tabuľka do týždennej informácie"/>
      <sheetName val="Týždeň_súčasný_rok"/>
      <sheetName val="Vstup do Schengenu a SR"/>
      <sheetName val="Kumulativ_súčasný_rok"/>
      <sheetName val="Kumulativ_predošlý_rok"/>
      <sheetName val="NPŠH zelená do SR"/>
      <sheetName val="STM mesačne"/>
      <sheetName val="STM týždenne"/>
      <sheetName val="STM ročne"/>
      <sheetName val="STM_okres_mesiac"/>
      <sheetName val="OV štátna príslušnosť"/>
      <sheetName val="STM_okres_tyzden"/>
      <sheetName val="Cieľová krajina STM"/>
      <sheetName val="STM_nationality"/>
      <sheetName val="NM vnútrozemie bez STM zistil"/>
      <sheetName val="NM vnútrozemie bez STM realizov"/>
      <sheetName val="Hárok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E2">
            <v>2015</v>
          </cell>
          <cell r="F2">
            <v>2016</v>
          </cell>
          <cell r="G2">
            <v>2017</v>
          </cell>
          <cell r="H2">
            <v>2018</v>
          </cell>
          <cell r="I2">
            <v>2019</v>
          </cell>
          <cell r="J2">
            <v>2020</v>
          </cell>
          <cell r="K2">
            <v>2021</v>
          </cell>
          <cell r="L2">
            <v>2022</v>
          </cell>
          <cell r="M2">
            <v>2023</v>
          </cell>
          <cell r="N2">
            <v>2024</v>
          </cell>
        </row>
        <row r="3">
          <cell r="D3" t="str">
            <v>Sekundárna tranzitná migrácia</v>
          </cell>
          <cell r="E3">
            <v>779</v>
          </cell>
          <cell r="F3">
            <v>301</v>
          </cell>
          <cell r="G3">
            <v>174</v>
          </cell>
          <cell r="H3">
            <v>47</v>
          </cell>
          <cell r="I3">
            <v>128</v>
          </cell>
          <cell r="J3">
            <v>476</v>
          </cell>
          <cell r="K3">
            <v>1206</v>
          </cell>
          <cell r="L3">
            <v>10872</v>
          </cell>
          <cell r="M3">
            <v>46259</v>
          </cell>
          <cell r="N3">
            <v>44</v>
          </cell>
        </row>
        <row r="4">
          <cell r="D4" t="str">
            <v xml:space="preserve">Celková nelegálna migrácia </v>
          </cell>
          <cell r="E4">
            <v>2535</v>
          </cell>
          <cell r="F4">
            <v>2170</v>
          </cell>
          <cell r="G4">
            <v>2706</v>
          </cell>
          <cell r="H4">
            <v>2815</v>
          </cell>
          <cell r="I4">
            <v>2190</v>
          </cell>
          <cell r="J4">
            <v>1295</v>
          </cell>
          <cell r="K4">
            <v>1769</v>
          </cell>
          <cell r="L4">
            <v>11791</v>
          </cell>
          <cell r="M4">
            <v>47610</v>
          </cell>
          <cell r="N4">
            <v>2664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uhcp@minv.sk" TargetMode="External"/><Relationship Id="rId2" Type="http://schemas.openxmlformats.org/officeDocument/2006/relationships/hyperlink" Target="http://www.minv.sk/?rocenky" TargetMode="External"/><Relationship Id="rId1" Type="http://schemas.openxmlformats.org/officeDocument/2006/relationships/hyperlink" Target="http://info.minv.sk/pz/uhc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oark.uhcp@minv.s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pageSetUpPr fitToPage="1"/>
  </sheetPr>
  <dimension ref="A8:F37"/>
  <sheetViews>
    <sheetView showGridLines="0" zoomScaleNormal="100" workbookViewId="0">
      <selection activeCell="A8" sqref="A8:K8"/>
    </sheetView>
  </sheetViews>
  <sheetFormatPr defaultRowHeight="14.25" x14ac:dyDescent="0.2"/>
  <cols>
    <col min="1" max="1" width="20.5" customWidth="1"/>
    <col min="2" max="2" width="21.75" customWidth="1"/>
    <col min="3" max="3" width="67.75" customWidth="1"/>
  </cols>
  <sheetData>
    <row r="8" spans="1:4" ht="16.5" customHeight="1" x14ac:dyDescent="0.2"/>
    <row r="9" spans="1:4" ht="102.75" customHeight="1" x14ac:dyDescent="0.2">
      <c r="A9" s="457" t="s">
        <v>778</v>
      </c>
      <c r="B9" s="458"/>
      <c r="C9" s="459"/>
    </row>
    <row r="10" spans="1:4" ht="19.5" customHeight="1" x14ac:dyDescent="0.2"/>
    <row r="11" spans="1:4" ht="42.75" customHeight="1" x14ac:dyDescent="0.2">
      <c r="A11" s="460" t="s">
        <v>1031</v>
      </c>
      <c r="B11" s="460"/>
      <c r="C11" s="460"/>
    </row>
    <row r="13" spans="1:4" ht="15.75" x14ac:dyDescent="0.25">
      <c r="A13" s="103" t="s">
        <v>598</v>
      </c>
      <c r="B13" s="276">
        <v>45688</v>
      </c>
      <c r="D13" s="97"/>
    </row>
    <row r="14" spans="1:4" ht="15" x14ac:dyDescent="0.2">
      <c r="A14" s="97"/>
      <c r="B14" s="97"/>
      <c r="C14" s="97"/>
      <c r="D14" s="97"/>
    </row>
    <row r="15" spans="1:4" ht="15.75" x14ac:dyDescent="0.25">
      <c r="A15" s="103" t="s">
        <v>668</v>
      </c>
      <c r="B15" s="98" t="s">
        <v>596</v>
      </c>
      <c r="D15" s="97"/>
    </row>
    <row r="16" spans="1:4" ht="15.75" x14ac:dyDescent="0.25">
      <c r="A16" s="97"/>
      <c r="B16" s="98" t="s">
        <v>669</v>
      </c>
      <c r="D16" s="97"/>
    </row>
    <row r="17" spans="1:6" ht="15.75" x14ac:dyDescent="0.25">
      <c r="A17" s="97"/>
      <c r="B17" s="98" t="s">
        <v>597</v>
      </c>
      <c r="D17" s="97"/>
    </row>
    <row r="18" spans="1:6" ht="15" x14ac:dyDescent="0.2">
      <c r="A18" s="97"/>
      <c r="B18" s="97"/>
      <c r="C18" s="97"/>
      <c r="D18" s="97"/>
    </row>
    <row r="19" spans="1:6" ht="15.75" x14ac:dyDescent="0.25">
      <c r="A19" s="103" t="s">
        <v>1199</v>
      </c>
      <c r="B19" s="105" t="s">
        <v>600</v>
      </c>
      <c r="C19" s="99" t="s">
        <v>590</v>
      </c>
    </row>
    <row r="20" spans="1:6" ht="15.75" x14ac:dyDescent="0.2">
      <c r="A20" s="97"/>
      <c r="B20" s="105" t="s">
        <v>768</v>
      </c>
      <c r="C20" s="106" t="s">
        <v>769</v>
      </c>
    </row>
    <row r="21" spans="1:6" ht="15.75" x14ac:dyDescent="0.2">
      <c r="A21" s="97"/>
      <c r="B21" s="105" t="s">
        <v>599</v>
      </c>
      <c r="C21" s="100" t="s">
        <v>767</v>
      </c>
    </row>
    <row r="22" spans="1:6" ht="15.75" x14ac:dyDescent="0.25">
      <c r="A22" s="97"/>
      <c r="B22" s="104"/>
      <c r="C22" s="451" t="s">
        <v>591</v>
      </c>
      <c r="E22" s="52"/>
      <c r="F22" s="52"/>
    </row>
    <row r="23" spans="1:6" ht="15.75" x14ac:dyDescent="0.2">
      <c r="A23" s="97"/>
      <c r="B23" s="105" t="s">
        <v>592</v>
      </c>
      <c r="C23" s="101" t="s">
        <v>593</v>
      </c>
      <c r="E23" s="52"/>
      <c r="F23" s="52"/>
    </row>
    <row r="24" spans="1:6" ht="15.75" x14ac:dyDescent="0.2">
      <c r="A24" s="97"/>
      <c r="B24" s="105" t="s">
        <v>595</v>
      </c>
      <c r="C24" s="102" t="s">
        <v>594</v>
      </c>
      <c r="E24" s="52"/>
      <c r="F24" s="52"/>
    </row>
    <row r="25" spans="1:6" ht="15" x14ac:dyDescent="0.2">
      <c r="A25" s="97"/>
      <c r="C25" s="97"/>
      <c r="D25" s="100"/>
      <c r="E25" s="52"/>
      <c r="F25" s="52"/>
    </row>
    <row r="26" spans="1:6" x14ac:dyDescent="0.2">
      <c r="D26" s="53"/>
      <c r="E26" s="52"/>
      <c r="F26" s="52"/>
    </row>
    <row r="27" spans="1:6" x14ac:dyDescent="0.2">
      <c r="D27" s="53"/>
      <c r="E27" s="52"/>
      <c r="F27" s="52"/>
    </row>
    <row r="37" spans="1:1" ht="15" x14ac:dyDescent="0.2">
      <c r="A37" s="51"/>
    </row>
  </sheetData>
  <mergeCells count="2">
    <mergeCell ref="A9:C9"/>
    <mergeCell ref="A11:C11"/>
  </mergeCells>
  <hyperlinks>
    <hyperlink ref="C24" r:id="rId1" xr:uid="{00000000-0004-0000-0000-000000000000}"/>
    <hyperlink ref="C23" r:id="rId2" xr:uid="{00000000-0004-0000-0000-000001000000}"/>
    <hyperlink ref="C21" r:id="rId3" xr:uid="{00000000-0004-0000-0000-000002000000}"/>
    <hyperlink ref="C22" r:id="rId4" xr:uid="{00000000-0004-0000-0000-000003000000}"/>
  </hyperlinks>
  <pageMargins left="0.7" right="0.7" top="0.75" bottom="0.75" header="0.3" footer="0.3"/>
  <pageSetup paperSize="8" fitToHeight="0" orientation="landscape" r:id="rId5"/>
  <ignoredErrors>
    <ignoredError sqref="C20" numberStoredAsText="1"/>
  </ignoredErrors>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árok10">
    <pageSetUpPr fitToPage="1"/>
  </sheetPr>
  <dimension ref="A1:E33"/>
  <sheetViews>
    <sheetView showGridLines="0" topLeftCell="A7" workbookViewId="0">
      <selection activeCell="A8" sqref="A8:K8"/>
    </sheetView>
  </sheetViews>
  <sheetFormatPr defaultRowHeight="14.25" x14ac:dyDescent="0.2"/>
  <cols>
    <col min="1" max="1" width="35.25" customWidth="1"/>
    <col min="2" max="2" width="32.75" customWidth="1"/>
    <col min="3" max="3" width="5.625" customWidth="1"/>
    <col min="4" max="4" width="35.5" customWidth="1"/>
    <col min="5" max="5" width="26.5" customWidth="1"/>
  </cols>
  <sheetData>
    <row r="1" spans="1:5" ht="28.5" customHeight="1" x14ac:dyDescent="0.2">
      <c r="A1" s="525" t="s">
        <v>978</v>
      </c>
      <c r="B1" s="525"/>
      <c r="D1" s="525" t="s">
        <v>1044</v>
      </c>
      <c r="E1" s="525"/>
    </row>
    <row r="2" spans="1:5" ht="18" customHeight="1" x14ac:dyDescent="0.2">
      <c r="A2" s="302" t="s">
        <v>98</v>
      </c>
      <c r="B2" s="21" t="s">
        <v>976</v>
      </c>
      <c r="D2" s="302" t="s">
        <v>98</v>
      </c>
      <c r="E2" s="21" t="s">
        <v>1038</v>
      </c>
    </row>
    <row r="3" spans="1:5" ht="18" customHeight="1" x14ac:dyDescent="0.2">
      <c r="A3" s="19" t="s">
        <v>89</v>
      </c>
      <c r="B3" s="71">
        <v>12684</v>
      </c>
      <c r="D3" s="19" t="s">
        <v>89</v>
      </c>
      <c r="E3" s="71">
        <v>12690</v>
      </c>
    </row>
    <row r="4" spans="1:5" ht="18" customHeight="1" x14ac:dyDescent="0.2">
      <c r="A4" s="19" t="s">
        <v>94</v>
      </c>
      <c r="B4" s="71">
        <v>9631</v>
      </c>
      <c r="D4" s="19" t="s">
        <v>94</v>
      </c>
      <c r="E4" s="71">
        <v>9843</v>
      </c>
    </row>
    <row r="5" spans="1:5" ht="18" customHeight="1" x14ac:dyDescent="0.2">
      <c r="A5" s="19" t="s">
        <v>154</v>
      </c>
      <c r="B5" s="71">
        <v>6658</v>
      </c>
      <c r="D5" s="19" t="s">
        <v>154</v>
      </c>
      <c r="E5" s="71">
        <v>6478</v>
      </c>
    </row>
    <row r="6" spans="1:5" ht="18" customHeight="1" x14ac:dyDescent="0.2">
      <c r="A6" s="19" t="s">
        <v>104</v>
      </c>
      <c r="B6" s="71">
        <v>6062</v>
      </c>
      <c r="D6" s="19" t="s">
        <v>104</v>
      </c>
      <c r="E6" s="71">
        <v>6045</v>
      </c>
    </row>
    <row r="7" spans="1:5" ht="18" customHeight="1" x14ac:dyDescent="0.2">
      <c r="A7" s="19" t="s">
        <v>97</v>
      </c>
      <c r="B7" s="71">
        <v>4508</v>
      </c>
      <c r="D7" s="19" t="s">
        <v>97</v>
      </c>
      <c r="E7" s="71">
        <v>4494</v>
      </c>
    </row>
    <row r="8" spans="1:5" ht="18" customHeight="1" x14ac:dyDescent="0.2">
      <c r="A8" s="19" t="s">
        <v>378</v>
      </c>
      <c r="B8" s="71">
        <v>2975</v>
      </c>
      <c r="D8" s="19" t="s">
        <v>378</v>
      </c>
      <c r="E8" s="71">
        <v>3122</v>
      </c>
    </row>
    <row r="9" spans="1:5" ht="18" customHeight="1" x14ac:dyDescent="0.2">
      <c r="A9" s="19" t="s">
        <v>346</v>
      </c>
      <c r="B9" s="71">
        <v>2599</v>
      </c>
      <c r="D9" s="19" t="s">
        <v>158</v>
      </c>
      <c r="E9" s="71">
        <v>2590</v>
      </c>
    </row>
    <row r="10" spans="1:5" ht="18" customHeight="1" x14ac:dyDescent="0.2">
      <c r="A10" s="19" t="s">
        <v>261</v>
      </c>
      <c r="B10" s="71">
        <v>1554</v>
      </c>
      <c r="D10" s="19" t="s">
        <v>261</v>
      </c>
      <c r="E10" s="71">
        <v>1527</v>
      </c>
    </row>
    <row r="11" spans="1:5" ht="18" customHeight="1" x14ac:dyDescent="0.2">
      <c r="A11" s="19" t="s">
        <v>493</v>
      </c>
      <c r="B11" s="71">
        <v>1537</v>
      </c>
      <c r="D11" s="19" t="s">
        <v>493</v>
      </c>
      <c r="E11" s="71">
        <v>1476</v>
      </c>
    </row>
    <row r="12" spans="1:5" ht="18" customHeight="1" x14ac:dyDescent="0.2">
      <c r="A12" s="19" t="s">
        <v>494</v>
      </c>
      <c r="B12" s="71">
        <v>1155</v>
      </c>
      <c r="D12" s="19" t="s">
        <v>494</v>
      </c>
      <c r="E12" s="71">
        <v>1105</v>
      </c>
    </row>
    <row r="13" spans="1:5" ht="18" customHeight="1" x14ac:dyDescent="0.2">
      <c r="A13" s="19" t="s">
        <v>379</v>
      </c>
      <c r="B13" s="71">
        <v>1094</v>
      </c>
      <c r="D13" s="19" t="s">
        <v>379</v>
      </c>
      <c r="E13" s="71">
        <v>1066</v>
      </c>
    </row>
    <row r="14" spans="1:5" ht="18" customHeight="1" x14ac:dyDescent="0.2">
      <c r="A14" s="19" t="s">
        <v>495</v>
      </c>
      <c r="B14" s="20">
        <v>727</v>
      </c>
      <c r="D14" s="19" t="s">
        <v>495</v>
      </c>
      <c r="E14" s="20">
        <v>699</v>
      </c>
    </row>
    <row r="15" spans="1:5" ht="18" customHeight="1" x14ac:dyDescent="0.2">
      <c r="A15" s="19" t="s">
        <v>496</v>
      </c>
      <c r="B15" s="20">
        <v>615</v>
      </c>
      <c r="D15" s="19" t="s">
        <v>496</v>
      </c>
      <c r="E15" s="20">
        <v>607</v>
      </c>
    </row>
    <row r="16" spans="1:5" ht="18" customHeight="1" x14ac:dyDescent="0.2">
      <c r="A16" s="19" t="s">
        <v>497</v>
      </c>
      <c r="B16" s="20">
        <v>506</v>
      </c>
      <c r="D16" s="19" t="s">
        <v>497</v>
      </c>
      <c r="E16" s="20">
        <v>498</v>
      </c>
    </row>
    <row r="17" spans="1:5" ht="18" customHeight="1" x14ac:dyDescent="0.2">
      <c r="A17" s="19" t="s">
        <v>498</v>
      </c>
      <c r="B17" s="20">
        <v>443</v>
      </c>
      <c r="D17" s="19" t="s">
        <v>498</v>
      </c>
      <c r="E17" s="20">
        <v>438</v>
      </c>
    </row>
    <row r="18" spans="1:5" ht="18" customHeight="1" x14ac:dyDescent="0.2">
      <c r="A18" s="19" t="s">
        <v>499</v>
      </c>
      <c r="B18" s="20">
        <v>390</v>
      </c>
      <c r="D18" s="19" t="s">
        <v>500</v>
      </c>
      <c r="E18" s="20">
        <v>388</v>
      </c>
    </row>
    <row r="19" spans="1:5" ht="18" customHeight="1" x14ac:dyDescent="0.2">
      <c r="A19" s="19" t="s">
        <v>500</v>
      </c>
      <c r="B19" s="20">
        <v>388</v>
      </c>
      <c r="D19" s="19" t="s">
        <v>501</v>
      </c>
      <c r="E19" s="20">
        <v>386</v>
      </c>
    </row>
    <row r="20" spans="1:5" ht="18" customHeight="1" x14ac:dyDescent="0.2">
      <c r="A20" s="19" t="s">
        <v>502</v>
      </c>
      <c r="B20" s="20">
        <v>353</v>
      </c>
      <c r="D20" s="19" t="s">
        <v>1125</v>
      </c>
      <c r="E20" s="20">
        <v>381</v>
      </c>
    </row>
    <row r="21" spans="1:5" ht="18" customHeight="1" x14ac:dyDescent="0.2">
      <c r="A21" s="19" t="s">
        <v>501</v>
      </c>
      <c r="B21" s="20">
        <v>332</v>
      </c>
      <c r="D21" s="19" t="s">
        <v>502</v>
      </c>
      <c r="E21" s="20">
        <v>347</v>
      </c>
    </row>
    <row r="22" spans="1:5" ht="18" customHeight="1" x14ac:dyDescent="0.2">
      <c r="A22" s="19" t="s">
        <v>503</v>
      </c>
      <c r="B22" s="20">
        <v>274</v>
      </c>
      <c r="D22" s="19" t="s">
        <v>503</v>
      </c>
      <c r="E22" s="20">
        <v>277</v>
      </c>
    </row>
    <row r="23" spans="1:5" ht="18" customHeight="1" x14ac:dyDescent="0.2">
      <c r="A23" s="19" t="s">
        <v>262</v>
      </c>
      <c r="B23" s="20">
        <v>258</v>
      </c>
      <c r="D23" s="19" t="s">
        <v>262</v>
      </c>
      <c r="E23" s="20">
        <v>271</v>
      </c>
    </row>
    <row r="24" spans="1:5" ht="18" customHeight="1" x14ac:dyDescent="0.2">
      <c r="A24" s="19" t="s">
        <v>345</v>
      </c>
      <c r="B24" s="20">
        <v>209</v>
      </c>
      <c r="D24" s="19" t="s">
        <v>345</v>
      </c>
      <c r="E24" s="20">
        <v>209</v>
      </c>
    </row>
    <row r="25" spans="1:5" ht="18" customHeight="1" x14ac:dyDescent="0.2">
      <c r="A25" s="19" t="s">
        <v>504</v>
      </c>
      <c r="B25" s="20">
        <v>208</v>
      </c>
      <c r="D25" s="19" t="s">
        <v>504</v>
      </c>
      <c r="E25" s="20">
        <v>201</v>
      </c>
    </row>
    <row r="26" spans="1:5" ht="18" customHeight="1" x14ac:dyDescent="0.2">
      <c r="A26" s="19" t="s">
        <v>505</v>
      </c>
      <c r="B26" s="20">
        <v>118</v>
      </c>
      <c r="D26" s="19" t="s">
        <v>505</v>
      </c>
      <c r="E26" s="20">
        <v>115</v>
      </c>
    </row>
    <row r="27" spans="1:5" ht="18" customHeight="1" x14ac:dyDescent="0.2">
      <c r="A27" s="19" t="s">
        <v>506</v>
      </c>
      <c r="B27" s="20">
        <v>69</v>
      </c>
      <c r="D27" s="19" t="s">
        <v>506</v>
      </c>
      <c r="E27" s="20">
        <v>73</v>
      </c>
    </row>
    <row r="28" spans="1:5" ht="18" customHeight="1" x14ac:dyDescent="0.2">
      <c r="A28" s="19" t="s">
        <v>507</v>
      </c>
      <c r="B28" s="20">
        <v>57</v>
      </c>
      <c r="D28" s="19" t="s">
        <v>507</v>
      </c>
      <c r="E28" s="20">
        <v>57</v>
      </c>
    </row>
    <row r="29" spans="1:5" ht="18" customHeight="1" x14ac:dyDescent="0.2">
      <c r="A29" s="19" t="s">
        <v>508</v>
      </c>
      <c r="B29" s="20">
        <v>53</v>
      </c>
      <c r="D29" s="19" t="s">
        <v>508</v>
      </c>
      <c r="E29" s="20">
        <v>55</v>
      </c>
    </row>
    <row r="30" spans="1:5" ht="18" customHeight="1" x14ac:dyDescent="0.2">
      <c r="A30" s="19" t="s">
        <v>509</v>
      </c>
      <c r="B30" s="20">
        <v>33</v>
      </c>
      <c r="D30" s="19" t="s">
        <v>509</v>
      </c>
      <c r="E30" s="20">
        <v>35</v>
      </c>
    </row>
    <row r="31" spans="1:5" ht="18" customHeight="1" x14ac:dyDescent="0.2">
      <c r="A31" s="19" t="s">
        <v>510</v>
      </c>
      <c r="B31" s="20">
        <v>16</v>
      </c>
      <c r="D31" s="19" t="s">
        <v>510</v>
      </c>
      <c r="E31" s="20">
        <v>16</v>
      </c>
    </row>
    <row r="32" spans="1:5" ht="18" customHeight="1" x14ac:dyDescent="0.2">
      <c r="A32" s="19" t="s">
        <v>511</v>
      </c>
      <c r="B32" s="20">
        <v>2</v>
      </c>
      <c r="D32" s="19" t="s">
        <v>511</v>
      </c>
      <c r="E32" s="20">
        <v>3</v>
      </c>
    </row>
    <row r="33" spans="1:5" ht="18" customHeight="1" x14ac:dyDescent="0.2">
      <c r="A33" s="72" t="s">
        <v>41</v>
      </c>
      <c r="B33" s="73">
        <v>55508</v>
      </c>
      <c r="D33" s="381" t="s">
        <v>41</v>
      </c>
      <c r="E33" s="382">
        <v>55492</v>
      </c>
    </row>
  </sheetData>
  <mergeCells count="2">
    <mergeCell ref="A1:B1"/>
    <mergeCell ref="D1:E1"/>
  </mergeCells>
  <pageMargins left="0.7" right="0.7" top="0.75" bottom="0.75" header="0.3" footer="0.3"/>
  <pageSetup paperSize="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árok11">
    <pageSetUpPr fitToPage="1"/>
  </sheetPr>
  <dimension ref="A1:G32"/>
  <sheetViews>
    <sheetView showGridLines="0" topLeftCell="A7" workbookViewId="0">
      <selection activeCell="A8" sqref="A8:K8"/>
    </sheetView>
  </sheetViews>
  <sheetFormatPr defaultRowHeight="14.25" x14ac:dyDescent="0.2"/>
  <cols>
    <col min="1" max="1" width="60.625" customWidth="1"/>
    <col min="2" max="2" width="20.875" customWidth="1"/>
    <col min="3" max="3" width="19.5" customWidth="1"/>
    <col min="4" max="4" width="4.875" customWidth="1"/>
    <col min="5" max="5" width="58" customWidth="1"/>
    <col min="6" max="6" width="21.375" customWidth="1"/>
    <col min="7" max="7" width="19.625" customWidth="1"/>
  </cols>
  <sheetData>
    <row r="1" spans="1:7" ht="31.5" customHeight="1" x14ac:dyDescent="0.2">
      <c r="A1" s="507" t="s">
        <v>1046</v>
      </c>
      <c r="B1" s="507"/>
      <c r="C1" s="507"/>
      <c r="D1" s="507"/>
      <c r="E1" s="507"/>
    </row>
    <row r="2" spans="1:7" ht="18" customHeight="1" x14ac:dyDescent="0.2">
      <c r="A2" s="526" t="s">
        <v>482</v>
      </c>
      <c r="B2" s="526"/>
      <c r="C2" s="526"/>
      <c r="E2" s="526" t="s">
        <v>483</v>
      </c>
      <c r="F2" s="526"/>
      <c r="G2" s="526"/>
    </row>
    <row r="3" spans="1:7" ht="18" customHeight="1" x14ac:dyDescent="0.2">
      <c r="A3" s="112" t="s">
        <v>512</v>
      </c>
      <c r="B3" s="8" t="s">
        <v>979</v>
      </c>
      <c r="C3" s="8" t="s">
        <v>1047</v>
      </c>
      <c r="E3" s="112" t="s">
        <v>512</v>
      </c>
      <c r="F3" s="8" t="s">
        <v>985</v>
      </c>
      <c r="G3" s="8" t="s">
        <v>1048</v>
      </c>
    </row>
    <row r="4" spans="1:7" ht="18" customHeight="1" x14ac:dyDescent="0.2">
      <c r="A4" s="12" t="s">
        <v>513</v>
      </c>
      <c r="B4" s="37">
        <v>44572</v>
      </c>
      <c r="C4" s="37">
        <v>43614</v>
      </c>
      <c r="E4" s="12" t="s">
        <v>535</v>
      </c>
      <c r="F4" s="9">
        <v>18734</v>
      </c>
      <c r="G4" s="37">
        <v>25519</v>
      </c>
    </row>
    <row r="5" spans="1:7" ht="18" customHeight="1" x14ac:dyDescent="0.2">
      <c r="A5" s="12" t="s">
        <v>514</v>
      </c>
      <c r="B5" s="37">
        <v>26939</v>
      </c>
      <c r="C5" s="37">
        <v>28255</v>
      </c>
      <c r="E5" s="12" t="s">
        <v>536</v>
      </c>
      <c r="F5" s="37">
        <v>6879</v>
      </c>
      <c r="G5" s="37">
        <v>7281</v>
      </c>
    </row>
    <row r="6" spans="1:7" ht="18" customHeight="1" x14ac:dyDescent="0.2">
      <c r="A6" s="12" t="s">
        <v>515</v>
      </c>
      <c r="B6" s="37">
        <v>13790</v>
      </c>
      <c r="C6" s="37">
        <v>14922</v>
      </c>
      <c r="E6" s="12" t="s">
        <v>537</v>
      </c>
      <c r="F6" s="37">
        <v>4812</v>
      </c>
      <c r="G6" s="37">
        <v>4708</v>
      </c>
    </row>
    <row r="7" spans="1:7" ht="18" customHeight="1" x14ac:dyDescent="0.2">
      <c r="A7" s="12" t="s">
        <v>543</v>
      </c>
      <c r="B7" s="37">
        <v>13101</v>
      </c>
      <c r="C7" s="37">
        <v>13697</v>
      </c>
      <c r="E7" s="12" t="s">
        <v>538</v>
      </c>
      <c r="F7" s="9">
        <v>1268</v>
      </c>
      <c r="G7" s="37">
        <v>1212</v>
      </c>
    </row>
    <row r="8" spans="1:7" ht="18" customHeight="1" x14ac:dyDescent="0.2">
      <c r="A8" s="12" t="s">
        <v>516</v>
      </c>
      <c r="B8" s="37">
        <v>9427</v>
      </c>
      <c r="C8" s="37">
        <v>8322</v>
      </c>
      <c r="E8" s="12" t="s">
        <v>539</v>
      </c>
      <c r="F8" s="128">
        <v>618</v>
      </c>
      <c r="G8" s="156">
        <v>739</v>
      </c>
    </row>
    <row r="9" spans="1:7" ht="18" customHeight="1" x14ac:dyDescent="0.2">
      <c r="A9" s="12" t="s">
        <v>517</v>
      </c>
      <c r="B9" s="156">
        <v>447</v>
      </c>
      <c r="C9" s="156">
        <v>492</v>
      </c>
      <c r="E9" s="12" t="s">
        <v>540</v>
      </c>
      <c r="F9" s="128">
        <v>321</v>
      </c>
      <c r="G9" s="156">
        <v>363</v>
      </c>
    </row>
    <row r="10" spans="1:7" ht="18" customHeight="1" x14ac:dyDescent="0.2">
      <c r="A10" s="12" t="s">
        <v>518</v>
      </c>
      <c r="B10" s="156">
        <v>166</v>
      </c>
      <c r="C10" s="156">
        <v>168</v>
      </c>
      <c r="E10" s="162" t="s">
        <v>41</v>
      </c>
      <c r="F10" s="24">
        <v>32632</v>
      </c>
      <c r="G10" s="417">
        <v>39822</v>
      </c>
    </row>
    <row r="11" spans="1:7" ht="18" customHeight="1" x14ac:dyDescent="0.2">
      <c r="A11" s="12" t="s">
        <v>519</v>
      </c>
      <c r="B11" s="156">
        <v>143</v>
      </c>
      <c r="C11" s="156">
        <v>140</v>
      </c>
    </row>
    <row r="12" spans="1:7" ht="18" customHeight="1" x14ac:dyDescent="0.2">
      <c r="A12" s="12" t="s">
        <v>520</v>
      </c>
      <c r="B12" s="156">
        <v>104</v>
      </c>
      <c r="C12" s="156">
        <v>123</v>
      </c>
    </row>
    <row r="13" spans="1:7" ht="18" customHeight="1" x14ac:dyDescent="0.2">
      <c r="A13" s="12" t="s">
        <v>521</v>
      </c>
      <c r="B13" s="156">
        <v>77</v>
      </c>
      <c r="C13" s="156">
        <v>85</v>
      </c>
      <c r="E13" s="502" t="s">
        <v>484</v>
      </c>
      <c r="F13" s="527"/>
      <c r="G13" s="503"/>
    </row>
    <row r="14" spans="1:7" ht="18" customHeight="1" x14ac:dyDescent="0.2">
      <c r="A14" s="12" t="s">
        <v>523</v>
      </c>
      <c r="B14" s="156">
        <v>52</v>
      </c>
      <c r="C14" s="156">
        <v>80</v>
      </c>
      <c r="E14" s="4" t="s">
        <v>512</v>
      </c>
      <c r="F14" s="4" t="s">
        <v>985</v>
      </c>
      <c r="G14" s="4" t="s">
        <v>1048</v>
      </c>
    </row>
    <row r="15" spans="1:7" ht="18" customHeight="1" x14ac:dyDescent="0.2">
      <c r="A15" s="12" t="s">
        <v>980</v>
      </c>
      <c r="B15" s="156">
        <v>49</v>
      </c>
      <c r="C15" s="156">
        <v>60</v>
      </c>
      <c r="E15" s="44" t="s">
        <v>541</v>
      </c>
      <c r="F15" s="9">
        <v>114150</v>
      </c>
      <c r="G15" s="37">
        <v>131696</v>
      </c>
    </row>
    <row r="16" spans="1:7" ht="18" customHeight="1" x14ac:dyDescent="0.2">
      <c r="A16" s="12" t="s">
        <v>522</v>
      </c>
      <c r="B16" s="156">
        <v>37</v>
      </c>
      <c r="C16" s="156">
        <v>33</v>
      </c>
      <c r="E16" s="44" t="s">
        <v>995</v>
      </c>
      <c r="F16" s="128">
        <v>66</v>
      </c>
      <c r="G16" s="156">
        <v>12</v>
      </c>
    </row>
    <row r="17" spans="1:7" ht="18" customHeight="1" x14ac:dyDescent="0.2">
      <c r="A17" s="12" t="s">
        <v>524</v>
      </c>
      <c r="B17" s="156">
        <v>36</v>
      </c>
      <c r="C17" s="156">
        <v>30</v>
      </c>
      <c r="E17" s="44" t="s">
        <v>996</v>
      </c>
      <c r="F17" s="128">
        <v>7</v>
      </c>
      <c r="G17" s="156">
        <v>5</v>
      </c>
    </row>
    <row r="18" spans="1:7" ht="18" customHeight="1" x14ac:dyDescent="0.2">
      <c r="A18" s="12" t="s">
        <v>981</v>
      </c>
      <c r="B18" s="156">
        <v>32</v>
      </c>
      <c r="C18" s="156">
        <v>27</v>
      </c>
      <c r="E18" s="304" t="s">
        <v>41</v>
      </c>
      <c r="F18" s="41">
        <v>114223</v>
      </c>
      <c r="G18" s="375">
        <v>131713</v>
      </c>
    </row>
    <row r="19" spans="1:7" ht="18" customHeight="1" x14ac:dyDescent="0.2">
      <c r="A19" s="12" t="s">
        <v>982</v>
      </c>
      <c r="B19" s="156">
        <v>27</v>
      </c>
      <c r="C19" s="156">
        <v>23</v>
      </c>
      <c r="E19" s="74"/>
      <c r="F19" s="89"/>
      <c r="G19" s="89"/>
    </row>
    <row r="20" spans="1:7" ht="18" customHeight="1" x14ac:dyDescent="0.2">
      <c r="A20" s="12" t="s">
        <v>527</v>
      </c>
      <c r="B20" s="156">
        <v>10</v>
      </c>
      <c r="C20" s="156">
        <v>13</v>
      </c>
    </row>
    <row r="21" spans="1:7" ht="18" customHeight="1" x14ac:dyDescent="0.2">
      <c r="A21" s="12" t="s">
        <v>983</v>
      </c>
      <c r="B21" s="156">
        <v>9</v>
      </c>
      <c r="C21" s="156">
        <v>10</v>
      </c>
    </row>
    <row r="22" spans="1:7" ht="18" customHeight="1" x14ac:dyDescent="0.2">
      <c r="A22" s="12" t="s">
        <v>525</v>
      </c>
      <c r="B22" s="156">
        <v>8</v>
      </c>
      <c r="C22" s="156">
        <v>5</v>
      </c>
    </row>
    <row r="23" spans="1:7" ht="18" customHeight="1" x14ac:dyDescent="0.2">
      <c r="A23" s="12" t="s">
        <v>530</v>
      </c>
      <c r="B23" s="156">
        <v>8</v>
      </c>
      <c r="C23" s="156">
        <v>5</v>
      </c>
    </row>
    <row r="24" spans="1:7" ht="18" customHeight="1" x14ac:dyDescent="0.2">
      <c r="A24" s="12" t="s">
        <v>528</v>
      </c>
      <c r="B24" s="156">
        <v>3</v>
      </c>
      <c r="C24" s="156">
        <v>4</v>
      </c>
    </row>
    <row r="25" spans="1:7" ht="18" customHeight="1" x14ac:dyDescent="0.2">
      <c r="A25" s="12" t="s">
        <v>529</v>
      </c>
      <c r="B25" s="156">
        <v>2</v>
      </c>
      <c r="C25" s="156">
        <v>2</v>
      </c>
    </row>
    <row r="26" spans="1:7" ht="18" customHeight="1" x14ac:dyDescent="0.2">
      <c r="A26" s="12" t="s">
        <v>532</v>
      </c>
      <c r="B26" s="156">
        <v>1</v>
      </c>
      <c r="C26" s="156">
        <v>1</v>
      </c>
    </row>
    <row r="27" spans="1:7" ht="18" customHeight="1" x14ac:dyDescent="0.2">
      <c r="A27" s="12" t="s">
        <v>533</v>
      </c>
      <c r="B27" s="156">
        <v>1</v>
      </c>
      <c r="C27" s="156">
        <v>1</v>
      </c>
    </row>
    <row r="28" spans="1:7" ht="18" customHeight="1" x14ac:dyDescent="0.2">
      <c r="A28" s="12" t="s">
        <v>534</v>
      </c>
      <c r="B28" s="156">
        <v>1</v>
      </c>
      <c r="C28" s="156">
        <v>1</v>
      </c>
    </row>
    <row r="29" spans="1:7" ht="18" customHeight="1" x14ac:dyDescent="0.2">
      <c r="A29" s="12" t="s">
        <v>531</v>
      </c>
      <c r="B29" s="156">
        <v>1</v>
      </c>
      <c r="C29" s="156" t="s">
        <v>15</v>
      </c>
    </row>
    <row r="30" spans="1:7" ht="18" customHeight="1" x14ac:dyDescent="0.2">
      <c r="A30" s="12" t="s">
        <v>984</v>
      </c>
      <c r="B30" s="156" t="s">
        <v>15</v>
      </c>
      <c r="C30" s="156" t="s">
        <v>15</v>
      </c>
    </row>
    <row r="31" spans="1:7" ht="18" customHeight="1" x14ac:dyDescent="0.2">
      <c r="A31" s="162" t="s">
        <v>41</v>
      </c>
      <c r="B31" s="24">
        <v>109043</v>
      </c>
      <c r="C31" s="417">
        <v>110113</v>
      </c>
    </row>
    <row r="32" spans="1:7" ht="18" customHeight="1" x14ac:dyDescent="0.2"/>
  </sheetData>
  <mergeCells count="4">
    <mergeCell ref="E2:G2"/>
    <mergeCell ref="E13:G13"/>
    <mergeCell ref="A2:C2"/>
    <mergeCell ref="A1:E1"/>
  </mergeCells>
  <pageMargins left="0.7" right="0.7" top="0.75" bottom="0.75" header="0.3" footer="0.3"/>
  <pageSetup paperSize="8" scale="76"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árok12">
    <pageSetUpPr fitToPage="1"/>
  </sheetPr>
  <dimension ref="A1:K123"/>
  <sheetViews>
    <sheetView showGridLines="0" workbookViewId="0">
      <pane ySplit="3" topLeftCell="A106" activePane="bottomLeft" state="frozen"/>
      <selection activeCell="A8" sqref="A8:K8"/>
      <selection pane="bottomLeft" activeCell="A8" sqref="A8:K8"/>
    </sheetView>
  </sheetViews>
  <sheetFormatPr defaultRowHeight="14.25" x14ac:dyDescent="0.2"/>
  <cols>
    <col min="1" max="1" width="42" customWidth="1"/>
    <col min="2" max="2" width="25" customWidth="1"/>
    <col min="3" max="3" width="19.75" customWidth="1"/>
    <col min="4" max="4" width="20.875" customWidth="1"/>
    <col min="5" max="5" width="18.25" customWidth="1"/>
    <col min="6" max="6" width="5.25" customWidth="1"/>
    <col min="7" max="7" width="41.75" customWidth="1"/>
    <col min="8" max="8" width="21.375" customWidth="1"/>
    <col min="9" max="9" width="18.875" customWidth="1"/>
    <col min="10" max="10" width="19.625" customWidth="1"/>
    <col min="11" max="11" width="16.75" customWidth="1"/>
  </cols>
  <sheetData>
    <row r="1" spans="1:11" ht="29.25" customHeight="1" x14ac:dyDescent="0.2">
      <c r="A1" s="525" t="s">
        <v>986</v>
      </c>
      <c r="B1" s="525"/>
      <c r="C1" s="525"/>
      <c r="D1" s="525"/>
      <c r="E1" s="525"/>
      <c r="G1" s="525" t="s">
        <v>1045</v>
      </c>
      <c r="H1" s="525"/>
      <c r="I1" s="525"/>
      <c r="J1" s="525"/>
      <c r="K1" s="525"/>
    </row>
    <row r="2" spans="1:11" ht="18" customHeight="1" x14ac:dyDescent="0.2">
      <c r="A2" s="531" t="s">
        <v>98</v>
      </c>
      <c r="B2" s="502" t="s">
        <v>836</v>
      </c>
      <c r="C2" s="527"/>
      <c r="D2" s="527"/>
      <c r="E2" s="503"/>
      <c r="G2" s="531" t="s">
        <v>98</v>
      </c>
      <c r="H2" s="502" t="s">
        <v>1035</v>
      </c>
      <c r="I2" s="527"/>
      <c r="J2" s="527"/>
      <c r="K2" s="503"/>
    </row>
    <row r="3" spans="1:11" ht="18" customHeight="1" x14ac:dyDescent="0.2">
      <c r="A3" s="532"/>
      <c r="B3" s="4" t="s">
        <v>414</v>
      </c>
      <c r="C3" s="4" t="s">
        <v>415</v>
      </c>
      <c r="D3" s="4" t="s">
        <v>416</v>
      </c>
      <c r="E3" s="4" t="s">
        <v>417</v>
      </c>
      <c r="G3" s="532"/>
      <c r="H3" s="4" t="s">
        <v>414</v>
      </c>
      <c r="I3" s="4" t="s">
        <v>415</v>
      </c>
      <c r="J3" s="4" t="s">
        <v>416</v>
      </c>
      <c r="K3" s="4" t="s">
        <v>417</v>
      </c>
    </row>
    <row r="4" spans="1:11" ht="18" customHeight="1" x14ac:dyDescent="0.2">
      <c r="A4" s="12" t="s">
        <v>60</v>
      </c>
      <c r="B4" s="41">
        <v>60416</v>
      </c>
      <c r="C4" s="37">
        <v>28387</v>
      </c>
      <c r="D4" s="37">
        <v>1835</v>
      </c>
      <c r="E4" s="37">
        <v>30194</v>
      </c>
      <c r="G4" s="19" t="s">
        <v>60</v>
      </c>
      <c r="H4" s="377">
        <v>59191</v>
      </c>
      <c r="I4" s="71">
        <v>27996</v>
      </c>
      <c r="J4" s="71">
        <v>4499</v>
      </c>
      <c r="K4" s="71">
        <v>26696</v>
      </c>
    </row>
    <row r="5" spans="1:11" ht="18" customHeight="1" x14ac:dyDescent="0.2">
      <c r="A5" s="12" t="s">
        <v>69</v>
      </c>
      <c r="B5" s="41">
        <v>7938</v>
      </c>
      <c r="C5" s="37">
        <v>7304</v>
      </c>
      <c r="D5" s="156">
        <v>634</v>
      </c>
      <c r="E5" s="156" t="s">
        <v>15</v>
      </c>
      <c r="G5" s="19" t="s">
        <v>69</v>
      </c>
      <c r="H5" s="377">
        <v>6733</v>
      </c>
      <c r="I5" s="71">
        <v>5856</v>
      </c>
      <c r="J5" s="20">
        <v>877</v>
      </c>
      <c r="K5" s="156" t="s">
        <v>15</v>
      </c>
    </row>
    <row r="6" spans="1:11" ht="18" customHeight="1" x14ac:dyDescent="0.2">
      <c r="A6" s="12" t="s">
        <v>75</v>
      </c>
      <c r="B6" s="41">
        <v>4250</v>
      </c>
      <c r="C6" s="37">
        <v>3745</v>
      </c>
      <c r="D6" s="156">
        <v>504</v>
      </c>
      <c r="E6" s="156">
        <v>1</v>
      </c>
      <c r="G6" s="19" t="s">
        <v>75</v>
      </c>
      <c r="H6" s="377">
        <v>4791</v>
      </c>
      <c r="I6" s="71">
        <v>3996</v>
      </c>
      <c r="J6" s="20">
        <v>794</v>
      </c>
      <c r="K6" s="20">
        <v>1</v>
      </c>
    </row>
    <row r="7" spans="1:11" ht="18" customHeight="1" x14ac:dyDescent="0.2">
      <c r="A7" s="12" t="s">
        <v>73</v>
      </c>
      <c r="B7" s="41">
        <v>3654</v>
      </c>
      <c r="C7" s="37">
        <v>3624</v>
      </c>
      <c r="D7" s="156">
        <v>27</v>
      </c>
      <c r="E7" s="156">
        <v>3</v>
      </c>
      <c r="G7" s="19" t="s">
        <v>73</v>
      </c>
      <c r="H7" s="377">
        <v>2850</v>
      </c>
      <c r="I7" s="71">
        <v>2771</v>
      </c>
      <c r="J7" s="20">
        <v>76</v>
      </c>
      <c r="K7" s="20">
        <v>3</v>
      </c>
    </row>
    <row r="8" spans="1:11" ht="18" customHeight="1" x14ac:dyDescent="0.2">
      <c r="A8" s="12" t="s">
        <v>81</v>
      </c>
      <c r="B8" s="41">
        <v>3434</v>
      </c>
      <c r="C8" s="37">
        <v>2951</v>
      </c>
      <c r="D8" s="156">
        <v>399</v>
      </c>
      <c r="E8" s="156">
        <v>84</v>
      </c>
      <c r="G8" s="19" t="s">
        <v>81</v>
      </c>
      <c r="H8" s="377">
        <v>2830</v>
      </c>
      <c r="I8" s="71">
        <v>2252</v>
      </c>
      <c r="J8" s="20">
        <v>484</v>
      </c>
      <c r="K8" s="20">
        <v>94</v>
      </c>
    </row>
    <row r="9" spans="1:11" ht="18" customHeight="1" x14ac:dyDescent="0.2">
      <c r="A9" s="12" t="s">
        <v>67</v>
      </c>
      <c r="B9" s="41">
        <v>2602</v>
      </c>
      <c r="C9" s="37">
        <v>2554</v>
      </c>
      <c r="D9" s="156">
        <v>48</v>
      </c>
      <c r="E9" s="156" t="s">
        <v>15</v>
      </c>
      <c r="G9" s="19" t="s">
        <v>67</v>
      </c>
      <c r="H9" s="377">
        <v>2234</v>
      </c>
      <c r="I9" s="71">
        <v>2134</v>
      </c>
      <c r="J9" s="20">
        <v>99</v>
      </c>
      <c r="K9" s="20">
        <v>1</v>
      </c>
    </row>
    <row r="10" spans="1:11" ht="18" customHeight="1" x14ac:dyDescent="0.2">
      <c r="A10" s="12" t="s">
        <v>156</v>
      </c>
      <c r="B10" s="41">
        <v>1826</v>
      </c>
      <c r="C10" s="37">
        <v>1704</v>
      </c>
      <c r="D10" s="156">
        <v>122</v>
      </c>
      <c r="E10" s="156" t="s">
        <v>15</v>
      </c>
      <c r="G10" s="19" t="s">
        <v>78</v>
      </c>
      <c r="H10" s="377">
        <v>1723</v>
      </c>
      <c r="I10" s="71">
        <v>1693</v>
      </c>
      <c r="J10" s="20">
        <v>28</v>
      </c>
      <c r="K10" s="20">
        <v>2</v>
      </c>
    </row>
    <row r="11" spans="1:11" ht="18" customHeight="1" x14ac:dyDescent="0.2">
      <c r="A11" s="12" t="s">
        <v>78</v>
      </c>
      <c r="B11" s="5">
        <v>969</v>
      </c>
      <c r="C11" s="156">
        <v>956</v>
      </c>
      <c r="D11" s="156">
        <v>8</v>
      </c>
      <c r="E11" s="156">
        <v>5</v>
      </c>
      <c r="G11" s="12" t="s">
        <v>156</v>
      </c>
      <c r="H11" s="377">
        <v>1400</v>
      </c>
      <c r="I11" s="71">
        <v>1267</v>
      </c>
      <c r="J11" s="20">
        <v>132</v>
      </c>
      <c r="K11" s="20">
        <v>1</v>
      </c>
    </row>
    <row r="12" spans="1:11" ht="18" customHeight="1" x14ac:dyDescent="0.2">
      <c r="A12" s="12" t="s">
        <v>80</v>
      </c>
      <c r="B12" s="5">
        <v>902</v>
      </c>
      <c r="C12" s="156">
        <v>861</v>
      </c>
      <c r="D12" s="156">
        <v>41</v>
      </c>
      <c r="E12" s="156" t="s">
        <v>15</v>
      </c>
      <c r="G12" s="19" t="s">
        <v>238</v>
      </c>
      <c r="H12" s="377">
        <v>1307</v>
      </c>
      <c r="I12" s="71">
        <v>1288</v>
      </c>
      <c r="J12" s="20">
        <v>19</v>
      </c>
      <c r="K12" s="156" t="s">
        <v>15</v>
      </c>
    </row>
    <row r="13" spans="1:11" ht="18" customHeight="1" x14ac:dyDescent="0.2">
      <c r="A13" s="12" t="s">
        <v>79</v>
      </c>
      <c r="B13" s="5">
        <v>857</v>
      </c>
      <c r="C13" s="156">
        <v>819</v>
      </c>
      <c r="D13" s="156">
        <v>33</v>
      </c>
      <c r="E13" s="156">
        <v>5</v>
      </c>
      <c r="G13" s="19" t="s">
        <v>76</v>
      </c>
      <c r="H13" s="377">
        <v>1253</v>
      </c>
      <c r="I13" s="71">
        <v>1241</v>
      </c>
      <c r="J13" s="20">
        <v>11</v>
      </c>
      <c r="K13" s="20">
        <v>1</v>
      </c>
    </row>
    <row r="14" spans="1:11" ht="18" customHeight="1" x14ac:dyDescent="0.2">
      <c r="A14" s="12" t="s">
        <v>88</v>
      </c>
      <c r="B14" s="5">
        <v>840</v>
      </c>
      <c r="C14" s="156">
        <v>783</v>
      </c>
      <c r="D14" s="156">
        <v>57</v>
      </c>
      <c r="E14" s="156" t="s">
        <v>15</v>
      </c>
      <c r="G14" s="19" t="s">
        <v>356</v>
      </c>
      <c r="H14" s="378">
        <v>899</v>
      </c>
      <c r="I14" s="20">
        <v>855</v>
      </c>
      <c r="J14" s="20">
        <v>41</v>
      </c>
      <c r="K14" s="20">
        <v>3</v>
      </c>
    </row>
    <row r="15" spans="1:11" ht="18" customHeight="1" x14ac:dyDescent="0.2">
      <c r="A15" s="12" t="s">
        <v>238</v>
      </c>
      <c r="B15" s="5">
        <v>830</v>
      </c>
      <c r="C15" s="156">
        <v>826</v>
      </c>
      <c r="D15" s="156">
        <v>4</v>
      </c>
      <c r="E15" s="156" t="s">
        <v>15</v>
      </c>
      <c r="G15" s="19" t="s">
        <v>79</v>
      </c>
      <c r="H15" s="378">
        <v>851</v>
      </c>
      <c r="I15" s="20">
        <v>794</v>
      </c>
      <c r="J15" s="20">
        <v>55</v>
      </c>
      <c r="K15" s="20">
        <v>2</v>
      </c>
    </row>
    <row r="16" spans="1:11" ht="18" customHeight="1" x14ac:dyDescent="0.2">
      <c r="A16" s="12" t="s">
        <v>356</v>
      </c>
      <c r="B16" s="5">
        <v>704</v>
      </c>
      <c r="C16" s="156">
        <v>667</v>
      </c>
      <c r="D16" s="156">
        <v>37</v>
      </c>
      <c r="E16" s="156" t="s">
        <v>15</v>
      </c>
      <c r="G16" s="19" t="s">
        <v>237</v>
      </c>
      <c r="H16" s="378">
        <v>786</v>
      </c>
      <c r="I16" s="20">
        <v>599</v>
      </c>
      <c r="J16" s="20">
        <v>184</v>
      </c>
      <c r="K16" s="20">
        <v>3</v>
      </c>
    </row>
    <row r="17" spans="1:11" ht="18" customHeight="1" x14ac:dyDescent="0.2">
      <c r="A17" s="12" t="s">
        <v>64</v>
      </c>
      <c r="B17" s="5">
        <v>607</v>
      </c>
      <c r="C17" s="156">
        <v>530</v>
      </c>
      <c r="D17" s="156">
        <v>63</v>
      </c>
      <c r="E17" s="156">
        <v>14</v>
      </c>
      <c r="G17" s="19" t="s">
        <v>80</v>
      </c>
      <c r="H17" s="378">
        <v>715</v>
      </c>
      <c r="I17" s="20">
        <v>631</v>
      </c>
      <c r="J17" s="20">
        <v>84</v>
      </c>
      <c r="K17" s="156" t="s">
        <v>15</v>
      </c>
    </row>
    <row r="18" spans="1:11" ht="18" customHeight="1" x14ac:dyDescent="0.2">
      <c r="A18" s="12" t="s">
        <v>237</v>
      </c>
      <c r="B18" s="5">
        <v>528</v>
      </c>
      <c r="C18" s="156">
        <v>378</v>
      </c>
      <c r="D18" s="156">
        <v>149</v>
      </c>
      <c r="E18" s="156">
        <v>1</v>
      </c>
      <c r="G18" s="19" t="s">
        <v>64</v>
      </c>
      <c r="H18" s="378">
        <v>696</v>
      </c>
      <c r="I18" s="20">
        <v>605</v>
      </c>
      <c r="J18" s="20">
        <v>88</v>
      </c>
      <c r="K18" s="20">
        <v>3</v>
      </c>
    </row>
    <row r="19" spans="1:11" ht="18" customHeight="1" x14ac:dyDescent="0.2">
      <c r="A19" s="12" t="s">
        <v>375</v>
      </c>
      <c r="B19" s="5">
        <v>511</v>
      </c>
      <c r="C19" s="156">
        <v>455</v>
      </c>
      <c r="D19" s="156">
        <v>56</v>
      </c>
      <c r="E19" s="156" t="s">
        <v>15</v>
      </c>
      <c r="G19" s="19" t="s">
        <v>207</v>
      </c>
      <c r="H19" s="378">
        <v>637</v>
      </c>
      <c r="I19" s="20">
        <v>609</v>
      </c>
      <c r="J19" s="20">
        <v>28</v>
      </c>
      <c r="K19" s="156" t="s">
        <v>15</v>
      </c>
    </row>
    <row r="20" spans="1:11" ht="18" customHeight="1" x14ac:dyDescent="0.2">
      <c r="A20" s="12" t="s">
        <v>105</v>
      </c>
      <c r="B20" s="5">
        <v>430</v>
      </c>
      <c r="C20" s="156">
        <v>239</v>
      </c>
      <c r="D20" s="156">
        <v>190</v>
      </c>
      <c r="E20" s="156">
        <v>1</v>
      </c>
      <c r="G20" s="19" t="s">
        <v>88</v>
      </c>
      <c r="H20" s="378">
        <v>622</v>
      </c>
      <c r="I20" s="20">
        <v>591</v>
      </c>
      <c r="J20" s="20">
        <v>31</v>
      </c>
      <c r="K20" s="156" t="s">
        <v>15</v>
      </c>
    </row>
    <row r="21" spans="1:11" ht="18" customHeight="1" x14ac:dyDescent="0.2">
      <c r="A21" s="12" t="s">
        <v>207</v>
      </c>
      <c r="B21" s="5">
        <v>428</v>
      </c>
      <c r="C21" s="156">
        <v>400</v>
      </c>
      <c r="D21" s="156">
        <v>23</v>
      </c>
      <c r="E21" s="156">
        <v>5</v>
      </c>
      <c r="G21" s="19" t="s">
        <v>419</v>
      </c>
      <c r="H21" s="378">
        <v>619</v>
      </c>
      <c r="I21" s="20">
        <v>580</v>
      </c>
      <c r="J21" s="20">
        <v>39</v>
      </c>
      <c r="K21" s="156" t="s">
        <v>15</v>
      </c>
    </row>
    <row r="22" spans="1:11" ht="18" customHeight="1" x14ac:dyDescent="0.2">
      <c r="A22" s="12" t="s">
        <v>867</v>
      </c>
      <c r="B22" s="5">
        <v>420</v>
      </c>
      <c r="C22" s="156">
        <v>411</v>
      </c>
      <c r="D22" s="156">
        <v>5</v>
      </c>
      <c r="E22" s="156">
        <v>4</v>
      </c>
      <c r="G22" s="19" t="s">
        <v>375</v>
      </c>
      <c r="H22" s="378">
        <v>585</v>
      </c>
      <c r="I22" s="20">
        <v>484</v>
      </c>
      <c r="J22" s="20">
        <v>101</v>
      </c>
      <c r="K22" s="156" t="s">
        <v>15</v>
      </c>
    </row>
    <row r="23" spans="1:11" ht="18" customHeight="1" x14ac:dyDescent="0.2">
      <c r="A23" s="12" t="s">
        <v>352</v>
      </c>
      <c r="B23" s="5">
        <v>413</v>
      </c>
      <c r="C23" s="156">
        <v>408</v>
      </c>
      <c r="D23" s="156">
        <v>5</v>
      </c>
      <c r="E23" s="156" t="s">
        <v>15</v>
      </c>
      <c r="G23" s="19" t="s">
        <v>352</v>
      </c>
      <c r="H23" s="378">
        <v>503</v>
      </c>
      <c r="I23" s="20">
        <v>498</v>
      </c>
      <c r="J23" s="20">
        <v>5</v>
      </c>
      <c r="K23" s="156" t="s">
        <v>15</v>
      </c>
    </row>
    <row r="24" spans="1:11" ht="18" customHeight="1" x14ac:dyDescent="0.2">
      <c r="A24" s="12" t="s">
        <v>92</v>
      </c>
      <c r="B24" s="5">
        <v>385</v>
      </c>
      <c r="C24" s="156">
        <v>300</v>
      </c>
      <c r="D24" s="156">
        <v>85</v>
      </c>
      <c r="E24" s="156" t="s">
        <v>15</v>
      </c>
      <c r="G24" s="19" t="s">
        <v>241</v>
      </c>
      <c r="H24" s="378">
        <v>488</v>
      </c>
      <c r="I24" s="20">
        <v>348</v>
      </c>
      <c r="J24" s="20">
        <v>140</v>
      </c>
      <c r="K24" s="156" t="s">
        <v>15</v>
      </c>
    </row>
    <row r="25" spans="1:11" ht="18" customHeight="1" x14ac:dyDescent="0.2">
      <c r="A25" s="12" t="s">
        <v>419</v>
      </c>
      <c r="B25" s="5">
        <v>343</v>
      </c>
      <c r="C25" s="156">
        <v>288</v>
      </c>
      <c r="D25" s="156">
        <v>55</v>
      </c>
      <c r="E25" s="156" t="s">
        <v>15</v>
      </c>
      <c r="G25" s="19" t="s">
        <v>105</v>
      </c>
      <c r="H25" s="378">
        <v>429</v>
      </c>
      <c r="I25" s="20">
        <v>244</v>
      </c>
      <c r="J25" s="20">
        <v>183</v>
      </c>
      <c r="K25" s="20">
        <v>2</v>
      </c>
    </row>
    <row r="26" spans="1:11" ht="18" customHeight="1" x14ac:dyDescent="0.2">
      <c r="A26" s="12" t="s">
        <v>418</v>
      </c>
      <c r="B26" s="5">
        <v>340</v>
      </c>
      <c r="C26" s="156">
        <v>268</v>
      </c>
      <c r="D26" s="156">
        <v>72</v>
      </c>
      <c r="E26" s="156" t="s">
        <v>15</v>
      </c>
      <c r="G26" s="19" t="s">
        <v>418</v>
      </c>
      <c r="H26" s="378">
        <v>421</v>
      </c>
      <c r="I26" s="20">
        <v>363</v>
      </c>
      <c r="J26" s="20">
        <v>58</v>
      </c>
      <c r="K26" s="156" t="s">
        <v>15</v>
      </c>
    </row>
    <row r="27" spans="1:11" ht="18" customHeight="1" x14ac:dyDescent="0.2">
      <c r="A27" s="12" t="s">
        <v>1006</v>
      </c>
      <c r="B27" s="5">
        <v>300</v>
      </c>
      <c r="C27" s="156">
        <v>183</v>
      </c>
      <c r="D27" s="156">
        <v>116</v>
      </c>
      <c r="E27" s="156">
        <v>1</v>
      </c>
      <c r="G27" s="19" t="s">
        <v>92</v>
      </c>
      <c r="H27" s="378">
        <v>358</v>
      </c>
      <c r="I27" s="20">
        <v>262</v>
      </c>
      <c r="J27" s="20">
        <v>95</v>
      </c>
      <c r="K27" s="20">
        <v>1</v>
      </c>
    </row>
    <row r="28" spans="1:11" ht="18" customHeight="1" x14ac:dyDescent="0.2">
      <c r="A28" s="12" t="s">
        <v>241</v>
      </c>
      <c r="B28" s="5">
        <v>294</v>
      </c>
      <c r="C28" s="156">
        <v>238</v>
      </c>
      <c r="D28" s="156">
        <v>52</v>
      </c>
      <c r="E28" s="156">
        <v>4</v>
      </c>
      <c r="G28" s="19" t="s">
        <v>1006</v>
      </c>
      <c r="H28" s="378">
        <v>284</v>
      </c>
      <c r="I28" s="20">
        <v>156</v>
      </c>
      <c r="J28" s="20">
        <v>128</v>
      </c>
      <c r="K28" s="156" t="s">
        <v>15</v>
      </c>
    </row>
    <row r="29" spans="1:11" ht="18" customHeight="1" x14ac:dyDescent="0.2">
      <c r="A29" s="12" t="s">
        <v>59</v>
      </c>
      <c r="B29" s="5">
        <v>234</v>
      </c>
      <c r="C29" s="156">
        <v>116</v>
      </c>
      <c r="D29" s="156">
        <v>31</v>
      </c>
      <c r="E29" s="156">
        <v>87</v>
      </c>
      <c r="G29" s="19" t="s">
        <v>542</v>
      </c>
      <c r="H29" s="378">
        <v>192</v>
      </c>
      <c r="I29" s="20">
        <v>90</v>
      </c>
      <c r="J29" s="20">
        <v>102</v>
      </c>
      <c r="K29" s="156" t="s">
        <v>15</v>
      </c>
    </row>
    <row r="30" spans="1:11" ht="18" customHeight="1" x14ac:dyDescent="0.2">
      <c r="A30" s="12" t="s">
        <v>240</v>
      </c>
      <c r="B30" s="5">
        <v>182</v>
      </c>
      <c r="C30" s="156">
        <v>75</v>
      </c>
      <c r="D30" s="156">
        <v>106</v>
      </c>
      <c r="E30" s="156">
        <v>1</v>
      </c>
      <c r="G30" s="19" t="s">
        <v>236</v>
      </c>
      <c r="H30" s="378">
        <v>182</v>
      </c>
      <c r="I30" s="20">
        <v>146</v>
      </c>
      <c r="J30" s="20">
        <v>32</v>
      </c>
      <c r="K30" s="20">
        <v>4</v>
      </c>
    </row>
    <row r="31" spans="1:11" ht="18" customHeight="1" x14ac:dyDescent="0.2">
      <c r="A31" s="12" t="s">
        <v>236</v>
      </c>
      <c r="B31" s="5">
        <v>178</v>
      </c>
      <c r="C31" s="156">
        <v>126</v>
      </c>
      <c r="D31" s="156">
        <v>47</v>
      </c>
      <c r="E31" s="156">
        <v>5</v>
      </c>
      <c r="G31" s="19" t="s">
        <v>377</v>
      </c>
      <c r="H31" s="378">
        <v>174</v>
      </c>
      <c r="I31" s="20">
        <v>172</v>
      </c>
      <c r="J31" s="20">
        <v>2</v>
      </c>
      <c r="K31" s="156" t="s">
        <v>15</v>
      </c>
    </row>
    <row r="32" spans="1:11" ht="18" customHeight="1" x14ac:dyDescent="0.2">
      <c r="A32" s="12" t="s">
        <v>421</v>
      </c>
      <c r="B32" s="5">
        <v>137</v>
      </c>
      <c r="C32" s="156">
        <v>135</v>
      </c>
      <c r="D32" s="156">
        <v>2</v>
      </c>
      <c r="E32" s="156" t="s">
        <v>15</v>
      </c>
      <c r="G32" s="19" t="s">
        <v>59</v>
      </c>
      <c r="H32" s="378">
        <v>146</v>
      </c>
      <c r="I32" s="20">
        <v>102</v>
      </c>
      <c r="J32" s="20">
        <v>40</v>
      </c>
      <c r="K32" s="20">
        <v>4</v>
      </c>
    </row>
    <row r="33" spans="1:11" ht="18" customHeight="1" x14ac:dyDescent="0.2">
      <c r="A33" s="12" t="s">
        <v>72</v>
      </c>
      <c r="B33" s="5">
        <v>136</v>
      </c>
      <c r="C33" s="156">
        <v>76</v>
      </c>
      <c r="D33" s="156">
        <v>53</v>
      </c>
      <c r="E33" s="156">
        <v>7</v>
      </c>
      <c r="G33" s="19" t="s">
        <v>421</v>
      </c>
      <c r="H33" s="378">
        <v>144</v>
      </c>
      <c r="I33" s="20">
        <v>131</v>
      </c>
      <c r="J33" s="20">
        <v>13</v>
      </c>
      <c r="K33" s="156" t="s">
        <v>15</v>
      </c>
    </row>
    <row r="34" spans="1:11" ht="18" customHeight="1" x14ac:dyDescent="0.2">
      <c r="A34" s="12" t="s">
        <v>153</v>
      </c>
      <c r="B34" s="5">
        <v>108</v>
      </c>
      <c r="C34" s="156">
        <v>82</v>
      </c>
      <c r="D34" s="156">
        <v>22</v>
      </c>
      <c r="E34" s="156">
        <v>4</v>
      </c>
      <c r="G34" s="19" t="s">
        <v>852</v>
      </c>
      <c r="H34" s="378">
        <v>137</v>
      </c>
      <c r="I34" s="20">
        <v>124</v>
      </c>
      <c r="J34" s="20">
        <v>13</v>
      </c>
      <c r="K34" s="156" t="s">
        <v>15</v>
      </c>
    </row>
    <row r="35" spans="1:11" ht="18" customHeight="1" x14ac:dyDescent="0.2">
      <c r="A35" s="12" t="s">
        <v>355</v>
      </c>
      <c r="B35" s="5">
        <v>107</v>
      </c>
      <c r="C35" s="156">
        <v>75</v>
      </c>
      <c r="D35" s="156">
        <v>32</v>
      </c>
      <c r="E35" s="156" t="s">
        <v>15</v>
      </c>
      <c r="G35" s="19" t="s">
        <v>72</v>
      </c>
      <c r="H35" s="378">
        <v>136</v>
      </c>
      <c r="I35" s="20">
        <v>108</v>
      </c>
      <c r="J35" s="20">
        <v>26</v>
      </c>
      <c r="K35" s="20">
        <v>2</v>
      </c>
    </row>
    <row r="36" spans="1:11" ht="18" customHeight="1" x14ac:dyDescent="0.2">
      <c r="A36" s="12" t="s">
        <v>422</v>
      </c>
      <c r="B36" s="5">
        <v>96</v>
      </c>
      <c r="C36" s="156">
        <v>79</v>
      </c>
      <c r="D36" s="156">
        <v>17</v>
      </c>
      <c r="E36" s="156" t="s">
        <v>15</v>
      </c>
      <c r="G36" s="19" t="s">
        <v>423</v>
      </c>
      <c r="H36" s="378">
        <v>135</v>
      </c>
      <c r="I36" s="20">
        <v>83</v>
      </c>
      <c r="J36" s="20">
        <v>52</v>
      </c>
      <c r="K36" s="156" t="s">
        <v>15</v>
      </c>
    </row>
    <row r="37" spans="1:11" ht="18" customHeight="1" x14ac:dyDescent="0.2">
      <c r="A37" s="12" t="s">
        <v>423</v>
      </c>
      <c r="B37" s="5">
        <v>93</v>
      </c>
      <c r="C37" s="156">
        <v>69</v>
      </c>
      <c r="D37" s="156">
        <v>24</v>
      </c>
      <c r="E37" s="156" t="s">
        <v>15</v>
      </c>
      <c r="G37" s="19" t="s">
        <v>355</v>
      </c>
      <c r="H37" s="378">
        <v>119</v>
      </c>
      <c r="I37" s="20">
        <v>96</v>
      </c>
      <c r="J37" s="20">
        <v>23</v>
      </c>
      <c r="K37" s="156" t="s">
        <v>15</v>
      </c>
    </row>
    <row r="38" spans="1:11" ht="18" customHeight="1" x14ac:dyDescent="0.2">
      <c r="A38" s="12" t="s">
        <v>852</v>
      </c>
      <c r="B38" s="5">
        <v>89</v>
      </c>
      <c r="C38" s="156">
        <v>78</v>
      </c>
      <c r="D38" s="156">
        <v>11</v>
      </c>
      <c r="E38" s="156" t="s">
        <v>15</v>
      </c>
      <c r="G38" s="19" t="s">
        <v>153</v>
      </c>
      <c r="H38" s="378">
        <v>108</v>
      </c>
      <c r="I38" s="20">
        <v>86</v>
      </c>
      <c r="J38" s="20">
        <v>19</v>
      </c>
      <c r="K38" s="20">
        <v>3</v>
      </c>
    </row>
    <row r="39" spans="1:11" ht="18" customHeight="1" x14ac:dyDescent="0.2">
      <c r="A39" s="12" t="s">
        <v>96</v>
      </c>
      <c r="B39" s="5">
        <v>84</v>
      </c>
      <c r="C39" s="156">
        <v>81</v>
      </c>
      <c r="D39" s="156">
        <v>3</v>
      </c>
      <c r="E39" s="156" t="s">
        <v>15</v>
      </c>
      <c r="G39" s="19" t="s">
        <v>424</v>
      </c>
      <c r="H39" s="378">
        <v>99</v>
      </c>
      <c r="I39" s="20">
        <v>87</v>
      </c>
      <c r="J39" s="20">
        <v>10</v>
      </c>
      <c r="K39" s="20">
        <v>2</v>
      </c>
    </row>
    <row r="40" spans="1:11" ht="18" customHeight="1" x14ac:dyDescent="0.2">
      <c r="A40" s="12" t="s">
        <v>424</v>
      </c>
      <c r="B40" s="5">
        <v>82</v>
      </c>
      <c r="C40" s="156">
        <v>73</v>
      </c>
      <c r="D40" s="156">
        <v>9</v>
      </c>
      <c r="E40" s="156" t="s">
        <v>15</v>
      </c>
      <c r="G40" s="19" t="s">
        <v>96</v>
      </c>
      <c r="H40" s="378">
        <v>92</v>
      </c>
      <c r="I40" s="20">
        <v>66</v>
      </c>
      <c r="J40" s="20">
        <v>26</v>
      </c>
      <c r="K40" s="156" t="s">
        <v>15</v>
      </c>
    </row>
    <row r="41" spans="1:11" ht="18" customHeight="1" x14ac:dyDescent="0.2">
      <c r="A41" s="12" t="s">
        <v>420</v>
      </c>
      <c r="B41" s="5">
        <v>78</v>
      </c>
      <c r="C41" s="156">
        <v>49</v>
      </c>
      <c r="D41" s="156">
        <v>29</v>
      </c>
      <c r="E41" s="156" t="s">
        <v>15</v>
      </c>
      <c r="G41" s="19" t="s">
        <v>350</v>
      </c>
      <c r="H41" s="378">
        <v>91</v>
      </c>
      <c r="I41" s="20">
        <v>87</v>
      </c>
      <c r="J41" s="20">
        <v>3</v>
      </c>
      <c r="K41" s="20">
        <v>1</v>
      </c>
    </row>
    <row r="42" spans="1:11" ht="18" customHeight="1" x14ac:dyDescent="0.2">
      <c r="A42" s="12" t="s">
        <v>377</v>
      </c>
      <c r="B42" s="5">
        <v>66</v>
      </c>
      <c r="C42" s="156">
        <v>64</v>
      </c>
      <c r="D42" s="156">
        <v>2</v>
      </c>
      <c r="E42" s="156" t="s">
        <v>15</v>
      </c>
      <c r="G42" s="19" t="s">
        <v>420</v>
      </c>
      <c r="H42" s="378">
        <v>90</v>
      </c>
      <c r="I42" s="20">
        <v>57</v>
      </c>
      <c r="J42" s="20">
        <v>33</v>
      </c>
      <c r="K42" s="156" t="s">
        <v>15</v>
      </c>
    </row>
    <row r="43" spans="1:11" ht="18" customHeight="1" x14ac:dyDescent="0.2">
      <c r="A43" s="12" t="s">
        <v>63</v>
      </c>
      <c r="B43" s="5">
        <v>59</v>
      </c>
      <c r="C43" s="156">
        <v>39</v>
      </c>
      <c r="D43" s="156">
        <v>11</v>
      </c>
      <c r="E43" s="156">
        <v>9</v>
      </c>
      <c r="G43" s="19" t="s">
        <v>422</v>
      </c>
      <c r="H43" s="378">
        <v>79</v>
      </c>
      <c r="I43" s="20">
        <v>72</v>
      </c>
      <c r="J43" s="20">
        <v>7</v>
      </c>
      <c r="K43" s="156" t="s">
        <v>15</v>
      </c>
    </row>
    <row r="44" spans="1:11" ht="18" customHeight="1" x14ac:dyDescent="0.2">
      <c r="A44" s="12" t="s">
        <v>426</v>
      </c>
      <c r="B44" s="5">
        <v>43</v>
      </c>
      <c r="C44" s="156">
        <v>32</v>
      </c>
      <c r="D44" s="156">
        <v>11</v>
      </c>
      <c r="E44" s="156" t="s">
        <v>15</v>
      </c>
      <c r="G44" s="12" t="s">
        <v>206</v>
      </c>
      <c r="H44" s="378">
        <v>74</v>
      </c>
      <c r="I44" s="20">
        <v>72</v>
      </c>
      <c r="J44" s="20">
        <v>1</v>
      </c>
      <c r="K44" s="20">
        <v>1</v>
      </c>
    </row>
    <row r="45" spans="1:11" ht="18" customHeight="1" x14ac:dyDescent="0.2">
      <c r="A45" s="12" t="s">
        <v>1004</v>
      </c>
      <c r="B45" s="5">
        <v>42</v>
      </c>
      <c r="C45" s="156">
        <v>31</v>
      </c>
      <c r="D45" s="156">
        <v>11</v>
      </c>
      <c r="E45" s="156" t="s">
        <v>15</v>
      </c>
      <c r="G45" s="19" t="s">
        <v>427</v>
      </c>
      <c r="H45" s="378">
        <v>60</v>
      </c>
      <c r="I45" s="20">
        <v>23</v>
      </c>
      <c r="J45" s="20">
        <v>37</v>
      </c>
      <c r="K45" s="156" t="s">
        <v>15</v>
      </c>
    </row>
    <row r="46" spans="1:11" ht="18" customHeight="1" x14ac:dyDescent="0.2">
      <c r="A46" s="12" t="s">
        <v>427</v>
      </c>
      <c r="B46" s="5">
        <v>40</v>
      </c>
      <c r="C46" s="156">
        <v>31</v>
      </c>
      <c r="D46" s="156">
        <v>9</v>
      </c>
      <c r="E46" s="156" t="s">
        <v>15</v>
      </c>
      <c r="G46" s="19" t="s">
        <v>374</v>
      </c>
      <c r="H46" s="378">
        <v>53</v>
      </c>
      <c r="I46" s="20">
        <v>48</v>
      </c>
      <c r="J46" s="20">
        <v>5</v>
      </c>
      <c r="K46" s="156" t="s">
        <v>15</v>
      </c>
    </row>
    <row r="47" spans="1:11" ht="18" customHeight="1" x14ac:dyDescent="0.2">
      <c r="A47" s="12" t="s">
        <v>425</v>
      </c>
      <c r="B47" s="5">
        <v>38</v>
      </c>
      <c r="C47" s="156">
        <v>15</v>
      </c>
      <c r="D47" s="156">
        <v>23</v>
      </c>
      <c r="E47" s="156" t="s">
        <v>15</v>
      </c>
      <c r="G47" s="19" t="s">
        <v>63</v>
      </c>
      <c r="H47" s="378">
        <v>47</v>
      </c>
      <c r="I47" s="20">
        <v>26</v>
      </c>
      <c r="J47" s="20">
        <v>21</v>
      </c>
      <c r="K47" s="156" t="s">
        <v>15</v>
      </c>
    </row>
    <row r="48" spans="1:11" ht="18" customHeight="1" x14ac:dyDescent="0.2">
      <c r="A48" s="12" t="s">
        <v>205</v>
      </c>
      <c r="B48" s="5">
        <v>37</v>
      </c>
      <c r="C48" s="156">
        <v>30</v>
      </c>
      <c r="D48" s="156">
        <v>7</v>
      </c>
      <c r="E48" s="156" t="s">
        <v>15</v>
      </c>
      <c r="G48" s="19" t="s">
        <v>68</v>
      </c>
      <c r="H48" s="378">
        <v>45</v>
      </c>
      <c r="I48" s="20">
        <v>43</v>
      </c>
      <c r="J48" s="20">
        <v>1</v>
      </c>
      <c r="K48" s="20">
        <v>1</v>
      </c>
    </row>
    <row r="49" spans="1:11" ht="18" customHeight="1" x14ac:dyDescent="0.2">
      <c r="A49" s="12" t="s">
        <v>61</v>
      </c>
      <c r="B49" s="5">
        <v>37</v>
      </c>
      <c r="C49" s="156">
        <v>14</v>
      </c>
      <c r="D49" s="156">
        <v>23</v>
      </c>
      <c r="E49" s="156" t="s">
        <v>15</v>
      </c>
      <c r="G49" s="19" t="s">
        <v>205</v>
      </c>
      <c r="H49" s="378">
        <v>43</v>
      </c>
      <c r="I49" s="20">
        <v>31</v>
      </c>
      <c r="J49" s="20">
        <v>12</v>
      </c>
      <c r="K49" s="156" t="s">
        <v>15</v>
      </c>
    </row>
    <row r="50" spans="1:11" ht="18" customHeight="1" x14ac:dyDescent="0.2">
      <c r="A50" s="12" t="s">
        <v>68</v>
      </c>
      <c r="B50" s="5">
        <v>36</v>
      </c>
      <c r="C50" s="156">
        <v>30</v>
      </c>
      <c r="D50" s="156">
        <v>6</v>
      </c>
      <c r="E50" s="156" t="s">
        <v>15</v>
      </c>
      <c r="G50" s="19" t="s">
        <v>425</v>
      </c>
      <c r="H50" s="378">
        <v>42</v>
      </c>
      <c r="I50" s="20">
        <v>11</v>
      </c>
      <c r="J50" s="20">
        <v>31</v>
      </c>
      <c r="K50" s="156" t="s">
        <v>15</v>
      </c>
    </row>
    <row r="51" spans="1:11" ht="18" customHeight="1" x14ac:dyDescent="0.2">
      <c r="A51" s="12" t="s">
        <v>374</v>
      </c>
      <c r="B51" s="5">
        <v>35</v>
      </c>
      <c r="C51" s="156">
        <v>33</v>
      </c>
      <c r="D51" s="156">
        <v>1</v>
      </c>
      <c r="E51" s="156">
        <v>1</v>
      </c>
      <c r="G51" s="19" t="s">
        <v>426</v>
      </c>
      <c r="H51" s="378">
        <v>39</v>
      </c>
      <c r="I51" s="20">
        <v>31</v>
      </c>
      <c r="J51" s="20">
        <v>8</v>
      </c>
      <c r="K51" s="156" t="s">
        <v>15</v>
      </c>
    </row>
    <row r="52" spans="1:11" ht="18" customHeight="1" x14ac:dyDescent="0.2">
      <c r="A52" s="12" t="s">
        <v>66</v>
      </c>
      <c r="B52" s="5">
        <v>34</v>
      </c>
      <c r="C52" s="156">
        <v>31</v>
      </c>
      <c r="D52" s="156">
        <v>3</v>
      </c>
      <c r="E52" s="156" t="s">
        <v>15</v>
      </c>
      <c r="G52" s="12" t="s">
        <v>66</v>
      </c>
      <c r="H52" s="378">
        <v>37</v>
      </c>
      <c r="I52" s="20">
        <v>37</v>
      </c>
      <c r="J52" s="156" t="s">
        <v>15</v>
      </c>
      <c r="K52" s="156" t="s">
        <v>15</v>
      </c>
    </row>
    <row r="53" spans="1:11" ht="18" customHeight="1" x14ac:dyDescent="0.2">
      <c r="A53" s="12" t="s">
        <v>74</v>
      </c>
      <c r="B53" s="5">
        <v>33</v>
      </c>
      <c r="C53" s="156">
        <v>19</v>
      </c>
      <c r="D53" s="156">
        <v>12</v>
      </c>
      <c r="E53" s="156">
        <v>2</v>
      </c>
      <c r="G53" s="19" t="s">
        <v>77</v>
      </c>
      <c r="H53" s="378">
        <v>36</v>
      </c>
      <c r="I53" s="20">
        <v>25</v>
      </c>
      <c r="J53" s="20">
        <v>11</v>
      </c>
      <c r="K53" s="156" t="s">
        <v>15</v>
      </c>
    </row>
    <row r="54" spans="1:11" ht="18" customHeight="1" x14ac:dyDescent="0.2">
      <c r="A54" s="12" t="s">
        <v>428</v>
      </c>
      <c r="B54" s="5">
        <v>32</v>
      </c>
      <c r="C54" s="156">
        <v>26</v>
      </c>
      <c r="D54" s="156">
        <v>6</v>
      </c>
      <c r="E54" s="156" t="s">
        <v>15</v>
      </c>
      <c r="G54" s="19" t="s">
        <v>65</v>
      </c>
      <c r="H54" s="378">
        <v>34</v>
      </c>
      <c r="I54" s="20">
        <v>23</v>
      </c>
      <c r="J54" s="20">
        <v>11</v>
      </c>
      <c r="K54" s="156" t="s">
        <v>15</v>
      </c>
    </row>
    <row r="55" spans="1:11" ht="18" customHeight="1" x14ac:dyDescent="0.2">
      <c r="A55" s="12" t="s">
        <v>351</v>
      </c>
      <c r="B55" s="5">
        <v>31</v>
      </c>
      <c r="C55" s="156">
        <v>17</v>
      </c>
      <c r="D55" s="156">
        <v>14</v>
      </c>
      <c r="E55" s="156" t="s">
        <v>15</v>
      </c>
      <c r="G55" s="19" t="s">
        <v>428</v>
      </c>
      <c r="H55" s="378">
        <v>34</v>
      </c>
      <c r="I55" s="20">
        <v>30</v>
      </c>
      <c r="J55" s="20">
        <v>4</v>
      </c>
      <c r="K55" s="156" t="s">
        <v>15</v>
      </c>
    </row>
    <row r="56" spans="1:11" ht="18" customHeight="1" x14ac:dyDescent="0.2">
      <c r="A56" s="12" t="s">
        <v>71</v>
      </c>
      <c r="B56" s="5">
        <v>29</v>
      </c>
      <c r="C56" s="156">
        <v>16</v>
      </c>
      <c r="D56" s="156">
        <v>10</v>
      </c>
      <c r="E56" s="156">
        <v>3</v>
      </c>
      <c r="G56" s="19" t="s">
        <v>1004</v>
      </c>
      <c r="H56" s="378">
        <v>31</v>
      </c>
      <c r="I56" s="20">
        <v>24</v>
      </c>
      <c r="J56" s="20">
        <v>7</v>
      </c>
      <c r="K56" s="156" t="s">
        <v>15</v>
      </c>
    </row>
    <row r="57" spans="1:11" ht="18" customHeight="1" x14ac:dyDescent="0.2">
      <c r="A57" s="12" t="s">
        <v>307</v>
      </c>
      <c r="B57" s="5">
        <v>28</v>
      </c>
      <c r="C57" s="156">
        <v>25</v>
      </c>
      <c r="D57" s="156">
        <v>3</v>
      </c>
      <c r="E57" s="156" t="s">
        <v>15</v>
      </c>
      <c r="G57" s="19" t="s">
        <v>62</v>
      </c>
      <c r="H57" s="378">
        <v>29</v>
      </c>
      <c r="I57" s="20">
        <v>11</v>
      </c>
      <c r="J57" s="20">
        <v>17</v>
      </c>
      <c r="K57" s="20">
        <v>1</v>
      </c>
    </row>
    <row r="58" spans="1:11" ht="18" customHeight="1" x14ac:dyDescent="0.2">
      <c r="A58" s="44" t="s">
        <v>77</v>
      </c>
      <c r="B58" s="5">
        <v>27</v>
      </c>
      <c r="C58" s="128">
        <v>25</v>
      </c>
      <c r="D58" s="128">
        <v>2</v>
      </c>
      <c r="E58" s="128" t="s">
        <v>15</v>
      </c>
      <c r="G58" s="19" t="s">
        <v>61</v>
      </c>
      <c r="H58" s="378">
        <v>28</v>
      </c>
      <c r="I58" s="20">
        <v>9</v>
      </c>
      <c r="J58" s="20">
        <v>19</v>
      </c>
      <c r="K58" s="156" t="s">
        <v>15</v>
      </c>
    </row>
    <row r="59" spans="1:11" ht="18" customHeight="1" x14ac:dyDescent="0.2">
      <c r="A59" s="12" t="s">
        <v>62</v>
      </c>
      <c r="B59" s="5">
        <v>25</v>
      </c>
      <c r="C59" s="156">
        <v>13</v>
      </c>
      <c r="D59" s="156">
        <v>11</v>
      </c>
      <c r="E59" s="156">
        <v>1</v>
      </c>
      <c r="G59" s="12" t="s">
        <v>243</v>
      </c>
      <c r="H59" s="378">
        <v>27</v>
      </c>
      <c r="I59" s="20">
        <v>22</v>
      </c>
      <c r="J59" s="20">
        <v>5</v>
      </c>
      <c r="K59" s="156" t="s">
        <v>15</v>
      </c>
    </row>
    <row r="60" spans="1:11" ht="18" customHeight="1" x14ac:dyDescent="0.2">
      <c r="A60" s="12" t="s">
        <v>243</v>
      </c>
      <c r="B60" s="5">
        <v>22</v>
      </c>
      <c r="C60" s="156">
        <v>18</v>
      </c>
      <c r="D60" s="156">
        <v>4</v>
      </c>
      <c r="E60" s="156" t="s">
        <v>15</v>
      </c>
      <c r="G60" s="19" t="s">
        <v>93</v>
      </c>
      <c r="H60" s="378">
        <v>25</v>
      </c>
      <c r="I60" s="20">
        <v>21</v>
      </c>
      <c r="J60" s="20">
        <v>4</v>
      </c>
      <c r="K60" s="156" t="s">
        <v>15</v>
      </c>
    </row>
    <row r="61" spans="1:11" ht="18" customHeight="1" x14ac:dyDescent="0.2">
      <c r="A61" s="12" t="s">
        <v>93</v>
      </c>
      <c r="B61" s="5">
        <v>20</v>
      </c>
      <c r="C61" s="156">
        <v>18</v>
      </c>
      <c r="D61" s="156">
        <v>2</v>
      </c>
      <c r="E61" s="156" t="s">
        <v>15</v>
      </c>
      <c r="G61" s="19" t="s">
        <v>71</v>
      </c>
      <c r="H61" s="378">
        <v>24</v>
      </c>
      <c r="I61" s="20">
        <v>17</v>
      </c>
      <c r="J61" s="20">
        <v>6</v>
      </c>
      <c r="K61" s="20">
        <v>1</v>
      </c>
    </row>
    <row r="62" spans="1:11" ht="18" customHeight="1" x14ac:dyDescent="0.2">
      <c r="A62" s="12" t="s">
        <v>350</v>
      </c>
      <c r="B62" s="5">
        <v>20</v>
      </c>
      <c r="C62" s="156">
        <v>16</v>
      </c>
      <c r="D62" s="156">
        <v>4</v>
      </c>
      <c r="E62" s="156" t="s">
        <v>15</v>
      </c>
      <c r="G62" s="19" t="s">
        <v>235</v>
      </c>
      <c r="H62" s="378">
        <v>24</v>
      </c>
      <c r="I62" s="20">
        <v>21</v>
      </c>
      <c r="J62" s="20">
        <v>3</v>
      </c>
      <c r="K62" s="156" t="s">
        <v>15</v>
      </c>
    </row>
    <row r="63" spans="1:11" ht="18" customHeight="1" x14ac:dyDescent="0.2">
      <c r="A63" s="12" t="s">
        <v>438</v>
      </c>
      <c r="B63" s="5">
        <v>17</v>
      </c>
      <c r="C63" s="156">
        <v>17</v>
      </c>
      <c r="D63" s="156" t="s">
        <v>15</v>
      </c>
      <c r="E63" s="156" t="s">
        <v>15</v>
      </c>
      <c r="G63" s="19" t="s">
        <v>74</v>
      </c>
      <c r="H63" s="378">
        <v>23</v>
      </c>
      <c r="I63" s="20">
        <v>10</v>
      </c>
      <c r="J63" s="20">
        <v>13</v>
      </c>
      <c r="K63" s="156" t="s">
        <v>15</v>
      </c>
    </row>
    <row r="64" spans="1:11" ht="18" customHeight="1" x14ac:dyDescent="0.2">
      <c r="A64" s="12" t="s">
        <v>65</v>
      </c>
      <c r="B64" s="5">
        <v>16</v>
      </c>
      <c r="C64" s="156">
        <v>9</v>
      </c>
      <c r="D64" s="156">
        <v>7</v>
      </c>
      <c r="E64" s="156" t="s">
        <v>15</v>
      </c>
      <c r="G64" s="19" t="s">
        <v>307</v>
      </c>
      <c r="H64" s="378">
        <v>22</v>
      </c>
      <c r="I64" s="20">
        <v>16</v>
      </c>
      <c r="J64" s="20">
        <v>4</v>
      </c>
      <c r="K64" s="20">
        <v>2</v>
      </c>
    </row>
    <row r="65" spans="1:11" ht="18" customHeight="1" x14ac:dyDescent="0.2">
      <c r="A65" s="12" t="s">
        <v>206</v>
      </c>
      <c r="B65" s="5">
        <v>15</v>
      </c>
      <c r="C65" s="156">
        <v>11</v>
      </c>
      <c r="D65" s="156">
        <v>4</v>
      </c>
      <c r="E65" s="156" t="s">
        <v>15</v>
      </c>
      <c r="G65" s="19" t="s">
        <v>351</v>
      </c>
      <c r="H65" s="378">
        <v>19</v>
      </c>
      <c r="I65" s="20">
        <v>13</v>
      </c>
      <c r="J65" s="20">
        <v>6</v>
      </c>
      <c r="K65" s="156" t="s">
        <v>15</v>
      </c>
    </row>
    <row r="66" spans="1:11" ht="18" customHeight="1" x14ac:dyDescent="0.2">
      <c r="A66" s="12" t="s">
        <v>429</v>
      </c>
      <c r="B66" s="5">
        <v>13</v>
      </c>
      <c r="C66" s="156">
        <v>6</v>
      </c>
      <c r="D66" s="156">
        <v>7</v>
      </c>
      <c r="E66" s="156" t="s">
        <v>15</v>
      </c>
      <c r="G66" s="12" t="s">
        <v>239</v>
      </c>
      <c r="H66" s="378">
        <v>17</v>
      </c>
      <c r="I66" s="20">
        <v>16</v>
      </c>
      <c r="J66" s="20">
        <v>1</v>
      </c>
      <c r="K66" s="156" t="s">
        <v>15</v>
      </c>
    </row>
    <row r="67" spans="1:11" ht="18" customHeight="1" x14ac:dyDescent="0.2">
      <c r="A67" s="12" t="s">
        <v>433</v>
      </c>
      <c r="B67" s="5">
        <v>13</v>
      </c>
      <c r="C67" s="156">
        <v>13</v>
      </c>
      <c r="D67" s="156" t="s">
        <v>15</v>
      </c>
      <c r="E67" s="156" t="s">
        <v>15</v>
      </c>
      <c r="G67" s="19" t="s">
        <v>353</v>
      </c>
      <c r="H67" s="378">
        <v>16</v>
      </c>
      <c r="I67" s="20">
        <v>15</v>
      </c>
      <c r="J67" s="20">
        <v>1</v>
      </c>
      <c r="K67" s="156" t="s">
        <v>15</v>
      </c>
    </row>
    <row r="68" spans="1:11" ht="18" customHeight="1" x14ac:dyDescent="0.2">
      <c r="A68" s="12" t="s">
        <v>239</v>
      </c>
      <c r="B68" s="5">
        <v>12</v>
      </c>
      <c r="C68" s="156">
        <v>8</v>
      </c>
      <c r="D68" s="156">
        <v>4</v>
      </c>
      <c r="E68" s="156" t="s">
        <v>15</v>
      </c>
      <c r="G68" s="19" t="s">
        <v>429</v>
      </c>
      <c r="H68" s="378">
        <v>13</v>
      </c>
      <c r="I68" s="20">
        <v>10</v>
      </c>
      <c r="J68" s="20">
        <v>3</v>
      </c>
      <c r="K68" s="156" t="s">
        <v>15</v>
      </c>
    </row>
    <row r="69" spans="1:11" ht="18" customHeight="1" x14ac:dyDescent="0.2">
      <c r="A69" s="12" t="s">
        <v>235</v>
      </c>
      <c r="B69" s="5">
        <v>11</v>
      </c>
      <c r="C69" s="156">
        <v>10</v>
      </c>
      <c r="D69" s="156">
        <v>1</v>
      </c>
      <c r="E69" s="156" t="s">
        <v>15</v>
      </c>
      <c r="G69" s="12" t="s">
        <v>451</v>
      </c>
      <c r="H69" s="378">
        <v>11</v>
      </c>
      <c r="I69" s="20">
        <v>10</v>
      </c>
      <c r="J69" s="20">
        <v>1</v>
      </c>
      <c r="K69" s="156" t="s">
        <v>15</v>
      </c>
    </row>
    <row r="70" spans="1:11" ht="18" customHeight="1" x14ac:dyDescent="0.2">
      <c r="A70" s="12" t="s">
        <v>84</v>
      </c>
      <c r="B70" s="5">
        <v>8</v>
      </c>
      <c r="C70" s="156">
        <v>6</v>
      </c>
      <c r="D70" s="156">
        <v>2</v>
      </c>
      <c r="E70" s="156" t="s">
        <v>15</v>
      </c>
      <c r="G70" s="19" t="s">
        <v>84</v>
      </c>
      <c r="H70" s="378">
        <v>10</v>
      </c>
      <c r="I70" s="20">
        <v>10</v>
      </c>
      <c r="J70" s="156" t="s">
        <v>15</v>
      </c>
      <c r="K70" s="156" t="s">
        <v>15</v>
      </c>
    </row>
    <row r="71" spans="1:11" ht="18" customHeight="1" x14ac:dyDescent="0.2">
      <c r="A71" s="12" t="s">
        <v>87</v>
      </c>
      <c r="B71" s="5">
        <v>8</v>
      </c>
      <c r="C71" s="156">
        <v>6</v>
      </c>
      <c r="D71" s="156">
        <v>2</v>
      </c>
      <c r="E71" s="156" t="s">
        <v>15</v>
      </c>
      <c r="G71" s="12" t="s">
        <v>431</v>
      </c>
      <c r="H71" s="378">
        <v>10</v>
      </c>
      <c r="I71" s="20">
        <v>5</v>
      </c>
      <c r="J71" s="20">
        <v>5</v>
      </c>
      <c r="K71" s="156" t="s">
        <v>15</v>
      </c>
    </row>
    <row r="72" spans="1:11" ht="18" customHeight="1" x14ac:dyDescent="0.2">
      <c r="A72" s="12" t="s">
        <v>431</v>
      </c>
      <c r="B72" s="5">
        <v>8</v>
      </c>
      <c r="C72" s="156">
        <v>7</v>
      </c>
      <c r="D72" s="156">
        <v>1</v>
      </c>
      <c r="E72" s="156" t="s">
        <v>15</v>
      </c>
      <c r="G72" s="19" t="s">
        <v>434</v>
      </c>
      <c r="H72" s="378">
        <v>10</v>
      </c>
      <c r="I72" s="20">
        <v>7</v>
      </c>
      <c r="J72" s="20">
        <v>3</v>
      </c>
      <c r="K72" s="156" t="s">
        <v>15</v>
      </c>
    </row>
    <row r="73" spans="1:11" ht="18" customHeight="1" x14ac:dyDescent="0.2">
      <c r="A73" s="12" t="s">
        <v>434</v>
      </c>
      <c r="B73" s="5">
        <v>8</v>
      </c>
      <c r="C73" s="156">
        <v>6</v>
      </c>
      <c r="D73" s="156">
        <v>2</v>
      </c>
      <c r="E73" s="156" t="s">
        <v>15</v>
      </c>
      <c r="G73" s="19" t="s">
        <v>452</v>
      </c>
      <c r="H73" s="378">
        <v>10</v>
      </c>
      <c r="I73" s="156" t="s">
        <v>15</v>
      </c>
      <c r="J73" s="20">
        <v>7</v>
      </c>
      <c r="K73" s="20">
        <v>3</v>
      </c>
    </row>
    <row r="74" spans="1:11" ht="18" customHeight="1" x14ac:dyDescent="0.2">
      <c r="A74" s="12" t="s">
        <v>441</v>
      </c>
      <c r="B74" s="5">
        <v>8</v>
      </c>
      <c r="C74" s="156">
        <v>6</v>
      </c>
      <c r="D74" s="156">
        <v>2</v>
      </c>
      <c r="E74" s="156" t="s">
        <v>15</v>
      </c>
      <c r="G74" s="19" t="s">
        <v>430</v>
      </c>
      <c r="H74" s="378">
        <v>9</v>
      </c>
      <c r="I74" s="20">
        <v>5</v>
      </c>
      <c r="J74" s="20">
        <v>4</v>
      </c>
      <c r="K74" s="156" t="s">
        <v>15</v>
      </c>
    </row>
    <row r="75" spans="1:11" ht="18" customHeight="1" x14ac:dyDescent="0.2">
      <c r="A75" s="12" t="s">
        <v>70</v>
      </c>
      <c r="B75" s="5">
        <v>7</v>
      </c>
      <c r="C75" s="156">
        <v>2</v>
      </c>
      <c r="D75" s="156">
        <v>5</v>
      </c>
      <c r="E75" s="156" t="s">
        <v>15</v>
      </c>
      <c r="G75" s="19" t="s">
        <v>83</v>
      </c>
      <c r="H75" s="378">
        <v>9</v>
      </c>
      <c r="I75" s="20">
        <v>8</v>
      </c>
      <c r="J75" s="20">
        <v>1</v>
      </c>
      <c r="K75" s="156" t="s">
        <v>15</v>
      </c>
    </row>
    <row r="76" spans="1:11" ht="18" customHeight="1" x14ac:dyDescent="0.2">
      <c r="A76" s="12" t="s">
        <v>432</v>
      </c>
      <c r="B76" s="5">
        <v>7</v>
      </c>
      <c r="C76" s="156">
        <v>4</v>
      </c>
      <c r="D76" s="156">
        <v>3</v>
      </c>
      <c r="E76" s="156" t="s">
        <v>15</v>
      </c>
      <c r="G76" s="19" t="s">
        <v>438</v>
      </c>
      <c r="H76" s="378">
        <v>8</v>
      </c>
      <c r="I76" s="20">
        <v>8</v>
      </c>
      <c r="J76" s="156" t="s">
        <v>15</v>
      </c>
      <c r="K76" s="156" t="s">
        <v>15</v>
      </c>
    </row>
    <row r="77" spans="1:11" ht="18" customHeight="1" x14ac:dyDescent="0.2">
      <c r="A77" s="12" t="s">
        <v>353</v>
      </c>
      <c r="B77" s="5">
        <v>5</v>
      </c>
      <c r="C77" s="156">
        <v>4</v>
      </c>
      <c r="D77" s="156">
        <v>1</v>
      </c>
      <c r="E77" s="156" t="s">
        <v>15</v>
      </c>
      <c r="G77" s="19" t="s">
        <v>155</v>
      </c>
      <c r="H77" s="378">
        <v>8</v>
      </c>
      <c r="I77" s="20">
        <v>7</v>
      </c>
      <c r="J77" s="20">
        <v>1</v>
      </c>
      <c r="K77" s="156" t="s">
        <v>15</v>
      </c>
    </row>
    <row r="78" spans="1:11" ht="18" customHeight="1" x14ac:dyDescent="0.2">
      <c r="A78" s="12" t="s">
        <v>82</v>
      </c>
      <c r="B78" s="5">
        <v>5</v>
      </c>
      <c r="C78" s="156">
        <v>1</v>
      </c>
      <c r="D78" s="156" t="s">
        <v>15</v>
      </c>
      <c r="E78" s="156">
        <v>4</v>
      </c>
      <c r="G78" s="19" t="s">
        <v>471</v>
      </c>
      <c r="H78" s="378">
        <v>7</v>
      </c>
      <c r="I78" s="20">
        <v>7</v>
      </c>
      <c r="J78" s="156" t="s">
        <v>15</v>
      </c>
      <c r="K78" s="156" t="s">
        <v>15</v>
      </c>
    </row>
    <row r="79" spans="1:11" ht="18" customHeight="1" x14ac:dyDescent="0.2">
      <c r="A79" s="12" t="s">
        <v>436</v>
      </c>
      <c r="B79" s="5">
        <v>4</v>
      </c>
      <c r="C79" s="156" t="s">
        <v>15</v>
      </c>
      <c r="D79" s="156">
        <v>4</v>
      </c>
      <c r="E79" s="156" t="s">
        <v>15</v>
      </c>
      <c r="G79" s="19" t="s">
        <v>457</v>
      </c>
      <c r="H79" s="378">
        <v>7</v>
      </c>
      <c r="I79" s="20">
        <v>3</v>
      </c>
      <c r="J79" s="20">
        <v>3</v>
      </c>
      <c r="K79" s="20">
        <v>1</v>
      </c>
    </row>
    <row r="80" spans="1:11" ht="18" customHeight="1" x14ac:dyDescent="0.2">
      <c r="A80" s="12" t="s">
        <v>459</v>
      </c>
      <c r="B80" s="5">
        <v>4</v>
      </c>
      <c r="C80" s="156">
        <v>3</v>
      </c>
      <c r="D80" s="156">
        <v>1</v>
      </c>
      <c r="E80" s="156" t="s">
        <v>15</v>
      </c>
      <c r="G80" s="19" t="s">
        <v>441</v>
      </c>
      <c r="H80" s="378">
        <v>7</v>
      </c>
      <c r="I80" s="20">
        <v>3</v>
      </c>
      <c r="J80" s="20">
        <v>4</v>
      </c>
      <c r="K80" s="156" t="s">
        <v>15</v>
      </c>
    </row>
    <row r="81" spans="1:11" ht="18" customHeight="1" x14ac:dyDescent="0.2">
      <c r="A81" s="12" t="s">
        <v>457</v>
      </c>
      <c r="B81" s="5">
        <v>4</v>
      </c>
      <c r="C81" s="156">
        <v>3</v>
      </c>
      <c r="D81" s="156">
        <v>1</v>
      </c>
      <c r="E81" s="156" t="s">
        <v>15</v>
      </c>
      <c r="G81" s="19" t="s">
        <v>87</v>
      </c>
      <c r="H81" s="378">
        <v>6</v>
      </c>
      <c r="I81" s="20">
        <v>2</v>
      </c>
      <c r="J81" s="20">
        <v>4</v>
      </c>
      <c r="K81" s="156" t="s">
        <v>15</v>
      </c>
    </row>
    <row r="82" spans="1:11" ht="18" customHeight="1" x14ac:dyDescent="0.2">
      <c r="A82" s="12" t="s">
        <v>463</v>
      </c>
      <c r="B82" s="5">
        <v>4</v>
      </c>
      <c r="C82" s="156">
        <v>2</v>
      </c>
      <c r="D82" s="156">
        <v>2</v>
      </c>
      <c r="E82" s="156" t="s">
        <v>15</v>
      </c>
      <c r="G82" s="19" t="s">
        <v>70</v>
      </c>
      <c r="H82" s="378">
        <v>5</v>
      </c>
      <c r="I82" s="20">
        <v>1</v>
      </c>
      <c r="J82" s="20">
        <v>4</v>
      </c>
      <c r="K82" s="156" t="s">
        <v>15</v>
      </c>
    </row>
    <row r="83" spans="1:11" ht="18" customHeight="1" x14ac:dyDescent="0.2">
      <c r="A83" s="12" t="s">
        <v>1007</v>
      </c>
      <c r="B83" s="5">
        <v>4</v>
      </c>
      <c r="C83" s="156">
        <v>2</v>
      </c>
      <c r="D83" s="156" t="s">
        <v>15</v>
      </c>
      <c r="E83" s="156">
        <v>2</v>
      </c>
      <c r="G83" s="19" t="s">
        <v>805</v>
      </c>
      <c r="H83" s="378">
        <v>5</v>
      </c>
      <c r="I83" s="20">
        <v>4</v>
      </c>
      <c r="J83" s="20">
        <v>1</v>
      </c>
      <c r="K83" s="156" t="s">
        <v>15</v>
      </c>
    </row>
    <row r="84" spans="1:11" ht="18" customHeight="1" x14ac:dyDescent="0.2">
      <c r="A84" s="12" t="s">
        <v>449</v>
      </c>
      <c r="B84" s="5">
        <v>4</v>
      </c>
      <c r="C84" s="156">
        <v>4</v>
      </c>
      <c r="D84" s="156" t="s">
        <v>15</v>
      </c>
      <c r="E84" s="156" t="s">
        <v>15</v>
      </c>
      <c r="G84" s="19" t="s">
        <v>443</v>
      </c>
      <c r="H84" s="378">
        <v>5</v>
      </c>
      <c r="I84" s="20">
        <v>4</v>
      </c>
      <c r="J84" s="20">
        <v>1</v>
      </c>
      <c r="K84" s="156" t="s">
        <v>15</v>
      </c>
    </row>
    <row r="85" spans="1:11" ht="18" customHeight="1" x14ac:dyDescent="0.2">
      <c r="A85" s="44" t="s">
        <v>83</v>
      </c>
      <c r="B85" s="5">
        <v>4</v>
      </c>
      <c r="C85" s="128">
        <v>4</v>
      </c>
      <c r="D85" s="128" t="s">
        <v>15</v>
      </c>
      <c r="E85" s="128" t="s">
        <v>15</v>
      </c>
      <c r="G85" s="19" t="s">
        <v>242</v>
      </c>
      <c r="H85" s="378">
        <v>5</v>
      </c>
      <c r="I85" s="20">
        <v>4</v>
      </c>
      <c r="J85" s="20">
        <v>1</v>
      </c>
      <c r="K85" s="156" t="s">
        <v>15</v>
      </c>
    </row>
    <row r="86" spans="1:11" ht="18" customHeight="1" x14ac:dyDescent="0.2">
      <c r="A86" s="12" t="s">
        <v>465</v>
      </c>
      <c r="B86" s="5">
        <v>4</v>
      </c>
      <c r="C86" s="156" t="s">
        <v>15</v>
      </c>
      <c r="D86" s="156">
        <v>4</v>
      </c>
      <c r="E86" s="156" t="s">
        <v>15</v>
      </c>
      <c r="G86" s="19" t="s">
        <v>432</v>
      </c>
      <c r="H86" s="378">
        <v>4</v>
      </c>
      <c r="I86" s="20">
        <v>2</v>
      </c>
      <c r="J86" s="20">
        <v>2</v>
      </c>
      <c r="K86" s="156" t="s">
        <v>15</v>
      </c>
    </row>
    <row r="87" spans="1:11" ht="18" customHeight="1" x14ac:dyDescent="0.2">
      <c r="A87" s="12" t="s">
        <v>439</v>
      </c>
      <c r="B87" s="5">
        <v>3</v>
      </c>
      <c r="C87" s="156">
        <v>3</v>
      </c>
      <c r="D87" s="156" t="s">
        <v>15</v>
      </c>
      <c r="E87" s="156" t="s">
        <v>15</v>
      </c>
      <c r="G87" s="12" t="s">
        <v>448</v>
      </c>
      <c r="H87" s="378">
        <v>4</v>
      </c>
      <c r="I87" s="20">
        <v>4</v>
      </c>
      <c r="J87" s="156" t="s">
        <v>15</v>
      </c>
      <c r="K87" s="156" t="s">
        <v>15</v>
      </c>
    </row>
    <row r="88" spans="1:11" ht="18" customHeight="1" x14ac:dyDescent="0.2">
      <c r="A88" s="12" t="s">
        <v>453</v>
      </c>
      <c r="B88" s="5">
        <v>3</v>
      </c>
      <c r="C88" s="156">
        <v>3</v>
      </c>
      <c r="D88" s="156" t="s">
        <v>15</v>
      </c>
      <c r="E88" s="156" t="s">
        <v>15</v>
      </c>
      <c r="G88" s="19" t="s">
        <v>446</v>
      </c>
      <c r="H88" s="378">
        <v>3</v>
      </c>
      <c r="I88" s="20">
        <v>2</v>
      </c>
      <c r="J88" s="20">
        <v>1</v>
      </c>
      <c r="K88" s="156" t="s">
        <v>15</v>
      </c>
    </row>
    <row r="89" spans="1:11" ht="18" customHeight="1" x14ac:dyDescent="0.2">
      <c r="A89" s="12" t="s">
        <v>430</v>
      </c>
      <c r="B89" s="5">
        <v>3</v>
      </c>
      <c r="C89" s="156">
        <v>1</v>
      </c>
      <c r="D89" s="156">
        <v>2</v>
      </c>
      <c r="E89" s="156" t="s">
        <v>15</v>
      </c>
      <c r="G89" s="19" t="s">
        <v>306</v>
      </c>
      <c r="H89" s="378">
        <v>3</v>
      </c>
      <c r="I89" s="156" t="s">
        <v>15</v>
      </c>
      <c r="J89" s="20">
        <v>3</v>
      </c>
      <c r="K89" s="156" t="s">
        <v>15</v>
      </c>
    </row>
    <row r="90" spans="1:11" ht="18" customHeight="1" x14ac:dyDescent="0.2">
      <c r="A90" s="12" t="s">
        <v>447</v>
      </c>
      <c r="B90" s="5">
        <v>3</v>
      </c>
      <c r="C90" s="156">
        <v>2</v>
      </c>
      <c r="D90" s="156">
        <v>1</v>
      </c>
      <c r="E90" s="156" t="s">
        <v>15</v>
      </c>
      <c r="G90" s="19" t="s">
        <v>453</v>
      </c>
      <c r="H90" s="378">
        <v>3</v>
      </c>
      <c r="I90" s="20">
        <v>2</v>
      </c>
      <c r="J90" s="20">
        <v>1</v>
      </c>
      <c r="K90" s="156" t="s">
        <v>15</v>
      </c>
    </row>
    <row r="91" spans="1:11" ht="18" customHeight="1" x14ac:dyDescent="0.2">
      <c r="A91" s="12" t="s">
        <v>437</v>
      </c>
      <c r="B91" s="5">
        <v>3</v>
      </c>
      <c r="C91" s="156">
        <v>2</v>
      </c>
      <c r="D91" s="156">
        <v>1</v>
      </c>
      <c r="E91" s="156" t="s">
        <v>15</v>
      </c>
      <c r="G91" s="19" t="s">
        <v>459</v>
      </c>
      <c r="H91" s="378">
        <v>3</v>
      </c>
      <c r="I91" s="20">
        <v>2</v>
      </c>
      <c r="J91" s="156" t="s">
        <v>15</v>
      </c>
      <c r="K91" s="20">
        <v>1</v>
      </c>
    </row>
    <row r="92" spans="1:11" ht="18" customHeight="1" x14ac:dyDescent="0.2">
      <c r="A92" s="12" t="s">
        <v>444</v>
      </c>
      <c r="B92" s="5">
        <v>3</v>
      </c>
      <c r="C92" s="156">
        <v>3</v>
      </c>
      <c r="D92" s="156" t="s">
        <v>15</v>
      </c>
      <c r="E92" s="156" t="s">
        <v>15</v>
      </c>
      <c r="G92" s="12" t="s">
        <v>440</v>
      </c>
      <c r="H92" s="378">
        <v>3</v>
      </c>
      <c r="I92" s="20">
        <v>2</v>
      </c>
      <c r="J92" s="20">
        <v>1</v>
      </c>
      <c r="K92" s="156" t="s">
        <v>15</v>
      </c>
    </row>
    <row r="93" spans="1:11" ht="18" customHeight="1" x14ac:dyDescent="0.2">
      <c r="A93" s="12" t="s">
        <v>443</v>
      </c>
      <c r="B93" s="5">
        <v>3</v>
      </c>
      <c r="C93" s="156">
        <v>3</v>
      </c>
      <c r="D93" s="156" t="s">
        <v>15</v>
      </c>
      <c r="E93" s="156" t="s">
        <v>15</v>
      </c>
      <c r="G93" s="12" t="s">
        <v>435</v>
      </c>
      <c r="H93" s="378">
        <v>3</v>
      </c>
      <c r="I93" s="20">
        <v>2</v>
      </c>
      <c r="J93" s="20">
        <v>1</v>
      </c>
      <c r="K93" s="156" t="s">
        <v>15</v>
      </c>
    </row>
    <row r="94" spans="1:11" ht="18" customHeight="1" x14ac:dyDescent="0.2">
      <c r="A94" s="12" t="s">
        <v>458</v>
      </c>
      <c r="B94" s="5">
        <v>3</v>
      </c>
      <c r="C94" s="156">
        <v>1</v>
      </c>
      <c r="D94" s="156">
        <v>1</v>
      </c>
      <c r="E94" s="156">
        <v>1</v>
      </c>
      <c r="G94" s="19" t="s">
        <v>449</v>
      </c>
      <c r="H94" s="378">
        <v>3</v>
      </c>
      <c r="I94" s="20">
        <v>2</v>
      </c>
      <c r="J94" s="20">
        <v>1</v>
      </c>
      <c r="K94" s="156" t="s">
        <v>15</v>
      </c>
    </row>
    <row r="95" spans="1:11" ht="18" customHeight="1" x14ac:dyDescent="0.2">
      <c r="A95" s="12" t="s">
        <v>155</v>
      </c>
      <c r="B95" s="5">
        <v>3</v>
      </c>
      <c r="C95" s="156">
        <v>2</v>
      </c>
      <c r="D95" s="156">
        <v>1</v>
      </c>
      <c r="E95" s="156" t="s">
        <v>15</v>
      </c>
      <c r="G95" s="19" t="s">
        <v>465</v>
      </c>
      <c r="H95" s="378">
        <v>3</v>
      </c>
      <c r="I95" s="20">
        <v>3</v>
      </c>
      <c r="J95" s="156" t="s">
        <v>15</v>
      </c>
      <c r="K95" s="156" t="s">
        <v>15</v>
      </c>
    </row>
    <row r="96" spans="1:11" ht="18" customHeight="1" x14ac:dyDescent="0.2">
      <c r="A96" s="12" t="s">
        <v>445</v>
      </c>
      <c r="B96" s="5">
        <v>3</v>
      </c>
      <c r="C96" s="156">
        <v>2</v>
      </c>
      <c r="D96" s="156">
        <v>1</v>
      </c>
      <c r="E96" s="156" t="s">
        <v>15</v>
      </c>
      <c r="G96" s="12" t="s">
        <v>354</v>
      </c>
      <c r="H96" s="378">
        <v>2</v>
      </c>
      <c r="I96" s="20">
        <v>1</v>
      </c>
      <c r="J96" s="20">
        <v>1</v>
      </c>
      <c r="K96" s="156" t="s">
        <v>15</v>
      </c>
    </row>
    <row r="97" spans="1:11" ht="18" customHeight="1" x14ac:dyDescent="0.2">
      <c r="A97" s="12" t="s">
        <v>456</v>
      </c>
      <c r="B97" s="5">
        <v>2</v>
      </c>
      <c r="C97" s="156">
        <v>1</v>
      </c>
      <c r="D97" s="156">
        <v>1</v>
      </c>
      <c r="E97" s="156" t="s">
        <v>15</v>
      </c>
      <c r="G97" s="12" t="s">
        <v>442</v>
      </c>
      <c r="H97" s="378">
        <v>2</v>
      </c>
      <c r="I97" s="156" t="s">
        <v>15</v>
      </c>
      <c r="J97" s="20">
        <v>2</v>
      </c>
      <c r="K97" s="156" t="s">
        <v>15</v>
      </c>
    </row>
    <row r="98" spans="1:11" ht="18" customHeight="1" x14ac:dyDescent="0.2">
      <c r="A98" s="12" t="s">
        <v>354</v>
      </c>
      <c r="B98" s="5">
        <v>2</v>
      </c>
      <c r="C98" s="156">
        <v>1</v>
      </c>
      <c r="D98" s="156">
        <v>1</v>
      </c>
      <c r="E98" s="156" t="s">
        <v>15</v>
      </c>
      <c r="G98" s="227" t="s">
        <v>1124</v>
      </c>
      <c r="H98" s="378">
        <v>2</v>
      </c>
      <c r="I98" s="156" t="s">
        <v>15</v>
      </c>
      <c r="J98" s="20">
        <v>2</v>
      </c>
      <c r="K98" s="156" t="s">
        <v>15</v>
      </c>
    </row>
    <row r="99" spans="1:11" ht="18" customHeight="1" x14ac:dyDescent="0.2">
      <c r="A99" s="12" t="s">
        <v>85</v>
      </c>
      <c r="B99" s="5">
        <v>2</v>
      </c>
      <c r="C99" s="156">
        <v>1</v>
      </c>
      <c r="D99" s="156">
        <v>1</v>
      </c>
      <c r="E99" s="156" t="s">
        <v>15</v>
      </c>
      <c r="G99" s="12" t="s">
        <v>444</v>
      </c>
      <c r="H99" s="378">
        <v>2</v>
      </c>
      <c r="I99" s="20">
        <v>1</v>
      </c>
      <c r="J99" s="20">
        <v>1</v>
      </c>
      <c r="K99" s="156" t="s">
        <v>15</v>
      </c>
    </row>
    <row r="100" spans="1:11" ht="18" customHeight="1" x14ac:dyDescent="0.2">
      <c r="A100" s="12" t="s">
        <v>462</v>
      </c>
      <c r="B100" s="5">
        <v>2</v>
      </c>
      <c r="C100" s="156" t="s">
        <v>15</v>
      </c>
      <c r="D100" s="156">
        <v>2</v>
      </c>
      <c r="E100" s="156" t="s">
        <v>15</v>
      </c>
      <c r="G100" s="19" t="s">
        <v>454</v>
      </c>
      <c r="H100" s="378">
        <v>2</v>
      </c>
      <c r="I100" s="156" t="s">
        <v>15</v>
      </c>
      <c r="J100" s="20">
        <v>2</v>
      </c>
      <c r="K100" s="156" t="s">
        <v>15</v>
      </c>
    </row>
    <row r="101" spans="1:11" ht="18" customHeight="1" x14ac:dyDescent="0.2">
      <c r="A101" s="12" t="s">
        <v>440</v>
      </c>
      <c r="B101" s="5">
        <v>2</v>
      </c>
      <c r="C101" s="156">
        <v>2</v>
      </c>
      <c r="D101" s="156" t="s">
        <v>15</v>
      </c>
      <c r="E101" s="156" t="s">
        <v>15</v>
      </c>
      <c r="G101" s="19" t="s">
        <v>82</v>
      </c>
      <c r="H101" s="378">
        <v>2</v>
      </c>
      <c r="I101" s="156" t="s">
        <v>15</v>
      </c>
      <c r="J101" s="20">
        <v>1</v>
      </c>
      <c r="K101" s="20">
        <v>1</v>
      </c>
    </row>
    <row r="102" spans="1:11" ht="18" customHeight="1" x14ac:dyDescent="0.2">
      <c r="A102" s="12" t="s">
        <v>435</v>
      </c>
      <c r="B102" s="5">
        <v>2</v>
      </c>
      <c r="C102" s="156">
        <v>1</v>
      </c>
      <c r="D102" s="156">
        <v>1</v>
      </c>
      <c r="E102" s="156" t="s">
        <v>15</v>
      </c>
      <c r="G102" s="19" t="s">
        <v>469</v>
      </c>
      <c r="H102" s="378">
        <v>2</v>
      </c>
      <c r="I102" s="20">
        <v>1</v>
      </c>
      <c r="J102" s="20">
        <v>1</v>
      </c>
      <c r="K102" s="156" t="s">
        <v>15</v>
      </c>
    </row>
    <row r="103" spans="1:11" ht="18" customHeight="1" x14ac:dyDescent="0.2">
      <c r="A103" s="44" t="s">
        <v>451</v>
      </c>
      <c r="B103" s="5">
        <v>2</v>
      </c>
      <c r="C103" s="128">
        <v>2</v>
      </c>
      <c r="D103" s="128" t="s">
        <v>15</v>
      </c>
      <c r="E103" s="128" t="s">
        <v>15</v>
      </c>
      <c r="G103" s="19" t="s">
        <v>445</v>
      </c>
      <c r="H103" s="378">
        <v>2</v>
      </c>
      <c r="I103" s="20">
        <v>1</v>
      </c>
      <c r="J103" s="156" t="s">
        <v>15</v>
      </c>
      <c r="K103" s="20">
        <v>1</v>
      </c>
    </row>
    <row r="104" spans="1:11" ht="18" customHeight="1" x14ac:dyDescent="0.2">
      <c r="A104" s="12" t="s">
        <v>469</v>
      </c>
      <c r="B104" s="5">
        <v>2</v>
      </c>
      <c r="C104" s="156">
        <v>2</v>
      </c>
      <c r="D104" s="156" t="s">
        <v>15</v>
      </c>
      <c r="E104" s="156" t="s">
        <v>15</v>
      </c>
      <c r="G104" s="19" t="s">
        <v>447</v>
      </c>
      <c r="H104" s="378">
        <v>1</v>
      </c>
      <c r="I104" s="20">
        <v>1</v>
      </c>
      <c r="J104" s="156" t="s">
        <v>15</v>
      </c>
      <c r="K104" s="156" t="s">
        <v>15</v>
      </c>
    </row>
    <row r="105" spans="1:11" ht="18" customHeight="1" x14ac:dyDescent="0.2">
      <c r="A105" s="12" t="s">
        <v>452</v>
      </c>
      <c r="B105" s="5">
        <v>2</v>
      </c>
      <c r="C105" s="156" t="s">
        <v>15</v>
      </c>
      <c r="D105" s="156" t="s">
        <v>15</v>
      </c>
      <c r="E105" s="156">
        <v>2</v>
      </c>
      <c r="G105" s="19" t="s">
        <v>460</v>
      </c>
      <c r="H105" s="378">
        <v>1</v>
      </c>
      <c r="I105" s="20">
        <v>1</v>
      </c>
      <c r="J105" s="156" t="s">
        <v>15</v>
      </c>
      <c r="K105" s="156" t="s">
        <v>15</v>
      </c>
    </row>
    <row r="106" spans="1:11" ht="18" customHeight="1" x14ac:dyDescent="0.2">
      <c r="A106" s="12" t="s">
        <v>306</v>
      </c>
      <c r="B106" s="5">
        <v>1</v>
      </c>
      <c r="C106" s="156">
        <v>1</v>
      </c>
      <c r="D106" s="156" t="s">
        <v>15</v>
      </c>
      <c r="E106" s="156" t="s">
        <v>15</v>
      </c>
      <c r="G106" s="19" t="s">
        <v>450</v>
      </c>
      <c r="H106" s="378">
        <v>1</v>
      </c>
      <c r="I106" s="156" t="s">
        <v>15</v>
      </c>
      <c r="J106" s="20">
        <v>1</v>
      </c>
      <c r="K106" s="156" t="s">
        <v>15</v>
      </c>
    </row>
    <row r="107" spans="1:11" ht="18" customHeight="1" x14ac:dyDescent="0.2">
      <c r="A107" s="12" t="s">
        <v>90</v>
      </c>
      <c r="B107" s="5">
        <v>1</v>
      </c>
      <c r="C107" s="156">
        <v>1</v>
      </c>
      <c r="D107" s="156" t="s">
        <v>15</v>
      </c>
      <c r="E107" s="156" t="s">
        <v>15</v>
      </c>
      <c r="G107" s="12" t="s">
        <v>462</v>
      </c>
      <c r="H107" s="378">
        <v>1</v>
      </c>
      <c r="I107" s="156" t="s">
        <v>15</v>
      </c>
      <c r="J107" s="20">
        <v>1</v>
      </c>
      <c r="K107" s="156" t="s">
        <v>15</v>
      </c>
    </row>
    <row r="108" spans="1:11" ht="18" customHeight="1" x14ac:dyDescent="0.2">
      <c r="A108" s="12" t="s">
        <v>86</v>
      </c>
      <c r="B108" s="5">
        <v>1</v>
      </c>
      <c r="C108" s="156" t="s">
        <v>15</v>
      </c>
      <c r="D108" s="156">
        <v>1</v>
      </c>
      <c r="E108" s="156" t="s">
        <v>15</v>
      </c>
      <c r="G108" s="227" t="s">
        <v>1007</v>
      </c>
      <c r="H108" s="378">
        <v>1</v>
      </c>
      <c r="I108" s="20">
        <v>1</v>
      </c>
      <c r="J108" s="156" t="s">
        <v>15</v>
      </c>
      <c r="K108" s="156" t="s">
        <v>15</v>
      </c>
    </row>
    <row r="109" spans="1:11" ht="18" customHeight="1" x14ac:dyDescent="0.2">
      <c r="A109" s="12" t="s">
        <v>460</v>
      </c>
      <c r="B109" s="5">
        <v>1</v>
      </c>
      <c r="C109" s="156">
        <v>1</v>
      </c>
      <c r="D109" s="156" t="s">
        <v>15</v>
      </c>
      <c r="E109" s="156" t="s">
        <v>15</v>
      </c>
      <c r="G109" s="19" t="s">
        <v>95</v>
      </c>
      <c r="H109" s="378">
        <v>1</v>
      </c>
      <c r="I109" s="20">
        <v>1</v>
      </c>
      <c r="J109" s="156" t="s">
        <v>15</v>
      </c>
      <c r="K109" s="156" t="s">
        <v>15</v>
      </c>
    </row>
    <row r="110" spans="1:11" ht="18" customHeight="1" x14ac:dyDescent="0.2">
      <c r="A110" s="12" t="s">
        <v>450</v>
      </c>
      <c r="B110" s="5">
        <v>1</v>
      </c>
      <c r="C110" s="156">
        <v>1</v>
      </c>
      <c r="D110" s="156" t="s">
        <v>15</v>
      </c>
      <c r="E110" s="156" t="s">
        <v>15</v>
      </c>
      <c r="G110" s="19" t="s">
        <v>461</v>
      </c>
      <c r="H110" s="378">
        <v>1</v>
      </c>
      <c r="I110" s="20">
        <v>1</v>
      </c>
      <c r="J110" s="156" t="s">
        <v>15</v>
      </c>
      <c r="K110" s="156" t="s">
        <v>15</v>
      </c>
    </row>
    <row r="111" spans="1:11" ht="18" customHeight="1" x14ac:dyDescent="0.2">
      <c r="A111" s="12" t="s">
        <v>442</v>
      </c>
      <c r="B111" s="5">
        <v>1</v>
      </c>
      <c r="C111" s="156" t="s">
        <v>15</v>
      </c>
      <c r="D111" s="156">
        <v>1</v>
      </c>
      <c r="E111" s="156" t="s">
        <v>15</v>
      </c>
      <c r="G111" s="19" t="s">
        <v>479</v>
      </c>
      <c r="H111" s="378">
        <v>1</v>
      </c>
      <c r="I111" s="20">
        <v>1</v>
      </c>
      <c r="J111" s="156" t="s">
        <v>15</v>
      </c>
      <c r="K111" s="156" t="s">
        <v>15</v>
      </c>
    </row>
    <row r="112" spans="1:11" ht="18" customHeight="1" x14ac:dyDescent="0.2">
      <c r="A112" s="12" t="s">
        <v>376</v>
      </c>
      <c r="B112" s="5">
        <v>1</v>
      </c>
      <c r="C112" s="156" t="s">
        <v>15</v>
      </c>
      <c r="D112" s="156">
        <v>1</v>
      </c>
      <c r="E112" s="156" t="s">
        <v>15</v>
      </c>
      <c r="G112" s="12" t="s">
        <v>433</v>
      </c>
      <c r="H112" s="378">
        <v>1</v>
      </c>
      <c r="I112" s="156" t="s">
        <v>15</v>
      </c>
      <c r="J112" s="20">
        <v>1</v>
      </c>
      <c r="K112" s="156" t="s">
        <v>15</v>
      </c>
    </row>
    <row r="113" spans="1:11" ht="18" customHeight="1" x14ac:dyDescent="0.2">
      <c r="A113" s="12" t="s">
        <v>475</v>
      </c>
      <c r="B113" s="5">
        <v>1</v>
      </c>
      <c r="C113" s="156" t="s">
        <v>15</v>
      </c>
      <c r="D113" s="156">
        <v>1</v>
      </c>
      <c r="E113" s="156" t="s">
        <v>15</v>
      </c>
      <c r="G113" s="19" t="s">
        <v>455</v>
      </c>
      <c r="H113" s="378">
        <v>1</v>
      </c>
      <c r="I113" s="156" t="s">
        <v>15</v>
      </c>
      <c r="J113" s="20">
        <v>1</v>
      </c>
      <c r="K113" s="156" t="s">
        <v>15</v>
      </c>
    </row>
    <row r="114" spans="1:11" ht="18" customHeight="1" x14ac:dyDescent="0.2">
      <c r="A114" s="12" t="s">
        <v>478</v>
      </c>
      <c r="B114" s="5">
        <v>1</v>
      </c>
      <c r="C114" s="156" t="s">
        <v>15</v>
      </c>
      <c r="D114" s="156">
        <v>1</v>
      </c>
      <c r="E114" s="156" t="s">
        <v>15</v>
      </c>
      <c r="G114" s="19" t="s">
        <v>480</v>
      </c>
      <c r="H114" s="378">
        <v>1</v>
      </c>
      <c r="I114" s="156" t="s">
        <v>15</v>
      </c>
      <c r="J114" s="20">
        <v>1</v>
      </c>
      <c r="K114" s="156" t="s">
        <v>15</v>
      </c>
    </row>
    <row r="115" spans="1:11" ht="18" customHeight="1" x14ac:dyDescent="0.2">
      <c r="A115" s="12" t="s">
        <v>467</v>
      </c>
      <c r="B115" s="5">
        <v>1</v>
      </c>
      <c r="C115" s="156" t="s">
        <v>15</v>
      </c>
      <c r="D115" s="156">
        <v>1</v>
      </c>
      <c r="E115" s="156" t="s">
        <v>15</v>
      </c>
      <c r="G115" s="298" t="s">
        <v>41</v>
      </c>
      <c r="H115" s="375">
        <v>96162</v>
      </c>
      <c r="I115" s="375">
        <v>60344</v>
      </c>
      <c r="J115" s="375">
        <v>8976</v>
      </c>
      <c r="K115" s="375">
        <v>26842</v>
      </c>
    </row>
    <row r="116" spans="1:11" ht="18" customHeight="1" x14ac:dyDescent="0.2">
      <c r="A116" s="12" t="s">
        <v>468</v>
      </c>
      <c r="B116" s="5">
        <v>1</v>
      </c>
      <c r="C116" s="156">
        <v>1</v>
      </c>
      <c r="D116" s="156" t="s">
        <v>15</v>
      </c>
      <c r="E116" s="156" t="s">
        <v>15</v>
      </c>
    </row>
    <row r="117" spans="1:11" ht="18" customHeight="1" x14ac:dyDescent="0.2">
      <c r="A117" s="12" t="s">
        <v>454</v>
      </c>
      <c r="B117" s="5">
        <v>1</v>
      </c>
      <c r="C117" s="156">
        <v>1</v>
      </c>
      <c r="D117" s="156" t="s">
        <v>15</v>
      </c>
      <c r="E117" s="156" t="s">
        <v>15</v>
      </c>
    </row>
    <row r="118" spans="1:11" ht="18" customHeight="1" x14ac:dyDescent="0.2">
      <c r="A118" s="44" t="s">
        <v>461</v>
      </c>
      <c r="B118" s="5">
        <v>1</v>
      </c>
      <c r="C118" s="128">
        <v>1</v>
      </c>
      <c r="D118" s="128" t="s">
        <v>15</v>
      </c>
      <c r="E118" s="128" t="s">
        <v>15</v>
      </c>
    </row>
    <row r="119" spans="1:11" ht="18" customHeight="1" x14ac:dyDescent="0.2">
      <c r="A119" s="44" t="s">
        <v>448</v>
      </c>
      <c r="B119" s="5">
        <v>1</v>
      </c>
      <c r="C119" s="128">
        <v>1</v>
      </c>
      <c r="D119" s="128" t="s">
        <v>15</v>
      </c>
      <c r="E119" s="128" t="s">
        <v>15</v>
      </c>
    </row>
    <row r="120" spans="1:11" ht="18" customHeight="1" x14ac:dyDescent="0.2">
      <c r="A120" s="44" t="s">
        <v>242</v>
      </c>
      <c r="B120" s="5">
        <v>1</v>
      </c>
      <c r="C120" s="128" t="s">
        <v>15</v>
      </c>
      <c r="D120" s="128">
        <v>1</v>
      </c>
      <c r="E120" s="128" t="s">
        <v>15</v>
      </c>
    </row>
    <row r="121" spans="1:11" ht="18" customHeight="1" x14ac:dyDescent="0.2">
      <c r="A121" s="299" t="s">
        <v>41</v>
      </c>
      <c r="B121" s="10">
        <v>96815</v>
      </c>
      <c r="C121" s="24" t="s">
        <v>987</v>
      </c>
      <c r="D121" s="24">
        <v>5254</v>
      </c>
      <c r="E121" s="24">
        <v>30451</v>
      </c>
    </row>
    <row r="122" spans="1:11" ht="19.5" customHeight="1" x14ac:dyDescent="0.2"/>
    <row r="123" spans="1:11" ht="22.5" customHeight="1" x14ac:dyDescent="0.2">
      <c r="A123" s="528" t="s">
        <v>1008</v>
      </c>
      <c r="B123" s="529"/>
      <c r="C123" s="529"/>
      <c r="D123" s="529"/>
      <c r="E123" s="530"/>
    </row>
  </sheetData>
  <sortState xmlns:xlrd2="http://schemas.microsoft.com/office/spreadsheetml/2017/richdata2" ref="G4:K114">
    <sortCondition descending="1" ref="H4:H114"/>
    <sortCondition ref="G4:G114"/>
  </sortState>
  <mergeCells count="7">
    <mergeCell ref="A123:E123"/>
    <mergeCell ref="H2:K2"/>
    <mergeCell ref="G1:K1"/>
    <mergeCell ref="B2:E2"/>
    <mergeCell ref="A1:E1"/>
    <mergeCell ref="A2:A3"/>
    <mergeCell ref="G2:G3"/>
  </mergeCells>
  <pageMargins left="0.7" right="0.7" top="0.75" bottom="0.75" header="0.3" footer="0.3"/>
  <pageSetup paperSize="8" scale="6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árok13">
    <pageSetUpPr fitToPage="1"/>
  </sheetPr>
  <dimension ref="A1:C14"/>
  <sheetViews>
    <sheetView showGridLines="0" topLeftCell="A7" workbookViewId="0">
      <selection activeCell="A8" sqref="A8:K8"/>
    </sheetView>
  </sheetViews>
  <sheetFormatPr defaultRowHeight="14.25" x14ac:dyDescent="0.2"/>
  <cols>
    <col min="1" max="1" width="46.375" customWidth="1"/>
    <col min="2" max="2" width="38.375" customWidth="1"/>
    <col min="3" max="3" width="33.625" customWidth="1"/>
    <col min="5" max="7" width="8" customWidth="1"/>
  </cols>
  <sheetData>
    <row r="1" spans="1:3" ht="20.100000000000001" customHeight="1" x14ac:dyDescent="0.2">
      <c r="A1" s="3" t="s">
        <v>1049</v>
      </c>
    </row>
    <row r="2" spans="1:3" ht="20.100000000000001" customHeight="1" x14ac:dyDescent="0.2">
      <c r="A2" s="63" t="s">
        <v>408</v>
      </c>
      <c r="B2" s="8">
        <v>2023</v>
      </c>
      <c r="C2" s="8">
        <v>2024</v>
      </c>
    </row>
    <row r="3" spans="1:3" ht="20.100000000000001" customHeight="1" x14ac:dyDescent="0.2">
      <c r="A3" s="44" t="s">
        <v>409</v>
      </c>
      <c r="B3" s="37">
        <v>96815</v>
      </c>
      <c r="C3" s="37">
        <v>96162</v>
      </c>
    </row>
    <row r="4" spans="1:3" ht="20.100000000000001" customHeight="1" x14ac:dyDescent="0.2">
      <c r="A4" s="44" t="s">
        <v>977</v>
      </c>
      <c r="B4" s="37">
        <v>4027</v>
      </c>
      <c r="C4" s="37">
        <v>4075</v>
      </c>
    </row>
    <row r="5" spans="1:3" ht="20.100000000000001" customHeight="1" x14ac:dyDescent="0.2">
      <c r="A5" s="127" t="s">
        <v>41</v>
      </c>
      <c r="B5" s="41">
        <v>100842</v>
      </c>
      <c r="C5" s="375">
        <v>100237</v>
      </c>
    </row>
    <row r="6" spans="1:3" ht="20.100000000000001" customHeight="1" x14ac:dyDescent="0.2"/>
    <row r="7" spans="1:3" ht="20.100000000000001" customHeight="1" x14ac:dyDescent="0.2">
      <c r="A7" s="507" t="s">
        <v>1050</v>
      </c>
      <c r="B7" s="507"/>
      <c r="C7" s="507"/>
    </row>
    <row r="8" spans="1:3" ht="20.100000000000001" customHeight="1" x14ac:dyDescent="0.2">
      <c r="A8" s="63" t="s">
        <v>410</v>
      </c>
      <c r="B8" s="4">
        <v>2023</v>
      </c>
      <c r="C8" s="4">
        <v>2024</v>
      </c>
    </row>
    <row r="9" spans="1:3" ht="20.100000000000001" customHeight="1" x14ac:dyDescent="0.2">
      <c r="A9" s="44" t="s">
        <v>411</v>
      </c>
      <c r="B9" s="37">
        <v>61110</v>
      </c>
      <c r="C9" s="37">
        <v>60344</v>
      </c>
    </row>
    <row r="10" spans="1:3" ht="20.100000000000001" customHeight="1" x14ac:dyDescent="0.2">
      <c r="A10" s="44" t="s">
        <v>412</v>
      </c>
      <c r="B10" s="37">
        <v>5254</v>
      </c>
      <c r="C10" s="37">
        <v>8976</v>
      </c>
    </row>
    <row r="11" spans="1:3" ht="20.100000000000001" customHeight="1" x14ac:dyDescent="0.2">
      <c r="A11" s="44" t="s">
        <v>413</v>
      </c>
      <c r="B11" s="37">
        <v>30451</v>
      </c>
      <c r="C11" s="37">
        <v>26842</v>
      </c>
    </row>
    <row r="12" spans="1:3" ht="20.100000000000001" customHeight="1" x14ac:dyDescent="0.2">
      <c r="A12" s="127" t="s">
        <v>41</v>
      </c>
      <c r="B12" s="23">
        <v>96815</v>
      </c>
      <c r="C12" s="375">
        <v>96162</v>
      </c>
    </row>
    <row r="14" spans="1:3" ht="22.5" customHeight="1" x14ac:dyDescent="0.2">
      <c r="A14" s="533" t="s">
        <v>997</v>
      </c>
      <c r="B14" s="534"/>
      <c r="C14" s="535"/>
    </row>
  </sheetData>
  <mergeCells count="2">
    <mergeCell ref="A14:C14"/>
    <mergeCell ref="A7:C7"/>
  </mergeCells>
  <pageMargins left="0.7" right="0.7" top="0.75" bottom="0.75" header="0.3" footer="0.3"/>
  <pageSetup paperSize="8"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árok14">
    <pageSetUpPr fitToPage="1"/>
  </sheetPr>
  <dimension ref="A1:G35"/>
  <sheetViews>
    <sheetView showGridLines="0" workbookViewId="0">
      <selection activeCell="A8" sqref="A8:K8"/>
    </sheetView>
  </sheetViews>
  <sheetFormatPr defaultRowHeight="14.25" x14ac:dyDescent="0.2"/>
  <cols>
    <col min="1" max="1" width="59.5" customWidth="1"/>
    <col min="2" max="2" width="31.375" customWidth="1"/>
    <col min="3" max="3" width="29.875" customWidth="1"/>
    <col min="5" max="5" width="68.5" customWidth="1"/>
    <col min="6" max="6" width="23.875" customWidth="1"/>
    <col min="7" max="7" width="21.75" customWidth="1"/>
  </cols>
  <sheetData>
    <row r="1" spans="1:7" ht="18" customHeight="1" x14ac:dyDescent="0.2">
      <c r="A1" s="525" t="s">
        <v>1051</v>
      </c>
      <c r="B1" s="525"/>
      <c r="C1" s="525"/>
    </row>
    <row r="2" spans="1:7" ht="18" customHeight="1" x14ac:dyDescent="0.2">
      <c r="A2" s="536" t="s">
        <v>482</v>
      </c>
      <c r="B2" s="536"/>
      <c r="C2" s="536"/>
      <c r="E2" s="536" t="s">
        <v>483</v>
      </c>
      <c r="F2" s="536"/>
      <c r="G2" s="536"/>
    </row>
    <row r="3" spans="1:7" ht="18" customHeight="1" x14ac:dyDescent="0.2">
      <c r="A3" s="300" t="s">
        <v>512</v>
      </c>
      <c r="B3" s="28" t="s">
        <v>836</v>
      </c>
      <c r="C3" s="28" t="s">
        <v>1035</v>
      </c>
      <c r="E3" s="300" t="s">
        <v>512</v>
      </c>
      <c r="F3" s="28" t="s">
        <v>836</v>
      </c>
      <c r="G3" s="28" t="s">
        <v>1035</v>
      </c>
    </row>
    <row r="4" spans="1:7" ht="18" customHeight="1" x14ac:dyDescent="0.2">
      <c r="A4" s="12" t="s">
        <v>513</v>
      </c>
      <c r="B4" s="37">
        <v>25924</v>
      </c>
      <c r="C4" s="37">
        <v>25218</v>
      </c>
      <c r="E4" s="12" t="s">
        <v>544</v>
      </c>
      <c r="F4" s="37">
        <v>3398</v>
      </c>
      <c r="G4" s="37">
        <v>6873</v>
      </c>
    </row>
    <row r="5" spans="1:7" ht="18" customHeight="1" x14ac:dyDescent="0.2">
      <c r="A5" s="12" t="s">
        <v>514</v>
      </c>
      <c r="B5" s="37">
        <v>18467</v>
      </c>
      <c r="C5" s="37">
        <v>18959</v>
      </c>
      <c r="E5" s="12" t="s">
        <v>545</v>
      </c>
      <c r="F5" s="156">
        <v>875</v>
      </c>
      <c r="G5" s="156">
        <v>967</v>
      </c>
    </row>
    <row r="6" spans="1:7" ht="18" customHeight="1" x14ac:dyDescent="0.2">
      <c r="A6" s="12" t="s">
        <v>515</v>
      </c>
      <c r="B6" s="37">
        <v>7702</v>
      </c>
      <c r="C6" s="37">
        <v>8610</v>
      </c>
      <c r="E6" s="12" t="s">
        <v>536</v>
      </c>
      <c r="F6" s="156">
        <v>438</v>
      </c>
      <c r="G6" s="156">
        <v>525</v>
      </c>
    </row>
    <row r="7" spans="1:7" ht="18" customHeight="1" x14ac:dyDescent="0.2">
      <c r="A7" s="12" t="s">
        <v>543</v>
      </c>
      <c r="B7" s="37">
        <v>6619</v>
      </c>
      <c r="C7" s="37">
        <v>5266</v>
      </c>
      <c r="E7" s="12" t="s">
        <v>546</v>
      </c>
      <c r="F7" s="156">
        <v>385</v>
      </c>
      <c r="G7" s="156">
        <v>418</v>
      </c>
    </row>
    <row r="8" spans="1:7" ht="18" customHeight="1" x14ac:dyDescent="0.2">
      <c r="A8" s="12" t="s">
        <v>516</v>
      </c>
      <c r="B8" s="37">
        <v>1615</v>
      </c>
      <c r="C8" s="37">
        <v>1504</v>
      </c>
      <c r="E8" s="12" t="s">
        <v>539</v>
      </c>
      <c r="F8" s="156">
        <v>135</v>
      </c>
      <c r="G8" s="156">
        <v>143</v>
      </c>
    </row>
    <row r="9" spans="1:7" ht="18" customHeight="1" x14ac:dyDescent="0.2">
      <c r="A9" s="12" t="s">
        <v>517</v>
      </c>
      <c r="B9" s="156">
        <v>331</v>
      </c>
      <c r="C9" s="156">
        <v>379</v>
      </c>
      <c r="E9" s="12" t="s">
        <v>540</v>
      </c>
      <c r="F9" s="156">
        <v>23</v>
      </c>
      <c r="G9" s="156">
        <v>50</v>
      </c>
    </row>
    <row r="10" spans="1:7" ht="18" customHeight="1" x14ac:dyDescent="0.2">
      <c r="A10" s="12" t="s">
        <v>518</v>
      </c>
      <c r="B10" s="156">
        <v>143</v>
      </c>
      <c r="C10" s="156">
        <v>124</v>
      </c>
      <c r="E10" s="127" t="s">
        <v>41</v>
      </c>
      <c r="F10" s="41">
        <v>5254</v>
      </c>
      <c r="G10" s="375">
        <v>8976</v>
      </c>
    </row>
    <row r="11" spans="1:7" ht="18" customHeight="1" x14ac:dyDescent="0.2">
      <c r="A11" s="12" t="s">
        <v>520</v>
      </c>
      <c r="B11" s="156">
        <v>69</v>
      </c>
      <c r="C11" s="156">
        <v>77</v>
      </c>
    </row>
    <row r="12" spans="1:7" ht="18" customHeight="1" x14ac:dyDescent="0.2">
      <c r="A12" s="12" t="s">
        <v>521</v>
      </c>
      <c r="B12" s="156">
        <v>61</v>
      </c>
      <c r="C12" s="156">
        <v>49</v>
      </c>
    </row>
    <row r="13" spans="1:7" ht="18" customHeight="1" x14ac:dyDescent="0.2">
      <c r="A13" s="12" t="s">
        <v>523</v>
      </c>
      <c r="B13" s="156">
        <v>24</v>
      </c>
      <c r="C13" s="156">
        <v>36</v>
      </c>
      <c r="E13" s="536" t="s">
        <v>484</v>
      </c>
      <c r="F13" s="536"/>
      <c r="G13" s="536"/>
    </row>
    <row r="14" spans="1:7" ht="18" customHeight="1" x14ac:dyDescent="0.2">
      <c r="A14" s="12" t="s">
        <v>980</v>
      </c>
      <c r="B14" s="156">
        <v>15</v>
      </c>
      <c r="C14" s="156">
        <v>27</v>
      </c>
      <c r="E14" s="300" t="s">
        <v>512</v>
      </c>
      <c r="F14" s="28" t="s">
        <v>836</v>
      </c>
      <c r="G14" s="28" t="s">
        <v>1035</v>
      </c>
    </row>
    <row r="15" spans="1:7" ht="18" customHeight="1" x14ac:dyDescent="0.2">
      <c r="A15" s="12" t="s">
        <v>519</v>
      </c>
      <c r="B15" s="156">
        <v>49</v>
      </c>
      <c r="C15" s="156">
        <v>24</v>
      </c>
      <c r="E15" s="12" t="s">
        <v>541</v>
      </c>
      <c r="F15" s="37">
        <v>30314</v>
      </c>
      <c r="G15" s="37">
        <v>26821</v>
      </c>
    </row>
    <row r="16" spans="1:7" ht="18" customHeight="1" x14ac:dyDescent="0.2">
      <c r="A16" s="12" t="s">
        <v>981</v>
      </c>
      <c r="B16" s="156">
        <v>18</v>
      </c>
      <c r="C16" s="156">
        <v>15</v>
      </c>
      <c r="E16" s="44" t="s">
        <v>1001</v>
      </c>
      <c r="F16" s="156">
        <v>126</v>
      </c>
      <c r="G16" s="156">
        <v>11</v>
      </c>
    </row>
    <row r="17" spans="1:7" ht="18" customHeight="1" x14ac:dyDescent="0.2">
      <c r="A17" s="12" t="s">
        <v>524</v>
      </c>
      <c r="B17" s="156">
        <v>14</v>
      </c>
      <c r="C17" s="156">
        <v>14</v>
      </c>
      <c r="E17" s="44" t="s">
        <v>996</v>
      </c>
      <c r="F17" s="156">
        <v>11</v>
      </c>
      <c r="G17" s="156">
        <v>6</v>
      </c>
    </row>
    <row r="18" spans="1:7" ht="18" customHeight="1" x14ac:dyDescent="0.2">
      <c r="A18" s="12" t="s">
        <v>522</v>
      </c>
      <c r="B18" s="156">
        <v>23</v>
      </c>
      <c r="C18" s="156">
        <v>13</v>
      </c>
      <c r="E18" s="66" t="s">
        <v>1180</v>
      </c>
      <c r="F18" s="156" t="s">
        <v>15</v>
      </c>
      <c r="G18" s="418">
        <v>4</v>
      </c>
    </row>
    <row r="19" spans="1:7" ht="18" customHeight="1" x14ac:dyDescent="0.2">
      <c r="A19" s="12" t="s">
        <v>988</v>
      </c>
      <c r="B19" s="128">
        <v>15</v>
      </c>
      <c r="C19" s="128">
        <v>8</v>
      </c>
      <c r="E19" s="416" t="s">
        <v>41</v>
      </c>
      <c r="F19" s="41">
        <v>30451</v>
      </c>
      <c r="G19" s="297">
        <v>26842</v>
      </c>
    </row>
    <row r="20" spans="1:7" ht="18" customHeight="1" x14ac:dyDescent="0.2">
      <c r="A20" s="12" t="s">
        <v>530</v>
      </c>
      <c r="B20" s="156">
        <v>5</v>
      </c>
      <c r="C20" s="156">
        <v>5</v>
      </c>
    </row>
    <row r="21" spans="1:7" ht="18" customHeight="1" x14ac:dyDescent="0.2">
      <c r="A21" s="12" t="s">
        <v>984</v>
      </c>
      <c r="B21" s="156" t="s">
        <v>15</v>
      </c>
      <c r="C21" s="156">
        <v>4</v>
      </c>
    </row>
    <row r="22" spans="1:7" ht="18" customHeight="1" x14ac:dyDescent="0.2">
      <c r="A22" s="12" t="s">
        <v>527</v>
      </c>
      <c r="B22" s="156">
        <v>4</v>
      </c>
      <c r="C22" s="156">
        <v>4</v>
      </c>
    </row>
    <row r="23" spans="1:7" ht="18" customHeight="1" x14ac:dyDescent="0.2">
      <c r="A23" s="12" t="s">
        <v>529</v>
      </c>
      <c r="B23" s="156">
        <v>1</v>
      </c>
      <c r="C23" s="156">
        <v>4</v>
      </c>
    </row>
    <row r="24" spans="1:7" ht="18" customHeight="1" x14ac:dyDescent="0.2">
      <c r="A24" s="12" t="s">
        <v>525</v>
      </c>
      <c r="B24" s="156">
        <v>2</v>
      </c>
      <c r="C24" s="156">
        <v>2</v>
      </c>
    </row>
    <row r="25" spans="1:7" ht="18" customHeight="1" x14ac:dyDescent="0.2">
      <c r="A25" s="12" t="s">
        <v>526</v>
      </c>
      <c r="B25" s="156">
        <v>8</v>
      </c>
      <c r="C25" s="156">
        <v>1</v>
      </c>
    </row>
    <row r="26" spans="1:7" ht="18" customHeight="1" x14ac:dyDescent="0.2">
      <c r="A26" s="12" t="s">
        <v>1179</v>
      </c>
      <c r="B26" s="156" t="s">
        <v>15</v>
      </c>
      <c r="C26" s="156">
        <v>1</v>
      </c>
    </row>
    <row r="27" spans="1:7" ht="18" customHeight="1" x14ac:dyDescent="0.2">
      <c r="A27" s="12" t="s">
        <v>528</v>
      </c>
      <c r="B27" s="156">
        <v>1</v>
      </c>
      <c r="C27" s="156" t="s">
        <v>15</v>
      </c>
    </row>
    <row r="28" spans="1:7" ht="18" customHeight="1" x14ac:dyDescent="0.2">
      <c r="A28" s="127" t="s">
        <v>41</v>
      </c>
      <c r="B28" s="41">
        <v>61110</v>
      </c>
      <c r="C28" s="41">
        <v>60344</v>
      </c>
    </row>
    <row r="29" spans="1:7" ht="18" customHeight="1" x14ac:dyDescent="0.2"/>
    <row r="30" spans="1:7" ht="18" customHeight="1" x14ac:dyDescent="0.2">
      <c r="A30" s="533" t="s">
        <v>997</v>
      </c>
      <c r="B30" s="534"/>
      <c r="C30" s="535"/>
    </row>
    <row r="31" spans="1:7" ht="18" customHeight="1" x14ac:dyDescent="0.2"/>
    <row r="32" spans="1:7" ht="18" customHeight="1" x14ac:dyDescent="0.2"/>
    <row r="33" ht="18" customHeight="1" x14ac:dyDescent="0.2"/>
    <row r="34" ht="18" customHeight="1" x14ac:dyDescent="0.2"/>
    <row r="35" ht="18" customHeight="1" x14ac:dyDescent="0.2"/>
  </sheetData>
  <mergeCells count="5">
    <mergeCell ref="A30:C30"/>
    <mergeCell ref="A2:C2"/>
    <mergeCell ref="A1:C1"/>
    <mergeCell ref="E2:G2"/>
    <mergeCell ref="E13:G13"/>
  </mergeCells>
  <pageMargins left="0.7" right="0.7" top="0.75" bottom="0.75" header="0.3" footer="0.3"/>
  <pageSetup paperSize="8" scale="65"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árok15">
    <pageSetUpPr fitToPage="1"/>
  </sheetPr>
  <dimension ref="A1:O122"/>
  <sheetViews>
    <sheetView showGridLines="0" zoomScaleNormal="100" workbookViewId="0">
      <pane ySplit="4" topLeftCell="A98" activePane="bottomLeft" state="frozen"/>
      <selection activeCell="A8" sqref="A8:K8"/>
      <selection pane="bottomLeft" activeCell="A8" sqref="A8:K8"/>
    </sheetView>
  </sheetViews>
  <sheetFormatPr defaultRowHeight="14.25" x14ac:dyDescent="0.2"/>
  <cols>
    <col min="1" max="1" width="29" customWidth="1"/>
    <col min="2" max="2" width="17.5" customWidth="1"/>
    <col min="3" max="3" width="16.75" customWidth="1"/>
    <col min="4" max="4" width="17" customWidth="1"/>
    <col min="5" max="5" width="17.625" customWidth="1"/>
    <col min="6" max="6" width="17.75" customWidth="1"/>
    <col min="7" max="7" width="17.875" customWidth="1"/>
    <col min="8" max="8" width="4.5" customWidth="1"/>
    <col min="9" max="9" width="24.75" customWidth="1"/>
    <col min="10" max="10" width="16.5" customWidth="1"/>
    <col min="11" max="14" width="18.625" customWidth="1"/>
    <col min="15" max="15" width="17.875" customWidth="1"/>
  </cols>
  <sheetData>
    <row r="1" spans="1:15" ht="28.5" customHeight="1" x14ac:dyDescent="0.2">
      <c r="A1" s="507" t="s">
        <v>1052</v>
      </c>
      <c r="B1" s="507"/>
      <c r="C1" s="507"/>
      <c r="D1" s="507"/>
      <c r="E1" s="507"/>
      <c r="F1" s="507"/>
      <c r="G1" s="507"/>
      <c r="I1" s="538" t="s">
        <v>1053</v>
      </c>
      <c r="J1" s="538"/>
      <c r="K1" s="538"/>
      <c r="L1" s="538"/>
      <c r="M1" s="538"/>
      <c r="N1" s="538"/>
      <c r="O1" s="538"/>
    </row>
    <row r="2" spans="1:15" ht="18" customHeight="1" x14ac:dyDescent="0.2">
      <c r="A2" s="537" t="s">
        <v>836</v>
      </c>
      <c r="B2" s="537"/>
      <c r="C2" s="537"/>
      <c r="D2" s="537"/>
      <c r="E2" s="537"/>
      <c r="F2" s="537"/>
      <c r="G2" s="537"/>
      <c r="I2" s="539" t="s">
        <v>1035</v>
      </c>
      <c r="J2" s="539"/>
      <c r="K2" s="539"/>
      <c r="L2" s="539"/>
      <c r="M2" s="539"/>
      <c r="N2" s="539"/>
      <c r="O2" s="539"/>
    </row>
    <row r="3" spans="1:15" ht="18" customHeight="1" x14ac:dyDescent="0.2">
      <c r="A3" s="537" t="s">
        <v>98</v>
      </c>
      <c r="B3" s="537" t="s">
        <v>36</v>
      </c>
      <c r="C3" s="537" t="s">
        <v>547</v>
      </c>
      <c r="D3" s="537"/>
      <c r="E3" s="537" t="s">
        <v>36</v>
      </c>
      <c r="F3" s="537" t="s">
        <v>548</v>
      </c>
      <c r="G3" s="537"/>
      <c r="I3" s="539" t="s">
        <v>98</v>
      </c>
      <c r="J3" s="539" t="s">
        <v>36</v>
      </c>
      <c r="K3" s="539" t="s">
        <v>547</v>
      </c>
      <c r="L3" s="539"/>
      <c r="M3" s="539" t="s">
        <v>36</v>
      </c>
      <c r="N3" s="539" t="s">
        <v>548</v>
      </c>
      <c r="O3" s="539"/>
    </row>
    <row r="4" spans="1:15" ht="18" customHeight="1" x14ac:dyDescent="0.2">
      <c r="A4" s="537"/>
      <c r="B4" s="537"/>
      <c r="C4" s="8" t="s">
        <v>549</v>
      </c>
      <c r="D4" s="8" t="s">
        <v>550</v>
      </c>
      <c r="E4" s="537"/>
      <c r="F4" s="8" t="s">
        <v>549</v>
      </c>
      <c r="G4" s="8" t="s">
        <v>550</v>
      </c>
      <c r="I4" s="539"/>
      <c r="J4" s="539"/>
      <c r="K4" s="158" t="s">
        <v>549</v>
      </c>
      <c r="L4" s="158" t="s">
        <v>550</v>
      </c>
      <c r="M4" s="539"/>
      <c r="N4" s="158" t="s">
        <v>549</v>
      </c>
      <c r="O4" s="158" t="s">
        <v>550</v>
      </c>
    </row>
    <row r="5" spans="1:15" ht="18" customHeight="1" x14ac:dyDescent="0.2">
      <c r="A5" s="66" t="s">
        <v>67</v>
      </c>
      <c r="B5" s="215">
        <v>4067</v>
      </c>
      <c r="C5" s="172">
        <v>2096</v>
      </c>
      <c r="D5" s="172">
        <v>1971</v>
      </c>
      <c r="E5" s="215">
        <v>3674</v>
      </c>
      <c r="F5" s="172">
        <v>1710</v>
      </c>
      <c r="G5" s="172">
        <v>1964</v>
      </c>
      <c r="I5" s="66" t="s">
        <v>67</v>
      </c>
      <c r="J5" s="10">
        <v>4527</v>
      </c>
      <c r="K5" s="9">
        <v>1938</v>
      </c>
      <c r="L5" s="9">
        <v>2589</v>
      </c>
      <c r="M5" s="10">
        <v>4092</v>
      </c>
      <c r="N5" s="9">
        <v>1667</v>
      </c>
      <c r="O5" s="9">
        <v>2425</v>
      </c>
    </row>
    <row r="6" spans="1:15" ht="18" customHeight="1" x14ac:dyDescent="0.2">
      <c r="A6" s="66" t="s">
        <v>64</v>
      </c>
      <c r="B6" s="215">
        <v>3305</v>
      </c>
      <c r="C6" s="172">
        <v>2571</v>
      </c>
      <c r="D6" s="172">
        <v>734</v>
      </c>
      <c r="E6" s="215">
        <v>2818</v>
      </c>
      <c r="F6" s="172">
        <v>2311</v>
      </c>
      <c r="G6" s="172">
        <v>507</v>
      </c>
      <c r="I6" s="66" t="s">
        <v>64</v>
      </c>
      <c r="J6" s="10">
        <v>3716</v>
      </c>
      <c r="K6" s="128">
        <v>3003</v>
      </c>
      <c r="L6" s="39">
        <v>713</v>
      </c>
      <c r="M6" s="10">
        <v>3251</v>
      </c>
      <c r="N6" s="9">
        <v>2799</v>
      </c>
      <c r="O6" s="39">
        <v>452</v>
      </c>
    </row>
    <row r="7" spans="1:15" ht="18" customHeight="1" x14ac:dyDescent="0.2">
      <c r="A7" s="66" t="s">
        <v>76</v>
      </c>
      <c r="B7" s="215">
        <v>1650</v>
      </c>
      <c r="C7" s="172">
        <v>500</v>
      </c>
      <c r="D7" s="166">
        <v>1150</v>
      </c>
      <c r="E7" s="215">
        <v>1024</v>
      </c>
      <c r="F7" s="172">
        <v>436</v>
      </c>
      <c r="G7" s="166">
        <v>588</v>
      </c>
      <c r="I7" s="66" t="s">
        <v>76</v>
      </c>
      <c r="J7" s="10">
        <v>3355</v>
      </c>
      <c r="K7" s="39">
        <v>505</v>
      </c>
      <c r="L7" s="9">
        <v>2850</v>
      </c>
      <c r="M7" s="10">
        <v>2627</v>
      </c>
      <c r="N7" s="39">
        <v>481</v>
      </c>
      <c r="O7" s="9">
        <v>2146</v>
      </c>
    </row>
    <row r="8" spans="1:15" ht="18" customHeight="1" x14ac:dyDescent="0.2">
      <c r="A8" s="66" t="s">
        <v>81</v>
      </c>
      <c r="B8" s="215">
        <v>1541</v>
      </c>
      <c r="C8" s="172">
        <v>697</v>
      </c>
      <c r="D8" s="166">
        <v>844</v>
      </c>
      <c r="E8" s="215">
        <v>1356</v>
      </c>
      <c r="F8" s="172">
        <v>666</v>
      </c>
      <c r="G8" s="166">
        <v>690</v>
      </c>
      <c r="I8" s="66" t="s">
        <v>237</v>
      </c>
      <c r="J8" s="10">
        <v>2224</v>
      </c>
      <c r="K8" s="9">
        <v>1738</v>
      </c>
      <c r="L8" s="128">
        <v>486</v>
      </c>
      <c r="M8" s="10">
        <v>1846</v>
      </c>
      <c r="N8" s="9">
        <v>1490</v>
      </c>
      <c r="O8" s="128">
        <v>356</v>
      </c>
    </row>
    <row r="9" spans="1:15" ht="18" customHeight="1" x14ac:dyDescent="0.2">
      <c r="A9" s="66" t="s">
        <v>79</v>
      </c>
      <c r="B9" s="215">
        <v>1459</v>
      </c>
      <c r="C9" s="172">
        <v>1001</v>
      </c>
      <c r="D9" s="166">
        <v>458</v>
      </c>
      <c r="E9" s="215">
        <v>1384</v>
      </c>
      <c r="F9" s="166">
        <v>979</v>
      </c>
      <c r="G9" s="166">
        <v>405</v>
      </c>
      <c r="I9" s="66" t="s">
        <v>356</v>
      </c>
      <c r="J9" s="10">
        <v>1936</v>
      </c>
      <c r="K9" s="128">
        <v>799</v>
      </c>
      <c r="L9" s="9">
        <v>1137</v>
      </c>
      <c r="M9" s="10">
        <v>1776</v>
      </c>
      <c r="N9" s="128">
        <v>775</v>
      </c>
      <c r="O9" s="9">
        <v>1001</v>
      </c>
    </row>
    <row r="10" spans="1:15" ht="18" customHeight="1" x14ac:dyDescent="0.2">
      <c r="A10" s="66" t="s">
        <v>237</v>
      </c>
      <c r="B10" s="215">
        <v>1390</v>
      </c>
      <c r="C10" s="172">
        <v>1036</v>
      </c>
      <c r="D10" s="166">
        <v>354</v>
      </c>
      <c r="E10" s="215">
        <v>1204</v>
      </c>
      <c r="F10" s="166">
        <v>950</v>
      </c>
      <c r="G10" s="166">
        <v>254</v>
      </c>
      <c r="I10" s="66" t="s">
        <v>238</v>
      </c>
      <c r="J10" s="10">
        <v>1824</v>
      </c>
      <c r="K10" s="128">
        <v>15</v>
      </c>
      <c r="L10" s="9">
        <v>1809</v>
      </c>
      <c r="M10" s="10">
        <v>1770</v>
      </c>
      <c r="N10" s="39">
        <v>15</v>
      </c>
      <c r="O10" s="9">
        <v>1755</v>
      </c>
    </row>
    <row r="11" spans="1:15" ht="18" customHeight="1" x14ac:dyDescent="0.2">
      <c r="A11" s="66" t="s">
        <v>207</v>
      </c>
      <c r="B11" s="215">
        <v>1279</v>
      </c>
      <c r="C11" s="166">
        <v>580</v>
      </c>
      <c r="D11" s="166">
        <v>699</v>
      </c>
      <c r="E11" s="215">
        <v>1189</v>
      </c>
      <c r="F11" s="166">
        <v>563</v>
      </c>
      <c r="G11" s="166">
        <v>626</v>
      </c>
      <c r="I11" s="66" t="s">
        <v>419</v>
      </c>
      <c r="J11" s="10">
        <v>1434</v>
      </c>
      <c r="K11" s="128">
        <v>136</v>
      </c>
      <c r="L11" s="40">
        <v>1298</v>
      </c>
      <c r="M11" s="10">
        <v>1278</v>
      </c>
      <c r="N11" s="128">
        <v>120</v>
      </c>
      <c r="O11" s="40">
        <v>1158</v>
      </c>
    </row>
    <row r="12" spans="1:15" ht="18" customHeight="1" x14ac:dyDescent="0.2">
      <c r="A12" s="66" t="s">
        <v>72</v>
      </c>
      <c r="B12" s="215">
        <v>1202</v>
      </c>
      <c r="C12" s="172">
        <v>1112</v>
      </c>
      <c r="D12" s="166">
        <v>90</v>
      </c>
      <c r="E12" s="38">
        <v>659</v>
      </c>
      <c r="F12" s="166">
        <v>600</v>
      </c>
      <c r="G12" s="166">
        <v>59</v>
      </c>
      <c r="I12" s="66" t="s">
        <v>207</v>
      </c>
      <c r="J12" s="10">
        <v>1288</v>
      </c>
      <c r="K12" s="128">
        <v>470</v>
      </c>
      <c r="L12" s="128">
        <v>818</v>
      </c>
      <c r="M12" s="10">
        <v>981</v>
      </c>
      <c r="N12" s="128">
        <v>454</v>
      </c>
      <c r="O12" s="128">
        <v>527</v>
      </c>
    </row>
    <row r="13" spans="1:15" ht="18" customHeight="1" x14ac:dyDescent="0.2">
      <c r="A13" s="66" t="s">
        <v>356</v>
      </c>
      <c r="B13" s="215">
        <v>1106</v>
      </c>
      <c r="C13" s="166">
        <v>542</v>
      </c>
      <c r="D13" s="166">
        <v>564</v>
      </c>
      <c r="E13" s="215">
        <v>1034</v>
      </c>
      <c r="F13" s="166">
        <v>519</v>
      </c>
      <c r="G13" s="166">
        <v>515</v>
      </c>
      <c r="I13" s="66" t="s">
        <v>1142</v>
      </c>
      <c r="J13" s="10">
        <v>1285</v>
      </c>
      <c r="K13" s="39">
        <v>28</v>
      </c>
      <c r="L13" s="9">
        <v>1257</v>
      </c>
      <c r="M13" s="10">
        <v>1259</v>
      </c>
      <c r="N13" s="39">
        <v>19</v>
      </c>
      <c r="O13" s="9">
        <v>1240</v>
      </c>
    </row>
    <row r="14" spans="1:15" ht="18" customHeight="1" x14ac:dyDescent="0.2">
      <c r="A14" s="66" t="s">
        <v>75</v>
      </c>
      <c r="B14" s="38">
        <v>894</v>
      </c>
      <c r="C14" s="166">
        <v>145</v>
      </c>
      <c r="D14" s="166">
        <v>749</v>
      </c>
      <c r="E14" s="38">
        <v>838</v>
      </c>
      <c r="F14" s="166">
        <v>131</v>
      </c>
      <c r="G14" s="166">
        <v>707</v>
      </c>
      <c r="I14" s="66" t="s">
        <v>81</v>
      </c>
      <c r="J14" s="10">
        <v>1135</v>
      </c>
      <c r="K14" s="128">
        <v>567</v>
      </c>
      <c r="L14" s="39">
        <v>568</v>
      </c>
      <c r="M14" s="8">
        <v>962</v>
      </c>
      <c r="N14" s="128">
        <v>513</v>
      </c>
      <c r="O14" s="39">
        <v>449</v>
      </c>
    </row>
    <row r="15" spans="1:15" ht="18" customHeight="1" x14ac:dyDescent="0.2">
      <c r="A15" s="66" t="s">
        <v>352</v>
      </c>
      <c r="B15" s="38">
        <v>861</v>
      </c>
      <c r="C15" s="166">
        <v>248</v>
      </c>
      <c r="D15" s="166">
        <v>613</v>
      </c>
      <c r="E15" s="38">
        <v>815</v>
      </c>
      <c r="F15" s="166">
        <v>239</v>
      </c>
      <c r="G15" s="166">
        <v>576</v>
      </c>
      <c r="I15" s="66" t="s">
        <v>79</v>
      </c>
      <c r="J15" s="10">
        <v>1049</v>
      </c>
      <c r="K15" s="128">
        <v>714</v>
      </c>
      <c r="L15" s="128">
        <v>335</v>
      </c>
      <c r="M15" s="10">
        <v>1005</v>
      </c>
      <c r="N15" s="128">
        <v>710</v>
      </c>
      <c r="O15" s="128">
        <v>295</v>
      </c>
    </row>
    <row r="16" spans="1:15" ht="18" customHeight="1" x14ac:dyDescent="0.2">
      <c r="A16" s="66" t="s">
        <v>238</v>
      </c>
      <c r="B16" s="38">
        <v>736</v>
      </c>
      <c r="C16" s="166">
        <v>19</v>
      </c>
      <c r="D16" s="166">
        <v>717</v>
      </c>
      <c r="E16" s="38">
        <v>702</v>
      </c>
      <c r="F16" s="166">
        <v>17</v>
      </c>
      <c r="G16" s="166">
        <v>685</v>
      </c>
      <c r="I16" s="66" t="s">
        <v>72</v>
      </c>
      <c r="J16" s="10">
        <v>1035</v>
      </c>
      <c r="K16" s="128">
        <v>915</v>
      </c>
      <c r="L16" s="128">
        <v>120</v>
      </c>
      <c r="M16" s="8">
        <v>639</v>
      </c>
      <c r="N16" s="128">
        <v>564</v>
      </c>
      <c r="O16" s="128">
        <v>75</v>
      </c>
    </row>
    <row r="17" spans="1:15" ht="18" customHeight="1" x14ac:dyDescent="0.2">
      <c r="A17" s="66" t="s">
        <v>236</v>
      </c>
      <c r="B17" s="38">
        <v>555</v>
      </c>
      <c r="C17" s="166">
        <v>414</v>
      </c>
      <c r="D17" s="166">
        <v>141</v>
      </c>
      <c r="E17" s="38">
        <v>495</v>
      </c>
      <c r="F17" s="166">
        <v>397</v>
      </c>
      <c r="G17" s="166">
        <v>98</v>
      </c>
      <c r="I17" s="66" t="s">
        <v>352</v>
      </c>
      <c r="J17" s="10">
        <v>1010</v>
      </c>
      <c r="K17" s="128">
        <v>386</v>
      </c>
      <c r="L17" s="128">
        <v>624</v>
      </c>
      <c r="M17" s="8">
        <v>885</v>
      </c>
      <c r="N17" s="128">
        <v>336</v>
      </c>
      <c r="O17" s="128">
        <v>549</v>
      </c>
    </row>
    <row r="18" spans="1:15" ht="18" customHeight="1" x14ac:dyDescent="0.2">
      <c r="A18" s="66" t="s">
        <v>419</v>
      </c>
      <c r="B18" s="38">
        <v>491</v>
      </c>
      <c r="C18" s="166">
        <v>195</v>
      </c>
      <c r="D18" s="166">
        <v>296</v>
      </c>
      <c r="E18" s="38">
        <v>398</v>
      </c>
      <c r="F18" s="166">
        <v>157</v>
      </c>
      <c r="G18" s="166">
        <v>241</v>
      </c>
      <c r="I18" s="66" t="s">
        <v>75</v>
      </c>
      <c r="J18" s="8">
        <v>867</v>
      </c>
      <c r="K18" s="39">
        <v>157</v>
      </c>
      <c r="L18" s="128">
        <v>710</v>
      </c>
      <c r="M18" s="8">
        <v>775</v>
      </c>
      <c r="N18" s="39">
        <v>155</v>
      </c>
      <c r="O18" s="128">
        <v>620</v>
      </c>
    </row>
    <row r="19" spans="1:15" ht="18" customHeight="1" x14ac:dyDescent="0.2">
      <c r="A19" s="66" t="s">
        <v>437</v>
      </c>
      <c r="B19" s="38">
        <v>458</v>
      </c>
      <c r="C19" s="166">
        <v>446</v>
      </c>
      <c r="D19" s="166">
        <v>12</v>
      </c>
      <c r="E19" s="38">
        <v>445</v>
      </c>
      <c r="F19" s="166">
        <v>434</v>
      </c>
      <c r="G19" s="166">
        <v>11</v>
      </c>
      <c r="I19" s="66" t="s">
        <v>236</v>
      </c>
      <c r="J19" s="10">
        <v>808</v>
      </c>
      <c r="K19" s="9">
        <v>719</v>
      </c>
      <c r="L19" s="128">
        <v>89</v>
      </c>
      <c r="M19" s="10">
        <v>772</v>
      </c>
      <c r="N19" s="128">
        <v>710</v>
      </c>
      <c r="O19" s="128">
        <v>62</v>
      </c>
    </row>
    <row r="20" spans="1:15" ht="18" customHeight="1" x14ac:dyDescent="0.2">
      <c r="A20" s="66" t="s">
        <v>418</v>
      </c>
      <c r="B20" s="38">
        <v>309</v>
      </c>
      <c r="C20" s="166">
        <v>131</v>
      </c>
      <c r="D20" s="166">
        <v>178</v>
      </c>
      <c r="E20" s="38">
        <v>282</v>
      </c>
      <c r="F20" s="166">
        <v>127</v>
      </c>
      <c r="G20" s="166">
        <v>155</v>
      </c>
      <c r="I20" s="66" t="s">
        <v>418</v>
      </c>
      <c r="J20" s="8">
        <v>475</v>
      </c>
      <c r="K20" s="39">
        <v>213</v>
      </c>
      <c r="L20" s="128">
        <v>262</v>
      </c>
      <c r="M20" s="8">
        <v>407</v>
      </c>
      <c r="N20" s="39">
        <v>200</v>
      </c>
      <c r="O20" s="128">
        <v>207</v>
      </c>
    </row>
    <row r="21" spans="1:15" ht="18" customHeight="1" x14ac:dyDescent="0.2">
      <c r="A21" s="66" t="s">
        <v>92</v>
      </c>
      <c r="B21" s="38">
        <v>242</v>
      </c>
      <c r="C21" s="166">
        <v>81</v>
      </c>
      <c r="D21" s="166">
        <v>161</v>
      </c>
      <c r="E21" s="38">
        <v>171</v>
      </c>
      <c r="F21" s="166">
        <v>72</v>
      </c>
      <c r="G21" s="166">
        <v>99</v>
      </c>
      <c r="I21" s="66" t="s">
        <v>206</v>
      </c>
      <c r="J21" s="8">
        <v>341</v>
      </c>
      <c r="K21" s="128">
        <v>23</v>
      </c>
      <c r="L21" s="39">
        <v>318</v>
      </c>
      <c r="M21" s="8">
        <v>308</v>
      </c>
      <c r="N21" s="39">
        <v>18</v>
      </c>
      <c r="O21" s="39">
        <v>290</v>
      </c>
    </row>
    <row r="22" spans="1:15" ht="18" customHeight="1" x14ac:dyDescent="0.2">
      <c r="A22" s="66" t="s">
        <v>205</v>
      </c>
      <c r="B22" s="38">
        <v>206</v>
      </c>
      <c r="C22" s="166">
        <v>190</v>
      </c>
      <c r="D22" s="166">
        <v>16</v>
      </c>
      <c r="E22" s="38">
        <v>138</v>
      </c>
      <c r="F22" s="166">
        <v>124</v>
      </c>
      <c r="G22" s="166">
        <v>14</v>
      </c>
      <c r="I22" s="66" t="s">
        <v>437</v>
      </c>
      <c r="J22" s="8">
        <v>333</v>
      </c>
      <c r="K22" s="39">
        <v>328</v>
      </c>
      <c r="L22" s="128">
        <v>5</v>
      </c>
      <c r="M22" s="8">
        <v>321</v>
      </c>
      <c r="N22" s="39">
        <v>316</v>
      </c>
      <c r="O22" s="128">
        <v>5</v>
      </c>
    </row>
    <row r="23" spans="1:15" ht="18" customHeight="1" x14ac:dyDescent="0.2">
      <c r="A23" s="66" t="s">
        <v>852</v>
      </c>
      <c r="B23" s="342">
        <v>180</v>
      </c>
      <c r="C23" s="333">
        <v>125</v>
      </c>
      <c r="D23" s="333">
        <v>55</v>
      </c>
      <c r="E23" s="342">
        <v>174</v>
      </c>
      <c r="F23" s="333">
        <v>124</v>
      </c>
      <c r="G23" s="333">
        <v>50</v>
      </c>
      <c r="I23" s="66" t="s">
        <v>78</v>
      </c>
      <c r="J23" s="8">
        <v>251</v>
      </c>
      <c r="K23" s="166" t="s">
        <v>15</v>
      </c>
      <c r="L23" s="128">
        <v>251</v>
      </c>
      <c r="M23" s="8">
        <v>246</v>
      </c>
      <c r="N23" s="166" t="s">
        <v>15</v>
      </c>
      <c r="O23" s="128">
        <v>246</v>
      </c>
    </row>
    <row r="24" spans="1:15" ht="18" customHeight="1" x14ac:dyDescent="0.2">
      <c r="A24" s="66" t="s">
        <v>69</v>
      </c>
      <c r="B24" s="38">
        <v>172</v>
      </c>
      <c r="C24" s="166">
        <v>168</v>
      </c>
      <c r="D24" s="166">
        <v>4</v>
      </c>
      <c r="E24" s="38">
        <v>169</v>
      </c>
      <c r="F24" s="166">
        <v>165</v>
      </c>
      <c r="G24" s="166">
        <v>4</v>
      </c>
      <c r="I24" s="66" t="s">
        <v>243</v>
      </c>
      <c r="J24" s="8">
        <v>232</v>
      </c>
      <c r="K24" s="128">
        <v>216</v>
      </c>
      <c r="L24" s="39">
        <v>16</v>
      </c>
      <c r="M24" s="8">
        <v>229</v>
      </c>
      <c r="N24" s="128">
        <v>213</v>
      </c>
      <c r="O24" s="39">
        <v>16</v>
      </c>
    </row>
    <row r="25" spans="1:15" ht="18" customHeight="1" x14ac:dyDescent="0.2">
      <c r="A25" s="66" t="s">
        <v>59</v>
      </c>
      <c r="B25" s="38">
        <v>151</v>
      </c>
      <c r="C25" s="166">
        <v>71</v>
      </c>
      <c r="D25" s="166">
        <v>80</v>
      </c>
      <c r="E25" s="38">
        <v>88</v>
      </c>
      <c r="F25" s="166">
        <v>35</v>
      </c>
      <c r="G25" s="166">
        <v>53</v>
      </c>
      <c r="I25" s="312" t="s">
        <v>59</v>
      </c>
      <c r="J25" s="8">
        <v>216</v>
      </c>
      <c r="K25" s="39">
        <v>127</v>
      </c>
      <c r="L25" s="128">
        <v>89</v>
      </c>
      <c r="M25" s="8">
        <v>121</v>
      </c>
      <c r="N25" s="39">
        <v>63</v>
      </c>
      <c r="O25" s="128">
        <v>58</v>
      </c>
    </row>
    <row r="26" spans="1:15" ht="18" customHeight="1" x14ac:dyDescent="0.2">
      <c r="A26" s="66" t="s">
        <v>153</v>
      </c>
      <c r="B26" s="38">
        <v>150</v>
      </c>
      <c r="C26" s="166">
        <v>63</v>
      </c>
      <c r="D26" s="166">
        <v>87</v>
      </c>
      <c r="E26" s="38">
        <v>105</v>
      </c>
      <c r="F26" s="166">
        <v>47</v>
      </c>
      <c r="G26" s="166">
        <v>58</v>
      </c>
      <c r="I26" s="66" t="s">
        <v>205</v>
      </c>
      <c r="J26" s="8">
        <v>184</v>
      </c>
      <c r="K26" s="128">
        <v>169</v>
      </c>
      <c r="L26" s="128">
        <v>15</v>
      </c>
      <c r="M26" s="8">
        <v>163</v>
      </c>
      <c r="N26" s="128">
        <v>152</v>
      </c>
      <c r="O26" s="39">
        <v>11</v>
      </c>
    </row>
    <row r="27" spans="1:15" ht="18" customHeight="1" x14ac:dyDescent="0.2">
      <c r="A27" s="66" t="s">
        <v>93</v>
      </c>
      <c r="B27" s="38">
        <v>136</v>
      </c>
      <c r="C27" s="166">
        <v>115</v>
      </c>
      <c r="D27" s="166">
        <v>21</v>
      </c>
      <c r="E27" s="38">
        <v>103</v>
      </c>
      <c r="F27" s="166">
        <v>85</v>
      </c>
      <c r="G27" s="166">
        <v>18</v>
      </c>
      <c r="I27" s="66" t="s">
        <v>60</v>
      </c>
      <c r="J27" s="8">
        <v>163</v>
      </c>
      <c r="K27" s="39">
        <v>1</v>
      </c>
      <c r="L27" s="128">
        <v>162</v>
      </c>
      <c r="M27" s="8">
        <v>161</v>
      </c>
      <c r="N27" s="39">
        <v>1</v>
      </c>
      <c r="O27" s="128">
        <v>160</v>
      </c>
    </row>
    <row r="28" spans="1:15" ht="18" customHeight="1" x14ac:dyDescent="0.2">
      <c r="A28" s="66" t="s">
        <v>350</v>
      </c>
      <c r="B28" s="38">
        <v>131</v>
      </c>
      <c r="C28" s="166">
        <v>66</v>
      </c>
      <c r="D28" s="166">
        <v>65</v>
      </c>
      <c r="E28" s="38">
        <v>107</v>
      </c>
      <c r="F28" s="166">
        <v>46</v>
      </c>
      <c r="G28" s="166">
        <v>61</v>
      </c>
      <c r="I28" s="66" t="s">
        <v>377</v>
      </c>
      <c r="J28" s="8">
        <v>152</v>
      </c>
      <c r="K28" s="128">
        <v>17</v>
      </c>
      <c r="L28" s="39">
        <v>135</v>
      </c>
      <c r="M28" s="8">
        <v>148</v>
      </c>
      <c r="N28" s="128">
        <v>17</v>
      </c>
      <c r="O28" s="39">
        <v>131</v>
      </c>
    </row>
    <row r="29" spans="1:15" ht="18" customHeight="1" x14ac:dyDescent="0.2">
      <c r="A29" s="66" t="s">
        <v>351</v>
      </c>
      <c r="B29" s="38">
        <v>124</v>
      </c>
      <c r="C29" s="166">
        <v>113</v>
      </c>
      <c r="D29" s="166">
        <v>11</v>
      </c>
      <c r="E29" s="38">
        <v>125</v>
      </c>
      <c r="F29" s="166">
        <v>114</v>
      </c>
      <c r="G29" s="166">
        <v>11</v>
      </c>
      <c r="I29" s="66" t="s">
        <v>153</v>
      </c>
      <c r="J29" s="8">
        <v>141</v>
      </c>
      <c r="K29" s="128">
        <v>56</v>
      </c>
      <c r="L29" s="128">
        <v>85</v>
      </c>
      <c r="M29" s="8">
        <v>95</v>
      </c>
      <c r="N29" s="39">
        <v>48</v>
      </c>
      <c r="O29" s="128">
        <v>47</v>
      </c>
    </row>
    <row r="30" spans="1:15" ht="18" customHeight="1" x14ac:dyDescent="0.2">
      <c r="A30" s="66" t="s">
        <v>77</v>
      </c>
      <c r="B30" s="38">
        <v>105</v>
      </c>
      <c r="C30" s="166">
        <v>90</v>
      </c>
      <c r="D30" s="166">
        <v>15</v>
      </c>
      <c r="E30" s="38">
        <v>87</v>
      </c>
      <c r="F30" s="166">
        <v>76</v>
      </c>
      <c r="G30" s="166">
        <v>11</v>
      </c>
      <c r="I30" s="66" t="s">
        <v>92</v>
      </c>
      <c r="J30" s="8">
        <v>140</v>
      </c>
      <c r="K30" s="128">
        <v>69</v>
      </c>
      <c r="L30" s="128">
        <v>71</v>
      </c>
      <c r="M30" s="8">
        <v>118</v>
      </c>
      <c r="N30" s="128">
        <v>66</v>
      </c>
      <c r="O30" s="128">
        <v>52</v>
      </c>
    </row>
    <row r="31" spans="1:15" ht="18" customHeight="1" x14ac:dyDescent="0.2">
      <c r="A31" s="66" t="s">
        <v>377</v>
      </c>
      <c r="B31" s="38">
        <v>97</v>
      </c>
      <c r="C31" s="166">
        <v>19</v>
      </c>
      <c r="D31" s="166">
        <v>78</v>
      </c>
      <c r="E31" s="38">
        <v>76</v>
      </c>
      <c r="F31" s="166">
        <v>18</v>
      </c>
      <c r="G31" s="166">
        <v>58</v>
      </c>
      <c r="I31" s="66" t="s">
        <v>93</v>
      </c>
      <c r="J31" s="8">
        <v>116</v>
      </c>
      <c r="K31" s="128">
        <v>102</v>
      </c>
      <c r="L31" s="39">
        <v>14</v>
      </c>
      <c r="M31" s="8">
        <v>95</v>
      </c>
      <c r="N31" s="128">
        <v>82</v>
      </c>
      <c r="O31" s="39">
        <v>13</v>
      </c>
    </row>
    <row r="32" spans="1:15" ht="18" customHeight="1" x14ac:dyDescent="0.2">
      <c r="A32" s="66" t="s">
        <v>426</v>
      </c>
      <c r="B32" s="38">
        <v>94</v>
      </c>
      <c r="C32" s="166">
        <v>80</v>
      </c>
      <c r="D32" s="166">
        <v>14</v>
      </c>
      <c r="E32" s="38">
        <v>84</v>
      </c>
      <c r="F32" s="166">
        <v>73</v>
      </c>
      <c r="G32" s="166">
        <v>11</v>
      </c>
      <c r="I32" s="66" t="s">
        <v>77</v>
      </c>
      <c r="J32" s="8">
        <v>102</v>
      </c>
      <c r="K32" s="128">
        <v>92</v>
      </c>
      <c r="L32" s="128">
        <v>10</v>
      </c>
      <c r="M32" s="8">
        <v>75</v>
      </c>
      <c r="N32" s="128">
        <v>66</v>
      </c>
      <c r="O32" s="39">
        <v>9</v>
      </c>
    </row>
    <row r="33" spans="1:15" ht="18" customHeight="1" x14ac:dyDescent="0.2">
      <c r="A33" s="66" t="s">
        <v>60</v>
      </c>
      <c r="B33" s="38">
        <v>84</v>
      </c>
      <c r="C33" s="166">
        <v>9</v>
      </c>
      <c r="D33" s="166">
        <v>75</v>
      </c>
      <c r="E33" s="38">
        <v>81</v>
      </c>
      <c r="F33" s="166">
        <v>7</v>
      </c>
      <c r="G33" s="166">
        <v>74</v>
      </c>
      <c r="I33" s="66" t="s">
        <v>68</v>
      </c>
      <c r="J33" s="8">
        <v>100</v>
      </c>
      <c r="K33" s="39">
        <v>30</v>
      </c>
      <c r="L33" s="128">
        <v>70</v>
      </c>
      <c r="M33" s="8">
        <v>66</v>
      </c>
      <c r="N33" s="39">
        <v>23</v>
      </c>
      <c r="O33" s="128">
        <v>43</v>
      </c>
    </row>
    <row r="34" spans="1:15" ht="18" customHeight="1" x14ac:dyDescent="0.2">
      <c r="A34" s="66" t="s">
        <v>63</v>
      </c>
      <c r="B34" s="38">
        <v>78</v>
      </c>
      <c r="C34" s="166">
        <v>28</v>
      </c>
      <c r="D34" s="166">
        <v>50</v>
      </c>
      <c r="E34" s="38">
        <v>62</v>
      </c>
      <c r="F34" s="166">
        <v>21</v>
      </c>
      <c r="G34" s="166">
        <v>41</v>
      </c>
      <c r="I34" s="66" t="s">
        <v>351</v>
      </c>
      <c r="J34" s="8">
        <v>98</v>
      </c>
      <c r="K34" s="128">
        <v>84</v>
      </c>
      <c r="L34" s="128">
        <v>14</v>
      </c>
      <c r="M34" s="8">
        <v>89</v>
      </c>
      <c r="N34" s="128">
        <v>80</v>
      </c>
      <c r="O34" s="128">
        <v>9</v>
      </c>
    </row>
    <row r="35" spans="1:15" ht="18" customHeight="1" x14ac:dyDescent="0.2">
      <c r="A35" s="66" t="s">
        <v>68</v>
      </c>
      <c r="B35" s="38">
        <v>76</v>
      </c>
      <c r="C35" s="166">
        <v>34</v>
      </c>
      <c r="D35" s="166">
        <v>42</v>
      </c>
      <c r="E35" s="38">
        <v>41</v>
      </c>
      <c r="F35" s="166">
        <v>21</v>
      </c>
      <c r="G35" s="166">
        <v>20</v>
      </c>
      <c r="I35" s="66" t="s">
        <v>426</v>
      </c>
      <c r="J35" s="8">
        <v>90</v>
      </c>
      <c r="K35" s="128">
        <v>66</v>
      </c>
      <c r="L35" s="128">
        <v>24</v>
      </c>
      <c r="M35" s="8">
        <v>73</v>
      </c>
      <c r="N35" s="128">
        <v>57</v>
      </c>
      <c r="O35" s="128">
        <v>16</v>
      </c>
    </row>
    <row r="36" spans="1:15" ht="18" customHeight="1" x14ac:dyDescent="0.2">
      <c r="A36" s="66" t="s">
        <v>374</v>
      </c>
      <c r="B36" s="38">
        <v>69</v>
      </c>
      <c r="C36" s="166">
        <v>48</v>
      </c>
      <c r="D36" s="166">
        <v>21</v>
      </c>
      <c r="E36" s="38">
        <v>36</v>
      </c>
      <c r="F36" s="166">
        <v>21</v>
      </c>
      <c r="G36" s="166">
        <v>15</v>
      </c>
      <c r="I36" s="66" t="s">
        <v>435</v>
      </c>
      <c r="J36" s="8">
        <v>84</v>
      </c>
      <c r="K36" s="128">
        <v>81</v>
      </c>
      <c r="L36" s="39">
        <v>3</v>
      </c>
      <c r="M36" s="8">
        <v>73</v>
      </c>
      <c r="N36" s="128">
        <v>70</v>
      </c>
      <c r="O36" s="39">
        <v>3</v>
      </c>
    </row>
    <row r="37" spans="1:15" ht="18" customHeight="1" x14ac:dyDescent="0.2">
      <c r="A37" s="66" t="s">
        <v>206</v>
      </c>
      <c r="B37" s="38">
        <v>60</v>
      </c>
      <c r="C37" s="166">
        <v>32</v>
      </c>
      <c r="D37" s="166">
        <v>28</v>
      </c>
      <c r="E37" s="38">
        <v>33</v>
      </c>
      <c r="F37" s="166">
        <v>26</v>
      </c>
      <c r="G37" s="166">
        <v>7</v>
      </c>
      <c r="I37" s="66" t="s">
        <v>235</v>
      </c>
      <c r="J37" s="8">
        <v>84</v>
      </c>
      <c r="K37" s="39">
        <v>16</v>
      </c>
      <c r="L37" s="128">
        <v>68</v>
      </c>
      <c r="M37" s="8">
        <v>74</v>
      </c>
      <c r="N37" s="39">
        <v>13</v>
      </c>
      <c r="O37" s="128">
        <v>61</v>
      </c>
    </row>
    <row r="38" spans="1:15" ht="18" customHeight="1" x14ac:dyDescent="0.2">
      <c r="A38" s="66" t="s">
        <v>71</v>
      </c>
      <c r="B38" s="38">
        <v>58</v>
      </c>
      <c r="C38" s="166">
        <v>27</v>
      </c>
      <c r="D38" s="166">
        <v>31</v>
      </c>
      <c r="E38" s="38">
        <v>35</v>
      </c>
      <c r="F38" s="166">
        <v>20</v>
      </c>
      <c r="G38" s="166">
        <v>15</v>
      </c>
      <c r="I38" s="66" t="s">
        <v>105</v>
      </c>
      <c r="J38" s="8">
        <v>58</v>
      </c>
      <c r="K38" s="39">
        <v>1</v>
      </c>
      <c r="L38" s="128">
        <v>57</v>
      </c>
      <c r="M38" s="8">
        <v>57</v>
      </c>
      <c r="N38" s="39">
        <v>1</v>
      </c>
      <c r="O38" s="128">
        <v>56</v>
      </c>
    </row>
    <row r="39" spans="1:15" ht="18" customHeight="1" x14ac:dyDescent="0.2">
      <c r="A39" s="66" t="s">
        <v>96</v>
      </c>
      <c r="B39" s="38">
        <v>45</v>
      </c>
      <c r="C39" s="166">
        <v>5</v>
      </c>
      <c r="D39" s="166">
        <v>40</v>
      </c>
      <c r="E39" s="38">
        <v>43</v>
      </c>
      <c r="F39" s="166">
        <v>4</v>
      </c>
      <c r="G39" s="166">
        <v>39</v>
      </c>
      <c r="I39" s="312" t="s">
        <v>83</v>
      </c>
      <c r="J39" s="8">
        <v>48</v>
      </c>
      <c r="K39" s="128">
        <v>42</v>
      </c>
      <c r="L39" s="39">
        <v>6</v>
      </c>
      <c r="M39" s="8">
        <v>29</v>
      </c>
      <c r="N39" s="128">
        <v>26</v>
      </c>
      <c r="O39" s="39">
        <v>3</v>
      </c>
    </row>
    <row r="40" spans="1:15" ht="18" customHeight="1" x14ac:dyDescent="0.2">
      <c r="A40" s="66" t="s">
        <v>239</v>
      </c>
      <c r="B40" s="38">
        <v>41</v>
      </c>
      <c r="C40" s="166">
        <v>29</v>
      </c>
      <c r="D40" s="166">
        <v>12</v>
      </c>
      <c r="E40" s="38">
        <v>34</v>
      </c>
      <c r="F40" s="166">
        <v>22</v>
      </c>
      <c r="G40" s="166">
        <v>12</v>
      </c>
      <c r="I40" s="66" t="s">
        <v>61</v>
      </c>
      <c r="J40" s="8">
        <v>46</v>
      </c>
      <c r="K40" s="128">
        <v>20</v>
      </c>
      <c r="L40" s="39">
        <v>26</v>
      </c>
      <c r="M40" s="8">
        <v>29</v>
      </c>
      <c r="N40" s="128">
        <v>15</v>
      </c>
      <c r="O40" s="39">
        <v>14</v>
      </c>
    </row>
    <row r="41" spans="1:15" ht="18" customHeight="1" x14ac:dyDescent="0.2">
      <c r="A41" s="66" t="s">
        <v>61</v>
      </c>
      <c r="B41" s="38">
        <v>40</v>
      </c>
      <c r="C41" s="166">
        <v>14</v>
      </c>
      <c r="D41" s="166">
        <v>26</v>
      </c>
      <c r="E41" s="38">
        <v>23</v>
      </c>
      <c r="F41" s="166">
        <v>11</v>
      </c>
      <c r="G41" s="166">
        <v>12</v>
      </c>
      <c r="I41" s="66" t="s">
        <v>875</v>
      </c>
      <c r="J41" s="8">
        <v>44</v>
      </c>
      <c r="K41" s="39">
        <v>44</v>
      </c>
      <c r="L41" s="166" t="s">
        <v>15</v>
      </c>
      <c r="M41" s="8">
        <v>44</v>
      </c>
      <c r="N41" s="39">
        <v>44</v>
      </c>
      <c r="O41" s="166" t="s">
        <v>15</v>
      </c>
    </row>
    <row r="42" spans="1:15" ht="18" customHeight="1" x14ac:dyDescent="0.2">
      <c r="A42" s="66" t="s">
        <v>83</v>
      </c>
      <c r="B42" s="38">
        <v>38</v>
      </c>
      <c r="C42" s="166">
        <v>36</v>
      </c>
      <c r="D42" s="166">
        <v>2</v>
      </c>
      <c r="E42" s="38">
        <v>28</v>
      </c>
      <c r="F42" s="166">
        <v>26</v>
      </c>
      <c r="G42" s="166">
        <v>2</v>
      </c>
      <c r="I42" s="66" t="s">
        <v>71</v>
      </c>
      <c r="J42" s="8">
        <v>43</v>
      </c>
      <c r="K42" s="128">
        <v>26</v>
      </c>
      <c r="L42" s="128">
        <v>17</v>
      </c>
      <c r="M42" s="8">
        <v>26</v>
      </c>
      <c r="N42" s="128">
        <v>20</v>
      </c>
      <c r="O42" s="128">
        <v>6</v>
      </c>
    </row>
    <row r="43" spans="1:15" ht="18" customHeight="1" x14ac:dyDescent="0.2">
      <c r="A43" s="66" t="s">
        <v>65</v>
      </c>
      <c r="B43" s="38">
        <v>36</v>
      </c>
      <c r="C43" s="166">
        <v>21</v>
      </c>
      <c r="D43" s="166">
        <v>15</v>
      </c>
      <c r="E43" s="38">
        <v>25</v>
      </c>
      <c r="F43" s="166">
        <v>15</v>
      </c>
      <c r="G43" s="166">
        <v>10</v>
      </c>
      <c r="I43" s="66" t="s">
        <v>96</v>
      </c>
      <c r="J43" s="8">
        <v>39</v>
      </c>
      <c r="K43" s="128">
        <v>7</v>
      </c>
      <c r="L43" s="128">
        <v>32</v>
      </c>
      <c r="M43" s="8">
        <v>29</v>
      </c>
      <c r="N43" s="128">
        <v>7</v>
      </c>
      <c r="O43" s="128">
        <v>22</v>
      </c>
    </row>
    <row r="44" spans="1:15" ht="18" customHeight="1" x14ac:dyDescent="0.2">
      <c r="A44" s="66" t="s">
        <v>74</v>
      </c>
      <c r="B44" s="38">
        <v>36</v>
      </c>
      <c r="C44" s="166">
        <v>18</v>
      </c>
      <c r="D44" s="166">
        <v>18</v>
      </c>
      <c r="E44" s="38">
        <v>31</v>
      </c>
      <c r="F44" s="166">
        <v>14</v>
      </c>
      <c r="G44" s="166">
        <v>17</v>
      </c>
      <c r="I44" s="66" t="s">
        <v>374</v>
      </c>
      <c r="J44" s="8">
        <v>35</v>
      </c>
      <c r="K44" s="128">
        <v>18</v>
      </c>
      <c r="L44" s="128">
        <v>17</v>
      </c>
      <c r="M44" s="8">
        <v>24</v>
      </c>
      <c r="N44" s="128">
        <v>13</v>
      </c>
      <c r="O44" s="128">
        <v>11</v>
      </c>
    </row>
    <row r="45" spans="1:15" ht="18" customHeight="1" x14ac:dyDescent="0.2">
      <c r="A45" s="66" t="s">
        <v>66</v>
      </c>
      <c r="B45" s="38">
        <v>31</v>
      </c>
      <c r="C45" s="166">
        <v>5</v>
      </c>
      <c r="D45" s="166">
        <v>26</v>
      </c>
      <c r="E45" s="38">
        <v>7</v>
      </c>
      <c r="F45" s="166">
        <v>4</v>
      </c>
      <c r="G45" s="166">
        <v>3</v>
      </c>
      <c r="I45" s="66" t="s">
        <v>239</v>
      </c>
      <c r="J45" s="8">
        <v>35</v>
      </c>
      <c r="K45" s="128">
        <v>24</v>
      </c>
      <c r="L45" s="128">
        <v>11</v>
      </c>
      <c r="M45" s="8">
        <v>32</v>
      </c>
      <c r="N45" s="128">
        <v>21</v>
      </c>
      <c r="O45" s="128">
        <v>11</v>
      </c>
    </row>
    <row r="46" spans="1:15" ht="18" customHeight="1" x14ac:dyDescent="0.2">
      <c r="A46" s="66" t="s">
        <v>465</v>
      </c>
      <c r="B46" s="38">
        <v>28</v>
      </c>
      <c r="C46" s="166">
        <v>24</v>
      </c>
      <c r="D46" s="166">
        <v>4</v>
      </c>
      <c r="E46" s="38">
        <v>25</v>
      </c>
      <c r="F46" s="166">
        <v>22</v>
      </c>
      <c r="G46" s="166">
        <v>3</v>
      </c>
      <c r="I46" s="66" t="s">
        <v>801</v>
      </c>
      <c r="J46" s="8">
        <v>35</v>
      </c>
      <c r="K46" s="128">
        <v>4</v>
      </c>
      <c r="L46" s="39">
        <v>31</v>
      </c>
      <c r="M46" s="8">
        <v>35</v>
      </c>
      <c r="N46" s="128">
        <v>4</v>
      </c>
      <c r="O46" s="39">
        <v>31</v>
      </c>
    </row>
    <row r="47" spans="1:15" ht="18" customHeight="1" x14ac:dyDescent="0.2">
      <c r="A47" s="199" t="s">
        <v>70</v>
      </c>
      <c r="B47" s="38">
        <v>27</v>
      </c>
      <c r="C47" s="166">
        <v>23</v>
      </c>
      <c r="D47" s="166">
        <v>4</v>
      </c>
      <c r="E47" s="38">
        <v>9</v>
      </c>
      <c r="F47" s="166">
        <v>7</v>
      </c>
      <c r="G47" s="166">
        <v>2</v>
      </c>
      <c r="I47" s="66" t="s">
        <v>65</v>
      </c>
      <c r="J47" s="10">
        <v>33</v>
      </c>
      <c r="K47" s="128">
        <v>19</v>
      </c>
      <c r="L47" s="9">
        <v>14</v>
      </c>
      <c r="M47" s="10">
        <v>21</v>
      </c>
      <c r="N47" s="128">
        <v>13</v>
      </c>
      <c r="O47" s="128">
        <v>8</v>
      </c>
    </row>
    <row r="48" spans="1:15" ht="18" customHeight="1" x14ac:dyDescent="0.2">
      <c r="A48" s="66" t="s">
        <v>87</v>
      </c>
      <c r="B48" s="38">
        <v>24</v>
      </c>
      <c r="C48" s="166">
        <v>16</v>
      </c>
      <c r="D48" s="166">
        <v>8</v>
      </c>
      <c r="E48" s="38">
        <v>15</v>
      </c>
      <c r="F48" s="166">
        <v>10</v>
      </c>
      <c r="G48" s="166">
        <v>5</v>
      </c>
      <c r="I48" s="66" t="s">
        <v>66</v>
      </c>
      <c r="J48" s="10">
        <v>31</v>
      </c>
      <c r="K48" s="128">
        <v>4</v>
      </c>
      <c r="L48" s="128">
        <v>27</v>
      </c>
      <c r="M48" s="10">
        <v>9</v>
      </c>
      <c r="N48" s="128">
        <v>4</v>
      </c>
      <c r="O48" s="128">
        <v>5</v>
      </c>
    </row>
    <row r="49" spans="1:15" ht="18" customHeight="1" x14ac:dyDescent="0.2">
      <c r="A49" s="66" t="s">
        <v>258</v>
      </c>
      <c r="B49" s="38">
        <v>22</v>
      </c>
      <c r="C49" s="166">
        <v>17</v>
      </c>
      <c r="D49" s="166">
        <v>5</v>
      </c>
      <c r="E49" s="38">
        <v>9</v>
      </c>
      <c r="F49" s="166">
        <v>7</v>
      </c>
      <c r="G49" s="166">
        <v>2</v>
      </c>
      <c r="I49" s="66" t="s">
        <v>63</v>
      </c>
      <c r="J49" s="10">
        <v>29</v>
      </c>
      <c r="K49" s="9">
        <v>5</v>
      </c>
      <c r="L49" s="9">
        <v>24</v>
      </c>
      <c r="M49" s="10">
        <v>19</v>
      </c>
      <c r="N49" s="9">
        <v>4</v>
      </c>
      <c r="O49" s="9">
        <v>15</v>
      </c>
    </row>
    <row r="50" spans="1:15" ht="18" customHeight="1" x14ac:dyDescent="0.2">
      <c r="A50" s="66" t="s">
        <v>84</v>
      </c>
      <c r="B50" s="38">
        <v>21</v>
      </c>
      <c r="C50" s="166">
        <v>9</v>
      </c>
      <c r="D50" s="166">
        <v>12</v>
      </c>
      <c r="E50" s="38">
        <v>12</v>
      </c>
      <c r="F50" s="166">
        <v>4</v>
      </c>
      <c r="G50" s="166">
        <v>8</v>
      </c>
      <c r="I50" s="66" t="s">
        <v>465</v>
      </c>
      <c r="J50" s="8">
        <v>27</v>
      </c>
      <c r="K50" s="39">
        <v>18</v>
      </c>
      <c r="L50" s="128">
        <v>9</v>
      </c>
      <c r="M50" s="8">
        <v>19</v>
      </c>
      <c r="N50" s="39">
        <v>17</v>
      </c>
      <c r="O50" s="128">
        <v>2</v>
      </c>
    </row>
    <row r="51" spans="1:15" ht="18" customHeight="1" x14ac:dyDescent="0.2">
      <c r="A51" s="66" t="s">
        <v>801</v>
      </c>
      <c r="B51" s="38">
        <v>19</v>
      </c>
      <c r="C51" s="166">
        <v>2</v>
      </c>
      <c r="D51" s="166">
        <v>17</v>
      </c>
      <c r="E51" s="38">
        <v>18</v>
      </c>
      <c r="F51" s="166">
        <v>2</v>
      </c>
      <c r="G51" s="166">
        <v>16</v>
      </c>
      <c r="I51" s="66" t="s">
        <v>1141</v>
      </c>
      <c r="J51" s="8">
        <v>26</v>
      </c>
      <c r="K51" s="166" t="s">
        <v>15</v>
      </c>
      <c r="L51" s="128">
        <v>26</v>
      </c>
      <c r="M51" s="8">
        <v>26</v>
      </c>
      <c r="N51" s="166" t="s">
        <v>15</v>
      </c>
      <c r="O51" s="128">
        <v>26</v>
      </c>
    </row>
    <row r="52" spans="1:15" ht="18" customHeight="1" x14ac:dyDescent="0.2">
      <c r="A52" s="66" t="s">
        <v>235</v>
      </c>
      <c r="B52" s="38">
        <v>19</v>
      </c>
      <c r="C52" s="166">
        <v>15</v>
      </c>
      <c r="D52" s="166">
        <v>4</v>
      </c>
      <c r="E52" s="38">
        <v>10</v>
      </c>
      <c r="F52" s="166">
        <v>8</v>
      </c>
      <c r="G52" s="166">
        <v>2</v>
      </c>
      <c r="I52" s="66" t="s">
        <v>87</v>
      </c>
      <c r="J52" s="8">
        <v>26</v>
      </c>
      <c r="K52" s="128">
        <v>12</v>
      </c>
      <c r="L52" s="128">
        <v>14</v>
      </c>
      <c r="M52" s="8">
        <v>17</v>
      </c>
      <c r="N52" s="128">
        <v>8</v>
      </c>
      <c r="O52" s="128">
        <v>9</v>
      </c>
    </row>
    <row r="53" spans="1:15" ht="18" customHeight="1" x14ac:dyDescent="0.2">
      <c r="A53" s="66" t="s">
        <v>105</v>
      </c>
      <c r="B53" s="38">
        <v>19</v>
      </c>
      <c r="C53" s="166" t="s">
        <v>15</v>
      </c>
      <c r="D53" s="166">
        <v>19</v>
      </c>
      <c r="E53" s="38">
        <v>19</v>
      </c>
      <c r="F53" s="166" t="s">
        <v>15</v>
      </c>
      <c r="G53" s="166">
        <v>19</v>
      </c>
      <c r="I53" s="66" t="s">
        <v>74</v>
      </c>
      <c r="J53" s="8">
        <v>24</v>
      </c>
      <c r="K53" s="39">
        <v>7</v>
      </c>
      <c r="L53" s="128">
        <v>17</v>
      </c>
      <c r="M53" s="8">
        <v>21</v>
      </c>
      <c r="N53" s="39">
        <v>6</v>
      </c>
      <c r="O53" s="128">
        <v>15</v>
      </c>
    </row>
    <row r="54" spans="1:15" ht="18" customHeight="1" x14ac:dyDescent="0.2">
      <c r="A54" s="66" t="s">
        <v>436</v>
      </c>
      <c r="B54" s="38">
        <v>14</v>
      </c>
      <c r="C54" s="166">
        <v>14</v>
      </c>
      <c r="D54" s="166" t="s">
        <v>15</v>
      </c>
      <c r="E54" s="38">
        <v>14</v>
      </c>
      <c r="F54" s="166">
        <v>14</v>
      </c>
      <c r="G54" s="166" t="s">
        <v>15</v>
      </c>
      <c r="I54" s="66" t="s">
        <v>240</v>
      </c>
      <c r="J54" s="8">
        <v>21</v>
      </c>
      <c r="K54" s="166" t="s">
        <v>15</v>
      </c>
      <c r="L54" s="128">
        <v>21</v>
      </c>
      <c r="M54" s="8">
        <v>20</v>
      </c>
      <c r="N54" s="166" t="s">
        <v>15</v>
      </c>
      <c r="O54" s="128">
        <v>20</v>
      </c>
    </row>
    <row r="55" spans="1:15" ht="18" customHeight="1" x14ac:dyDescent="0.2">
      <c r="A55" s="66" t="s">
        <v>62</v>
      </c>
      <c r="B55" s="38">
        <v>14</v>
      </c>
      <c r="C55" s="166">
        <v>6</v>
      </c>
      <c r="D55" s="166">
        <v>8</v>
      </c>
      <c r="E55" s="38">
        <v>10</v>
      </c>
      <c r="F55" s="166">
        <v>5</v>
      </c>
      <c r="G55" s="166">
        <v>5</v>
      </c>
      <c r="I55" s="66" t="s">
        <v>1140</v>
      </c>
      <c r="J55" s="8">
        <v>20</v>
      </c>
      <c r="K55" s="128">
        <v>19</v>
      </c>
      <c r="L55" s="39">
        <v>1</v>
      </c>
      <c r="M55" s="8">
        <v>10</v>
      </c>
      <c r="N55" s="39">
        <v>9</v>
      </c>
      <c r="O55" s="39">
        <v>1</v>
      </c>
    </row>
    <row r="56" spans="1:15" ht="18" customHeight="1" x14ac:dyDescent="0.2">
      <c r="A56" s="66" t="s">
        <v>353</v>
      </c>
      <c r="B56" s="38">
        <v>13</v>
      </c>
      <c r="C56" s="166">
        <v>7</v>
      </c>
      <c r="D56" s="166">
        <v>6</v>
      </c>
      <c r="E56" s="38">
        <v>13</v>
      </c>
      <c r="F56" s="166">
        <v>7</v>
      </c>
      <c r="G56" s="166">
        <v>6</v>
      </c>
      <c r="I56" s="66" t="s">
        <v>1139</v>
      </c>
      <c r="J56" s="8">
        <v>19</v>
      </c>
      <c r="K56" s="128">
        <v>3</v>
      </c>
      <c r="L56" s="128">
        <v>16</v>
      </c>
      <c r="M56" s="8">
        <v>14</v>
      </c>
      <c r="N56" s="128">
        <v>2</v>
      </c>
      <c r="O56" s="128">
        <v>12</v>
      </c>
    </row>
    <row r="57" spans="1:15" ht="18" customHeight="1" x14ac:dyDescent="0.2">
      <c r="A57" s="66" t="s">
        <v>243</v>
      </c>
      <c r="B57" s="38">
        <v>13</v>
      </c>
      <c r="C57" s="166" t="s">
        <v>15</v>
      </c>
      <c r="D57" s="166">
        <v>13</v>
      </c>
      <c r="E57" s="38">
        <v>14</v>
      </c>
      <c r="F57" s="166" t="s">
        <v>15</v>
      </c>
      <c r="G57" s="166">
        <v>14</v>
      </c>
      <c r="I57" s="66" t="s">
        <v>423</v>
      </c>
      <c r="J57" s="8">
        <v>17</v>
      </c>
      <c r="K57" s="166" t="s">
        <v>15</v>
      </c>
      <c r="L57" s="128">
        <v>17</v>
      </c>
      <c r="M57" s="8">
        <v>16</v>
      </c>
      <c r="N57" s="166" t="s">
        <v>15</v>
      </c>
      <c r="O57" s="128">
        <v>16</v>
      </c>
    </row>
    <row r="58" spans="1:15" ht="18" customHeight="1" x14ac:dyDescent="0.2">
      <c r="A58" s="66" t="s">
        <v>306</v>
      </c>
      <c r="B58" s="38">
        <v>12</v>
      </c>
      <c r="C58" s="166">
        <v>10</v>
      </c>
      <c r="D58" s="166">
        <v>2</v>
      </c>
      <c r="E58" s="38">
        <v>11</v>
      </c>
      <c r="F58" s="166">
        <v>10</v>
      </c>
      <c r="G58" s="166">
        <v>1</v>
      </c>
      <c r="I58" s="66" t="s">
        <v>306</v>
      </c>
      <c r="J58" s="8">
        <v>16</v>
      </c>
      <c r="K58" s="128">
        <v>16</v>
      </c>
      <c r="L58" s="128">
        <v>0</v>
      </c>
      <c r="M58" s="8">
        <v>14</v>
      </c>
      <c r="N58" s="128">
        <v>14</v>
      </c>
      <c r="O58" s="166" t="s">
        <v>15</v>
      </c>
    </row>
    <row r="59" spans="1:15" ht="18" customHeight="1" x14ac:dyDescent="0.2">
      <c r="A59" s="66" t="s">
        <v>430</v>
      </c>
      <c r="B59" s="38">
        <v>11</v>
      </c>
      <c r="C59" s="166">
        <v>11</v>
      </c>
      <c r="D59" s="166" t="s">
        <v>15</v>
      </c>
      <c r="E59" s="38">
        <v>10</v>
      </c>
      <c r="F59" s="166">
        <v>10</v>
      </c>
      <c r="G59" s="166" t="s">
        <v>15</v>
      </c>
      <c r="I59" s="66" t="s">
        <v>69</v>
      </c>
      <c r="J59" s="8">
        <v>16</v>
      </c>
      <c r="K59" s="166" t="s">
        <v>15</v>
      </c>
      <c r="L59" s="128">
        <v>16</v>
      </c>
      <c r="M59" s="8">
        <v>16</v>
      </c>
      <c r="N59" s="166" t="s">
        <v>15</v>
      </c>
      <c r="O59" s="128">
        <v>16</v>
      </c>
    </row>
    <row r="60" spans="1:15" ht="18" customHeight="1" x14ac:dyDescent="0.2">
      <c r="A60" s="66" t="s">
        <v>423</v>
      </c>
      <c r="B60" s="38">
        <v>11</v>
      </c>
      <c r="C60" s="166" t="s">
        <v>15</v>
      </c>
      <c r="D60" s="166">
        <v>11</v>
      </c>
      <c r="E60" s="38">
        <v>7</v>
      </c>
      <c r="F60" s="166" t="s">
        <v>15</v>
      </c>
      <c r="G60" s="166">
        <v>7</v>
      </c>
      <c r="I60" s="66" t="s">
        <v>73</v>
      </c>
      <c r="J60" s="8">
        <v>14</v>
      </c>
      <c r="K60" s="166" t="s">
        <v>15</v>
      </c>
      <c r="L60" s="128">
        <v>14</v>
      </c>
      <c r="M60" s="8">
        <v>14</v>
      </c>
      <c r="N60" s="166" t="s">
        <v>15</v>
      </c>
      <c r="O60" s="128">
        <v>14</v>
      </c>
    </row>
    <row r="61" spans="1:15" ht="18" customHeight="1" x14ac:dyDescent="0.2">
      <c r="A61" s="66" t="s">
        <v>438</v>
      </c>
      <c r="B61" s="38">
        <v>11</v>
      </c>
      <c r="C61" s="166">
        <v>4</v>
      </c>
      <c r="D61" s="166">
        <v>7</v>
      </c>
      <c r="E61" s="38">
        <v>7</v>
      </c>
      <c r="F61" s="166" t="s">
        <v>15</v>
      </c>
      <c r="G61" s="166">
        <v>7</v>
      </c>
      <c r="I61" s="66" t="s">
        <v>873</v>
      </c>
      <c r="J61" s="8">
        <v>13</v>
      </c>
      <c r="K61" s="128">
        <v>13</v>
      </c>
      <c r="L61" s="166" t="s">
        <v>15</v>
      </c>
      <c r="M61" s="8">
        <v>13</v>
      </c>
      <c r="N61" s="128">
        <v>13</v>
      </c>
      <c r="O61" s="166" t="s">
        <v>15</v>
      </c>
    </row>
    <row r="62" spans="1:15" ht="18" customHeight="1" x14ac:dyDescent="0.2">
      <c r="A62" s="66" t="s">
        <v>435</v>
      </c>
      <c r="B62" s="38">
        <v>11</v>
      </c>
      <c r="C62" s="166">
        <v>11</v>
      </c>
      <c r="D62" s="166" t="s">
        <v>15</v>
      </c>
      <c r="E62" s="38">
        <v>11</v>
      </c>
      <c r="F62" s="166">
        <v>11</v>
      </c>
      <c r="G62" s="166" t="s">
        <v>15</v>
      </c>
      <c r="I62" s="66" t="s">
        <v>62</v>
      </c>
      <c r="J62" s="8">
        <v>13</v>
      </c>
      <c r="K62" s="128">
        <v>6</v>
      </c>
      <c r="L62" s="128">
        <v>7</v>
      </c>
      <c r="M62" s="8">
        <v>7</v>
      </c>
      <c r="N62" s="128">
        <v>2</v>
      </c>
      <c r="O62" s="39">
        <v>5</v>
      </c>
    </row>
    <row r="63" spans="1:15" ht="18" customHeight="1" x14ac:dyDescent="0.2">
      <c r="A63" s="66" t="s">
        <v>479</v>
      </c>
      <c r="B63" s="38">
        <v>10</v>
      </c>
      <c r="C63" s="166">
        <v>7</v>
      </c>
      <c r="D63" s="166">
        <v>3</v>
      </c>
      <c r="E63" s="38">
        <v>5</v>
      </c>
      <c r="F63" s="166">
        <v>5</v>
      </c>
      <c r="G63" s="166" t="s">
        <v>15</v>
      </c>
      <c r="I63" s="66" t="s">
        <v>805</v>
      </c>
      <c r="J63" s="8">
        <v>10</v>
      </c>
      <c r="K63" s="128">
        <v>6</v>
      </c>
      <c r="L63" s="128">
        <v>4</v>
      </c>
      <c r="M63" s="8">
        <v>6</v>
      </c>
      <c r="N63" s="128">
        <v>3</v>
      </c>
      <c r="O63" s="39">
        <v>3</v>
      </c>
    </row>
    <row r="64" spans="1:15" ht="18" customHeight="1" x14ac:dyDescent="0.2">
      <c r="A64" s="66" t="s">
        <v>240</v>
      </c>
      <c r="B64" s="38">
        <v>9</v>
      </c>
      <c r="C64" s="166" t="s">
        <v>15</v>
      </c>
      <c r="D64" s="166">
        <v>9</v>
      </c>
      <c r="E64" s="38">
        <v>8</v>
      </c>
      <c r="F64" s="166" t="s">
        <v>15</v>
      </c>
      <c r="G64" s="166">
        <v>8</v>
      </c>
      <c r="I64" s="66" t="s">
        <v>445</v>
      </c>
      <c r="J64" s="8">
        <v>10</v>
      </c>
      <c r="K64" s="39">
        <v>6</v>
      </c>
      <c r="L64" s="128">
        <v>4</v>
      </c>
      <c r="M64" s="8">
        <v>7</v>
      </c>
      <c r="N64" s="39">
        <v>6</v>
      </c>
      <c r="O64" s="128">
        <v>1</v>
      </c>
    </row>
    <row r="65" spans="1:15" ht="18" customHeight="1" x14ac:dyDescent="0.2">
      <c r="A65" s="66" t="s">
        <v>422</v>
      </c>
      <c r="B65" s="38">
        <v>8</v>
      </c>
      <c r="C65" s="166" t="s">
        <v>15</v>
      </c>
      <c r="D65" s="166">
        <v>8</v>
      </c>
      <c r="E65" s="38">
        <v>8</v>
      </c>
      <c r="F65" s="166" t="s">
        <v>15</v>
      </c>
      <c r="G65" s="166">
        <v>8</v>
      </c>
      <c r="I65" s="66" t="s">
        <v>258</v>
      </c>
      <c r="J65" s="8">
        <v>9</v>
      </c>
      <c r="K65" s="128">
        <v>8</v>
      </c>
      <c r="L65" s="128">
        <v>1</v>
      </c>
      <c r="M65" s="8">
        <v>8</v>
      </c>
      <c r="N65" s="128">
        <v>7</v>
      </c>
      <c r="O65" s="128">
        <v>1</v>
      </c>
    </row>
    <row r="66" spans="1:15" ht="18" customHeight="1" x14ac:dyDescent="0.2">
      <c r="A66" s="66" t="s">
        <v>467</v>
      </c>
      <c r="B66" s="38">
        <v>7</v>
      </c>
      <c r="C66" s="166">
        <v>6</v>
      </c>
      <c r="D66" s="166">
        <v>1</v>
      </c>
      <c r="E66" s="38">
        <v>6</v>
      </c>
      <c r="F66" s="166">
        <v>6</v>
      </c>
      <c r="G66" s="166" t="s">
        <v>15</v>
      </c>
      <c r="I66" s="66" t="s">
        <v>803</v>
      </c>
      <c r="J66" s="8">
        <v>9</v>
      </c>
      <c r="K66" s="128">
        <v>9</v>
      </c>
      <c r="L66" s="166" t="s">
        <v>15</v>
      </c>
      <c r="M66" s="8">
        <v>2</v>
      </c>
      <c r="N66" s="128">
        <v>2</v>
      </c>
      <c r="O66" s="166" t="s">
        <v>15</v>
      </c>
    </row>
    <row r="67" spans="1:15" ht="18" customHeight="1" x14ac:dyDescent="0.2">
      <c r="A67" s="66" t="s">
        <v>427</v>
      </c>
      <c r="B67" s="38">
        <v>6</v>
      </c>
      <c r="C67" s="166" t="s">
        <v>15</v>
      </c>
      <c r="D67" s="166">
        <v>6</v>
      </c>
      <c r="E67" s="38">
        <v>6</v>
      </c>
      <c r="F67" s="166" t="s">
        <v>15</v>
      </c>
      <c r="G67" s="166">
        <v>6</v>
      </c>
      <c r="I67" s="66" t="s">
        <v>88</v>
      </c>
      <c r="J67" s="10">
        <v>8</v>
      </c>
      <c r="K67" s="9">
        <v>0</v>
      </c>
      <c r="L67" s="128">
        <v>8</v>
      </c>
      <c r="M67" s="10">
        <v>8</v>
      </c>
      <c r="N67" s="166" t="s">
        <v>15</v>
      </c>
      <c r="O67" s="128">
        <v>8</v>
      </c>
    </row>
    <row r="68" spans="1:15" ht="18" customHeight="1" x14ac:dyDescent="0.2">
      <c r="A68" s="66" t="s">
        <v>456</v>
      </c>
      <c r="B68" s="38">
        <v>6</v>
      </c>
      <c r="C68" s="166">
        <v>6</v>
      </c>
      <c r="D68" s="166" t="s">
        <v>15</v>
      </c>
      <c r="E68" s="38">
        <v>6</v>
      </c>
      <c r="F68" s="166">
        <v>6</v>
      </c>
      <c r="G68" s="166" t="s">
        <v>15</v>
      </c>
      <c r="I68" s="66" t="s">
        <v>450</v>
      </c>
      <c r="J68" s="8">
        <v>8</v>
      </c>
      <c r="K68" s="128">
        <v>6</v>
      </c>
      <c r="L68" s="128">
        <v>2</v>
      </c>
      <c r="M68" s="8">
        <v>7</v>
      </c>
      <c r="N68" s="128">
        <v>6</v>
      </c>
      <c r="O68" s="128">
        <v>1</v>
      </c>
    </row>
    <row r="69" spans="1:15" ht="18" customHeight="1" x14ac:dyDescent="0.2">
      <c r="A69" s="66" t="s">
        <v>802</v>
      </c>
      <c r="B69" s="38">
        <v>6</v>
      </c>
      <c r="C69" s="166">
        <v>6</v>
      </c>
      <c r="D69" s="166" t="s">
        <v>15</v>
      </c>
      <c r="E69" s="38">
        <v>1</v>
      </c>
      <c r="F69" s="166">
        <v>1</v>
      </c>
      <c r="G69" s="166" t="s">
        <v>15</v>
      </c>
      <c r="I69" s="66" t="s">
        <v>442</v>
      </c>
      <c r="J69" s="8">
        <v>8</v>
      </c>
      <c r="K69" s="128">
        <v>8</v>
      </c>
      <c r="L69" s="166" t="s">
        <v>15</v>
      </c>
      <c r="M69" s="8">
        <v>8</v>
      </c>
      <c r="N69" s="128">
        <v>8</v>
      </c>
      <c r="O69" s="166" t="s">
        <v>15</v>
      </c>
    </row>
    <row r="70" spans="1:15" ht="18" customHeight="1" x14ac:dyDescent="0.2">
      <c r="A70" s="66" t="s">
        <v>441</v>
      </c>
      <c r="B70" s="38">
        <v>6</v>
      </c>
      <c r="C70" s="166">
        <v>3</v>
      </c>
      <c r="D70" s="166">
        <v>3</v>
      </c>
      <c r="E70" s="38">
        <v>2</v>
      </c>
      <c r="F70" s="166">
        <v>2</v>
      </c>
      <c r="G70" s="166" t="s">
        <v>15</v>
      </c>
      <c r="I70" s="66" t="s">
        <v>479</v>
      </c>
      <c r="J70" s="8">
        <v>8</v>
      </c>
      <c r="K70" s="128">
        <v>5</v>
      </c>
      <c r="L70" s="128">
        <v>3</v>
      </c>
      <c r="M70" s="8">
        <v>6</v>
      </c>
      <c r="N70" s="128">
        <v>5</v>
      </c>
      <c r="O70" s="128">
        <v>1</v>
      </c>
    </row>
    <row r="71" spans="1:15" ht="18" customHeight="1" x14ac:dyDescent="0.2">
      <c r="A71" s="66" t="s">
        <v>439</v>
      </c>
      <c r="B71" s="38">
        <v>5</v>
      </c>
      <c r="C71" s="166" t="s">
        <v>15</v>
      </c>
      <c r="D71" s="166">
        <v>5</v>
      </c>
      <c r="E71" s="38">
        <v>2</v>
      </c>
      <c r="F71" s="166" t="s">
        <v>15</v>
      </c>
      <c r="G71" s="166">
        <v>2</v>
      </c>
      <c r="I71" s="66" t="s">
        <v>456</v>
      </c>
      <c r="J71" s="10">
        <v>7</v>
      </c>
      <c r="K71" s="9">
        <v>7</v>
      </c>
      <c r="L71" s="166" t="s">
        <v>15</v>
      </c>
      <c r="M71" s="8">
        <v>7</v>
      </c>
      <c r="N71" s="128">
        <v>7</v>
      </c>
      <c r="O71" s="166" t="s">
        <v>15</v>
      </c>
    </row>
    <row r="72" spans="1:15" ht="18" customHeight="1" x14ac:dyDescent="0.2">
      <c r="A72" s="66" t="s">
        <v>444</v>
      </c>
      <c r="B72" s="38">
        <v>5</v>
      </c>
      <c r="C72" s="166">
        <v>3</v>
      </c>
      <c r="D72" s="166">
        <v>2</v>
      </c>
      <c r="E72" s="38">
        <v>5</v>
      </c>
      <c r="F72" s="166">
        <v>3</v>
      </c>
      <c r="G72" s="166">
        <v>2</v>
      </c>
      <c r="I72" s="66" t="s">
        <v>355</v>
      </c>
      <c r="J72" s="8">
        <v>7</v>
      </c>
      <c r="K72" s="166" t="s">
        <v>15</v>
      </c>
      <c r="L72" s="128">
        <v>7</v>
      </c>
      <c r="M72" s="8">
        <v>4</v>
      </c>
      <c r="N72" s="166" t="s">
        <v>15</v>
      </c>
      <c r="O72" s="128">
        <v>4</v>
      </c>
    </row>
    <row r="73" spans="1:15" ht="18" customHeight="1" x14ac:dyDescent="0.2">
      <c r="A73" s="66" t="s">
        <v>155</v>
      </c>
      <c r="B73" s="342">
        <v>5</v>
      </c>
      <c r="C73" s="333">
        <v>3</v>
      </c>
      <c r="D73" s="333">
        <v>2</v>
      </c>
      <c r="E73" s="342">
        <v>5</v>
      </c>
      <c r="F73" s="333">
        <v>3</v>
      </c>
      <c r="G73" s="333">
        <v>2</v>
      </c>
      <c r="I73" s="66" t="s">
        <v>430</v>
      </c>
      <c r="J73" s="8">
        <v>7</v>
      </c>
      <c r="K73" s="128">
        <v>6</v>
      </c>
      <c r="L73" s="128">
        <v>1</v>
      </c>
      <c r="M73" s="8">
        <v>7</v>
      </c>
      <c r="N73" s="128">
        <v>6</v>
      </c>
      <c r="O73" s="128">
        <v>1</v>
      </c>
    </row>
    <row r="74" spans="1:15" ht="18" customHeight="1" x14ac:dyDescent="0.2">
      <c r="A74" s="66" t="s">
        <v>90</v>
      </c>
      <c r="B74" s="38">
        <v>4</v>
      </c>
      <c r="C74" s="166">
        <v>4</v>
      </c>
      <c r="D74" s="166" t="s">
        <v>15</v>
      </c>
      <c r="E74" s="38">
        <v>3</v>
      </c>
      <c r="F74" s="166">
        <v>3</v>
      </c>
      <c r="G74" s="166" t="s">
        <v>15</v>
      </c>
      <c r="I74" s="66" t="s">
        <v>84</v>
      </c>
      <c r="J74" s="8">
        <v>7</v>
      </c>
      <c r="K74" s="128">
        <v>2</v>
      </c>
      <c r="L74" s="128">
        <v>5</v>
      </c>
      <c r="M74" s="8">
        <v>4</v>
      </c>
      <c r="N74" s="128">
        <v>2</v>
      </c>
      <c r="O74" s="128">
        <v>2</v>
      </c>
    </row>
    <row r="75" spans="1:15" ht="18" customHeight="1" x14ac:dyDescent="0.2">
      <c r="A75" s="66" t="s">
        <v>803</v>
      </c>
      <c r="B75" s="38">
        <v>4</v>
      </c>
      <c r="C75" s="166">
        <v>3</v>
      </c>
      <c r="D75" s="166">
        <v>1</v>
      </c>
      <c r="E75" s="38">
        <v>1</v>
      </c>
      <c r="F75" s="166">
        <v>1</v>
      </c>
      <c r="G75" s="166" t="s">
        <v>15</v>
      </c>
      <c r="I75" s="66" t="s">
        <v>441</v>
      </c>
      <c r="J75" s="8">
        <v>7</v>
      </c>
      <c r="K75" s="128">
        <v>3</v>
      </c>
      <c r="L75" s="39">
        <v>4</v>
      </c>
      <c r="M75" s="8">
        <v>7</v>
      </c>
      <c r="N75" s="128">
        <v>3</v>
      </c>
      <c r="O75" s="39">
        <v>4</v>
      </c>
    </row>
    <row r="76" spans="1:15" ht="18" customHeight="1" x14ac:dyDescent="0.2">
      <c r="A76" s="66" t="s">
        <v>82</v>
      </c>
      <c r="B76" s="38">
        <v>4</v>
      </c>
      <c r="C76" s="166">
        <v>3</v>
      </c>
      <c r="D76" s="166">
        <v>1</v>
      </c>
      <c r="E76" s="38">
        <v>0</v>
      </c>
      <c r="F76" s="166" t="s">
        <v>15</v>
      </c>
      <c r="G76" s="166" t="s">
        <v>15</v>
      </c>
      <c r="I76" s="66" t="s">
        <v>428</v>
      </c>
      <c r="J76" s="8">
        <v>7</v>
      </c>
      <c r="K76" s="166" t="s">
        <v>15</v>
      </c>
      <c r="L76" s="128">
        <v>7</v>
      </c>
      <c r="M76" s="8">
        <v>7</v>
      </c>
      <c r="N76" s="166" t="s">
        <v>15</v>
      </c>
      <c r="O76" s="128">
        <v>7</v>
      </c>
    </row>
    <row r="77" spans="1:15" ht="18" customHeight="1" x14ac:dyDescent="0.2">
      <c r="A77" s="66" t="s">
        <v>446</v>
      </c>
      <c r="B77" s="38">
        <v>3</v>
      </c>
      <c r="C77" s="166">
        <v>2</v>
      </c>
      <c r="D77" s="166">
        <v>1</v>
      </c>
      <c r="E77" s="38">
        <v>2</v>
      </c>
      <c r="F77" s="166">
        <v>2</v>
      </c>
      <c r="G77" s="166" t="s">
        <v>15</v>
      </c>
      <c r="I77" s="66" t="s">
        <v>436</v>
      </c>
      <c r="J77" s="8">
        <v>6</v>
      </c>
      <c r="K77" s="128">
        <v>6</v>
      </c>
      <c r="L77" s="166" t="s">
        <v>15</v>
      </c>
      <c r="M77" s="8">
        <v>5</v>
      </c>
      <c r="N77" s="128">
        <v>5</v>
      </c>
      <c r="O77" s="166" t="s">
        <v>15</v>
      </c>
    </row>
    <row r="78" spans="1:15" ht="18" customHeight="1" x14ac:dyDescent="0.2">
      <c r="A78" s="66" t="s">
        <v>873</v>
      </c>
      <c r="B78" s="38">
        <v>3</v>
      </c>
      <c r="C78" s="166">
        <v>3</v>
      </c>
      <c r="D78" s="166" t="s">
        <v>15</v>
      </c>
      <c r="E78" s="38">
        <v>3</v>
      </c>
      <c r="F78" s="166">
        <v>3</v>
      </c>
      <c r="G78" s="166" t="s">
        <v>15</v>
      </c>
      <c r="I78" s="66" t="s">
        <v>1143</v>
      </c>
      <c r="J78" s="8">
        <v>6</v>
      </c>
      <c r="K78" s="128">
        <v>6</v>
      </c>
      <c r="L78" s="166" t="s">
        <v>15</v>
      </c>
      <c r="M78" s="8">
        <v>6</v>
      </c>
      <c r="N78" s="128">
        <v>6</v>
      </c>
      <c r="O78" s="166" t="s">
        <v>15</v>
      </c>
    </row>
    <row r="79" spans="1:15" ht="18" customHeight="1" x14ac:dyDescent="0.2">
      <c r="A79" s="66" t="s">
        <v>429</v>
      </c>
      <c r="B79" s="38">
        <v>3</v>
      </c>
      <c r="C79" s="166" t="s">
        <v>15</v>
      </c>
      <c r="D79" s="166">
        <v>3</v>
      </c>
      <c r="E79" s="38">
        <v>3</v>
      </c>
      <c r="F79" s="166" t="s">
        <v>15</v>
      </c>
      <c r="G79" s="166">
        <v>3</v>
      </c>
      <c r="I79" s="66" t="s">
        <v>438</v>
      </c>
      <c r="J79" s="8">
        <v>6</v>
      </c>
      <c r="K79" s="128">
        <v>5</v>
      </c>
      <c r="L79" s="39">
        <v>1</v>
      </c>
      <c r="M79" s="8">
        <v>6</v>
      </c>
      <c r="N79" s="128">
        <v>5</v>
      </c>
      <c r="O79" s="39">
        <v>1</v>
      </c>
    </row>
    <row r="80" spans="1:15" ht="18" customHeight="1" x14ac:dyDescent="0.2">
      <c r="A80" s="66" t="s">
        <v>450</v>
      </c>
      <c r="B80" s="38">
        <v>3</v>
      </c>
      <c r="C80" s="166">
        <v>3</v>
      </c>
      <c r="D80" s="166" t="s">
        <v>15</v>
      </c>
      <c r="E80" s="38">
        <v>4</v>
      </c>
      <c r="F80" s="166">
        <v>3</v>
      </c>
      <c r="G80" s="166">
        <v>1</v>
      </c>
      <c r="I80" s="66" t="s">
        <v>444</v>
      </c>
      <c r="J80" s="8">
        <v>6</v>
      </c>
      <c r="K80" s="128">
        <v>5</v>
      </c>
      <c r="L80" s="128">
        <v>1</v>
      </c>
      <c r="M80" s="8">
        <v>6</v>
      </c>
      <c r="N80" s="128">
        <v>5</v>
      </c>
      <c r="O80" s="39">
        <v>1</v>
      </c>
    </row>
    <row r="81" spans="1:15" ht="18" customHeight="1" x14ac:dyDescent="0.2">
      <c r="A81" s="66" t="s">
        <v>424</v>
      </c>
      <c r="B81" s="38">
        <v>3</v>
      </c>
      <c r="C81" s="166" t="s">
        <v>15</v>
      </c>
      <c r="D81" s="166">
        <v>3</v>
      </c>
      <c r="E81" s="38">
        <v>3</v>
      </c>
      <c r="F81" s="166" t="s">
        <v>15</v>
      </c>
      <c r="G81" s="166">
        <v>3</v>
      </c>
      <c r="I81" s="66" t="s">
        <v>1146</v>
      </c>
      <c r="J81" s="8">
        <v>5</v>
      </c>
      <c r="K81" s="39">
        <v>4</v>
      </c>
      <c r="L81" s="128">
        <v>1</v>
      </c>
      <c r="M81" s="8">
        <v>3</v>
      </c>
      <c r="N81" s="39">
        <v>2</v>
      </c>
      <c r="O81" s="128">
        <v>1</v>
      </c>
    </row>
    <row r="82" spans="1:15" ht="18" customHeight="1" x14ac:dyDescent="0.2">
      <c r="A82" s="66" t="s">
        <v>258</v>
      </c>
      <c r="B82" s="38">
        <v>3</v>
      </c>
      <c r="C82" s="166">
        <v>1</v>
      </c>
      <c r="D82" s="166">
        <v>2</v>
      </c>
      <c r="E82" s="38">
        <v>1</v>
      </c>
      <c r="F82" s="166" t="s">
        <v>15</v>
      </c>
      <c r="G82" s="166">
        <v>1</v>
      </c>
      <c r="I82" s="66" t="s">
        <v>242</v>
      </c>
      <c r="J82" s="8">
        <v>5</v>
      </c>
      <c r="K82" s="39">
        <v>5</v>
      </c>
      <c r="L82" s="166" t="s">
        <v>15</v>
      </c>
      <c r="M82" s="8">
        <v>4</v>
      </c>
      <c r="N82" s="39">
        <v>4</v>
      </c>
      <c r="O82" s="166" t="s">
        <v>15</v>
      </c>
    </row>
    <row r="83" spans="1:15" ht="18" customHeight="1" x14ac:dyDescent="0.2">
      <c r="A83" s="66" t="s">
        <v>420</v>
      </c>
      <c r="B83" s="38">
        <v>3</v>
      </c>
      <c r="C83" s="166" t="s">
        <v>15</v>
      </c>
      <c r="D83" s="166">
        <v>3</v>
      </c>
      <c r="E83" s="38">
        <v>3</v>
      </c>
      <c r="F83" s="166" t="s">
        <v>15</v>
      </c>
      <c r="G83" s="166">
        <v>3</v>
      </c>
      <c r="I83" s="66" t="s">
        <v>446</v>
      </c>
      <c r="J83" s="8">
        <v>4</v>
      </c>
      <c r="K83" s="166" t="s">
        <v>15</v>
      </c>
      <c r="L83" s="128">
        <v>4</v>
      </c>
      <c r="M83" s="8">
        <v>1</v>
      </c>
      <c r="N83" s="166" t="s">
        <v>15</v>
      </c>
      <c r="O83" s="128">
        <v>1</v>
      </c>
    </row>
    <row r="84" spans="1:15" ht="18" customHeight="1" x14ac:dyDescent="0.2">
      <c r="A84" s="66" t="s">
        <v>448</v>
      </c>
      <c r="B84" s="38">
        <v>3</v>
      </c>
      <c r="C84" s="166">
        <v>3</v>
      </c>
      <c r="D84" s="166" t="s">
        <v>15</v>
      </c>
      <c r="E84" s="38">
        <v>2</v>
      </c>
      <c r="F84" s="166">
        <v>2</v>
      </c>
      <c r="G84" s="166" t="s">
        <v>15</v>
      </c>
      <c r="I84" s="66" t="s">
        <v>802</v>
      </c>
      <c r="J84" s="8">
        <v>4</v>
      </c>
      <c r="K84" s="128">
        <v>4</v>
      </c>
      <c r="L84" s="166" t="s">
        <v>15</v>
      </c>
      <c r="M84" s="8">
        <v>2</v>
      </c>
      <c r="N84" s="128">
        <v>2</v>
      </c>
      <c r="O84" s="166" t="s">
        <v>15</v>
      </c>
    </row>
    <row r="85" spans="1:15" ht="18" customHeight="1" x14ac:dyDescent="0.2">
      <c r="A85" s="66" t="s">
        <v>80</v>
      </c>
      <c r="B85" s="38">
        <v>2</v>
      </c>
      <c r="C85" s="166" t="s">
        <v>15</v>
      </c>
      <c r="D85" s="166">
        <v>2</v>
      </c>
      <c r="E85" s="38">
        <v>2</v>
      </c>
      <c r="F85" s="166" t="s">
        <v>15</v>
      </c>
      <c r="G85" s="166">
        <v>2</v>
      </c>
      <c r="I85" s="66" t="s">
        <v>420</v>
      </c>
      <c r="J85" s="8">
        <v>4</v>
      </c>
      <c r="K85" s="166" t="s">
        <v>15</v>
      </c>
      <c r="L85" s="128">
        <v>4</v>
      </c>
      <c r="M85" s="8">
        <v>4</v>
      </c>
      <c r="N85" s="166" t="s">
        <v>15</v>
      </c>
      <c r="O85" s="128">
        <v>4</v>
      </c>
    </row>
    <row r="86" spans="1:15" ht="18" customHeight="1" x14ac:dyDescent="0.2">
      <c r="A86" s="66" t="s">
        <v>471</v>
      </c>
      <c r="B86" s="38">
        <v>2</v>
      </c>
      <c r="C86" s="166">
        <v>1</v>
      </c>
      <c r="D86" s="166">
        <v>1</v>
      </c>
      <c r="E86" s="38">
        <v>1</v>
      </c>
      <c r="F86" s="166">
        <v>1</v>
      </c>
      <c r="G86" s="166" t="s">
        <v>15</v>
      </c>
      <c r="I86" s="66" t="s">
        <v>448</v>
      </c>
      <c r="J86" s="8">
        <v>4</v>
      </c>
      <c r="K86" s="166" t="s">
        <v>15</v>
      </c>
      <c r="L86" s="128">
        <v>4</v>
      </c>
      <c r="M86" s="8">
        <v>4</v>
      </c>
      <c r="N86" s="166" t="s">
        <v>15</v>
      </c>
      <c r="O86" s="128">
        <v>4</v>
      </c>
    </row>
    <row r="87" spans="1:15" ht="18" customHeight="1" x14ac:dyDescent="0.2">
      <c r="A87" s="66" t="s">
        <v>355</v>
      </c>
      <c r="B87" s="38">
        <v>2</v>
      </c>
      <c r="C87" s="166" t="s">
        <v>15</v>
      </c>
      <c r="D87" s="166">
        <v>2</v>
      </c>
      <c r="E87" s="38">
        <v>1</v>
      </c>
      <c r="F87" s="166" t="s">
        <v>15</v>
      </c>
      <c r="G87" s="166">
        <v>1</v>
      </c>
      <c r="I87" s="66" t="s">
        <v>155</v>
      </c>
      <c r="J87" s="8">
        <v>4</v>
      </c>
      <c r="K87" s="39">
        <v>1</v>
      </c>
      <c r="L87" s="128">
        <v>3</v>
      </c>
      <c r="M87" s="8">
        <v>3</v>
      </c>
      <c r="N87" s="39">
        <v>1</v>
      </c>
      <c r="O87" s="128">
        <v>2</v>
      </c>
    </row>
    <row r="88" spans="1:15" ht="18" customHeight="1" x14ac:dyDescent="0.2">
      <c r="A88" s="66" t="s">
        <v>806</v>
      </c>
      <c r="B88" s="38">
        <v>2</v>
      </c>
      <c r="C88" s="166">
        <v>2</v>
      </c>
      <c r="D88" s="166" t="s">
        <v>15</v>
      </c>
      <c r="E88" s="38">
        <v>2</v>
      </c>
      <c r="F88" s="166">
        <v>2</v>
      </c>
      <c r="G88" s="166" t="s">
        <v>15</v>
      </c>
      <c r="I88" s="66" t="s">
        <v>427</v>
      </c>
      <c r="J88" s="10">
        <v>3</v>
      </c>
      <c r="K88" s="166" t="s">
        <v>15</v>
      </c>
      <c r="L88" s="128">
        <v>3</v>
      </c>
      <c r="M88" s="10">
        <v>3</v>
      </c>
      <c r="N88" s="166" t="s">
        <v>15</v>
      </c>
      <c r="O88" s="128">
        <v>3</v>
      </c>
    </row>
    <row r="89" spans="1:15" ht="18" customHeight="1" x14ac:dyDescent="0.2">
      <c r="A89" s="66" t="s">
        <v>241</v>
      </c>
      <c r="B89" s="38">
        <v>2</v>
      </c>
      <c r="C89" s="166">
        <v>1</v>
      </c>
      <c r="D89" s="166">
        <v>1</v>
      </c>
      <c r="E89" s="38">
        <v>2</v>
      </c>
      <c r="F89" s="166">
        <v>1</v>
      </c>
      <c r="G89" s="166">
        <v>1</v>
      </c>
      <c r="I89" s="66" t="s">
        <v>425</v>
      </c>
      <c r="J89" s="10">
        <v>3</v>
      </c>
      <c r="K89" s="166" t="s">
        <v>15</v>
      </c>
      <c r="L89" s="128">
        <v>3</v>
      </c>
      <c r="M89" s="10">
        <v>3</v>
      </c>
      <c r="N89" s="166" t="s">
        <v>15</v>
      </c>
      <c r="O89" s="128">
        <v>3</v>
      </c>
    </row>
    <row r="90" spans="1:15" ht="18" customHeight="1" x14ac:dyDescent="0.2">
      <c r="A90" s="66" t="s">
        <v>375</v>
      </c>
      <c r="B90" s="38">
        <v>2</v>
      </c>
      <c r="C90" s="166" t="s">
        <v>15</v>
      </c>
      <c r="D90" s="166">
        <v>2</v>
      </c>
      <c r="E90" s="38">
        <v>2</v>
      </c>
      <c r="F90" s="166" t="s">
        <v>15</v>
      </c>
      <c r="G90" s="166">
        <v>2</v>
      </c>
      <c r="I90" s="66" t="s">
        <v>86</v>
      </c>
      <c r="J90" s="8">
        <v>3</v>
      </c>
      <c r="K90" s="128">
        <v>3</v>
      </c>
      <c r="L90" s="166" t="s">
        <v>15</v>
      </c>
      <c r="M90" s="8">
        <v>3</v>
      </c>
      <c r="N90" s="128">
        <v>3</v>
      </c>
      <c r="O90" s="166" t="s">
        <v>15</v>
      </c>
    </row>
    <row r="91" spans="1:15" ht="18" customHeight="1" x14ac:dyDescent="0.2">
      <c r="A91" s="66" t="s">
        <v>466</v>
      </c>
      <c r="B91" s="38">
        <v>2</v>
      </c>
      <c r="C91" s="166">
        <v>2</v>
      </c>
      <c r="D91" s="166" t="s">
        <v>15</v>
      </c>
      <c r="E91" s="38">
        <v>2</v>
      </c>
      <c r="F91" s="166">
        <v>2</v>
      </c>
      <c r="G91" s="166" t="s">
        <v>15</v>
      </c>
      <c r="I91" s="66" t="s">
        <v>241</v>
      </c>
      <c r="J91" s="8">
        <v>3</v>
      </c>
      <c r="K91" s="128">
        <v>1</v>
      </c>
      <c r="L91" s="128">
        <v>2</v>
      </c>
      <c r="M91" s="8">
        <v>3</v>
      </c>
      <c r="N91" s="128">
        <v>1</v>
      </c>
      <c r="O91" s="128">
        <v>2</v>
      </c>
    </row>
    <row r="92" spans="1:15" ht="18" customHeight="1" x14ac:dyDescent="0.2">
      <c r="A92" s="66" t="s">
        <v>95</v>
      </c>
      <c r="B92" s="38">
        <v>2</v>
      </c>
      <c r="C92" s="166">
        <v>1</v>
      </c>
      <c r="D92" s="166">
        <v>1</v>
      </c>
      <c r="E92" s="38">
        <v>2</v>
      </c>
      <c r="F92" s="166">
        <v>1</v>
      </c>
      <c r="G92" s="166">
        <v>1</v>
      </c>
      <c r="I92" s="66" t="s">
        <v>375</v>
      </c>
      <c r="J92" s="8">
        <v>3</v>
      </c>
      <c r="K92" s="166" t="s">
        <v>15</v>
      </c>
      <c r="L92" s="39">
        <v>3</v>
      </c>
      <c r="M92" s="8">
        <v>3</v>
      </c>
      <c r="N92" s="166" t="s">
        <v>15</v>
      </c>
      <c r="O92" s="39">
        <v>3</v>
      </c>
    </row>
    <row r="93" spans="1:15" ht="18" customHeight="1" x14ac:dyDescent="0.2">
      <c r="A93" s="66" t="s">
        <v>805</v>
      </c>
      <c r="B93" s="38">
        <v>2</v>
      </c>
      <c r="C93" s="166">
        <v>2</v>
      </c>
      <c r="D93" s="166" t="s">
        <v>15</v>
      </c>
      <c r="E93" s="38">
        <v>2</v>
      </c>
      <c r="F93" s="166">
        <v>2</v>
      </c>
      <c r="G93" s="166" t="s">
        <v>15</v>
      </c>
      <c r="I93" s="66" t="s">
        <v>466</v>
      </c>
      <c r="J93" s="8">
        <v>3</v>
      </c>
      <c r="K93" s="39">
        <v>3</v>
      </c>
      <c r="L93" s="166" t="s">
        <v>15</v>
      </c>
      <c r="M93" s="8">
        <v>3</v>
      </c>
      <c r="N93" s="39">
        <v>3</v>
      </c>
      <c r="O93" s="166" t="s">
        <v>15</v>
      </c>
    </row>
    <row r="94" spans="1:15" ht="18" customHeight="1" x14ac:dyDescent="0.2">
      <c r="A94" s="66" t="s">
        <v>78</v>
      </c>
      <c r="B94" s="38">
        <v>2</v>
      </c>
      <c r="C94" s="166" t="s">
        <v>15</v>
      </c>
      <c r="D94" s="166">
        <v>2</v>
      </c>
      <c r="E94" s="38">
        <v>2</v>
      </c>
      <c r="F94" s="166" t="s">
        <v>15</v>
      </c>
      <c r="G94" s="166">
        <v>2</v>
      </c>
      <c r="I94" s="66" t="s">
        <v>478</v>
      </c>
      <c r="J94" s="8">
        <v>3</v>
      </c>
      <c r="K94" s="128">
        <v>1</v>
      </c>
      <c r="L94" s="128">
        <v>2</v>
      </c>
      <c r="M94" s="8">
        <v>1</v>
      </c>
      <c r="N94" s="39">
        <v>1</v>
      </c>
      <c r="O94" s="166" t="s">
        <v>15</v>
      </c>
    </row>
    <row r="95" spans="1:15" ht="18" customHeight="1" x14ac:dyDescent="0.2">
      <c r="A95" s="66" t="s">
        <v>478</v>
      </c>
      <c r="B95" s="38">
        <v>2</v>
      </c>
      <c r="C95" s="166">
        <v>1</v>
      </c>
      <c r="D95" s="166">
        <v>1</v>
      </c>
      <c r="E95" s="38">
        <v>2</v>
      </c>
      <c r="F95" s="166">
        <v>1</v>
      </c>
      <c r="G95" s="166">
        <v>1</v>
      </c>
      <c r="I95" s="66" t="s">
        <v>77</v>
      </c>
      <c r="J95" s="8">
        <v>3</v>
      </c>
      <c r="K95" s="39">
        <v>1</v>
      </c>
      <c r="L95" s="128">
        <v>2</v>
      </c>
      <c r="M95" s="8">
        <v>3</v>
      </c>
      <c r="N95" s="39">
        <v>1</v>
      </c>
      <c r="O95" s="128">
        <v>2</v>
      </c>
    </row>
    <row r="96" spans="1:15" ht="18" customHeight="1" x14ac:dyDescent="0.2">
      <c r="A96" s="66" t="s">
        <v>804</v>
      </c>
      <c r="B96" s="38">
        <v>2</v>
      </c>
      <c r="C96" s="166">
        <v>2</v>
      </c>
      <c r="D96" s="166" t="s">
        <v>15</v>
      </c>
      <c r="E96" s="38">
        <v>2</v>
      </c>
      <c r="F96" s="166">
        <v>2</v>
      </c>
      <c r="G96" s="166" t="s">
        <v>15</v>
      </c>
      <c r="I96" s="66" t="s">
        <v>1002</v>
      </c>
      <c r="J96" s="8">
        <v>3</v>
      </c>
      <c r="K96" s="166" t="s">
        <v>15</v>
      </c>
      <c r="L96" s="128">
        <v>3</v>
      </c>
      <c r="M96" s="8">
        <v>3</v>
      </c>
      <c r="N96" s="166" t="s">
        <v>15</v>
      </c>
      <c r="O96" s="128">
        <v>3</v>
      </c>
    </row>
    <row r="97" spans="1:15" ht="18" customHeight="1" x14ac:dyDescent="0.2">
      <c r="A97" s="66" t="s">
        <v>875</v>
      </c>
      <c r="B97" s="38">
        <v>2</v>
      </c>
      <c r="C97" s="166">
        <v>2</v>
      </c>
      <c r="D97" s="166" t="s">
        <v>15</v>
      </c>
      <c r="E97" s="38">
        <v>2</v>
      </c>
      <c r="F97" s="166">
        <v>2</v>
      </c>
      <c r="G97" s="166" t="s">
        <v>15</v>
      </c>
      <c r="I97" s="66" t="s">
        <v>1010</v>
      </c>
      <c r="J97" s="8">
        <v>2</v>
      </c>
      <c r="K97" s="39">
        <v>1</v>
      </c>
      <c r="L97" s="128">
        <v>1</v>
      </c>
      <c r="M97" s="8">
        <v>2</v>
      </c>
      <c r="N97" s="39">
        <v>1</v>
      </c>
      <c r="O97" s="128">
        <v>1</v>
      </c>
    </row>
    <row r="98" spans="1:15" ht="18" customHeight="1" x14ac:dyDescent="0.2">
      <c r="A98" s="66" t="s">
        <v>242</v>
      </c>
      <c r="B98" s="38">
        <v>2</v>
      </c>
      <c r="C98" s="166">
        <v>1</v>
      </c>
      <c r="D98" s="166">
        <v>1</v>
      </c>
      <c r="E98" s="38">
        <v>2</v>
      </c>
      <c r="F98" s="166">
        <v>1</v>
      </c>
      <c r="G98" s="166">
        <v>1</v>
      </c>
      <c r="I98" s="66" t="s">
        <v>80</v>
      </c>
      <c r="J98" s="8">
        <v>2</v>
      </c>
      <c r="K98" s="166" t="s">
        <v>15</v>
      </c>
      <c r="L98" s="128">
        <v>2</v>
      </c>
      <c r="M98" s="8">
        <v>2</v>
      </c>
      <c r="N98" s="166" t="s">
        <v>15</v>
      </c>
      <c r="O98" s="128">
        <v>2</v>
      </c>
    </row>
    <row r="99" spans="1:15" ht="18" customHeight="1" x14ac:dyDescent="0.2">
      <c r="A99" s="66" t="s">
        <v>425</v>
      </c>
      <c r="B99" s="38">
        <v>1</v>
      </c>
      <c r="C99" s="166" t="s">
        <v>15</v>
      </c>
      <c r="D99" s="166">
        <v>1</v>
      </c>
      <c r="E99" s="38">
        <v>1</v>
      </c>
      <c r="F99" s="166" t="s">
        <v>15</v>
      </c>
      <c r="G99" s="166">
        <v>1</v>
      </c>
      <c r="I99" s="66" t="s">
        <v>471</v>
      </c>
      <c r="J99" s="8">
        <v>2</v>
      </c>
      <c r="K99" s="128">
        <v>1</v>
      </c>
      <c r="L99" s="128">
        <v>1</v>
      </c>
      <c r="M99" s="8">
        <v>2</v>
      </c>
      <c r="N99" s="128">
        <v>1</v>
      </c>
      <c r="O99" s="128">
        <v>1</v>
      </c>
    </row>
    <row r="100" spans="1:15" ht="18" customHeight="1" x14ac:dyDescent="0.2">
      <c r="A100" s="66" t="s">
        <v>1010</v>
      </c>
      <c r="B100" s="38">
        <v>1</v>
      </c>
      <c r="C100" s="166">
        <v>1</v>
      </c>
      <c r="D100" s="166" t="s">
        <v>15</v>
      </c>
      <c r="E100" s="38">
        <v>1</v>
      </c>
      <c r="F100" s="166">
        <v>1</v>
      </c>
      <c r="G100" s="166" t="s">
        <v>15</v>
      </c>
      <c r="I100" s="66" t="s">
        <v>354</v>
      </c>
      <c r="J100" s="8">
        <v>2</v>
      </c>
      <c r="K100" s="128">
        <v>1</v>
      </c>
      <c r="L100" s="128">
        <v>1</v>
      </c>
      <c r="M100" s="8">
        <v>1</v>
      </c>
      <c r="N100" s="128">
        <v>1</v>
      </c>
      <c r="O100" s="166" t="s">
        <v>15</v>
      </c>
    </row>
    <row r="101" spans="1:15" ht="18" customHeight="1" x14ac:dyDescent="0.2">
      <c r="A101" s="66" t="s">
        <v>1003</v>
      </c>
      <c r="B101" s="38">
        <v>1</v>
      </c>
      <c r="C101" s="166" t="s">
        <v>15</v>
      </c>
      <c r="D101" s="166">
        <v>1</v>
      </c>
      <c r="E101" s="38">
        <v>1</v>
      </c>
      <c r="F101" s="166" t="s">
        <v>15</v>
      </c>
      <c r="G101" s="166">
        <v>1</v>
      </c>
      <c r="I101" s="66" t="s">
        <v>421</v>
      </c>
      <c r="J101" s="8">
        <v>2</v>
      </c>
      <c r="K101" s="166" t="s">
        <v>15</v>
      </c>
      <c r="L101" s="39">
        <v>2</v>
      </c>
      <c r="M101" s="8">
        <v>2</v>
      </c>
      <c r="N101" s="166" t="s">
        <v>15</v>
      </c>
      <c r="O101" s="39">
        <v>2</v>
      </c>
    </row>
    <row r="102" spans="1:15" ht="18" customHeight="1" x14ac:dyDescent="0.2">
      <c r="A102" s="66" t="s">
        <v>453</v>
      </c>
      <c r="B102" s="38">
        <v>1</v>
      </c>
      <c r="C102" s="166">
        <v>1</v>
      </c>
      <c r="D102" s="166" t="s">
        <v>15</v>
      </c>
      <c r="E102" s="38">
        <v>1</v>
      </c>
      <c r="F102" s="166">
        <v>1</v>
      </c>
      <c r="G102" s="166" t="s">
        <v>15</v>
      </c>
      <c r="I102" s="66" t="s">
        <v>90</v>
      </c>
      <c r="J102" s="8">
        <v>2</v>
      </c>
      <c r="K102" s="128">
        <v>1</v>
      </c>
      <c r="L102" s="128">
        <v>1</v>
      </c>
      <c r="M102" s="8">
        <v>0</v>
      </c>
      <c r="N102" s="166" t="s">
        <v>15</v>
      </c>
      <c r="O102" s="166" t="s">
        <v>15</v>
      </c>
    </row>
    <row r="103" spans="1:15" ht="18" customHeight="1" x14ac:dyDescent="0.2">
      <c r="A103" s="66" t="s">
        <v>874</v>
      </c>
      <c r="B103" s="38">
        <v>1</v>
      </c>
      <c r="C103" s="166">
        <v>1</v>
      </c>
      <c r="D103" s="166" t="s">
        <v>15</v>
      </c>
      <c r="E103" s="38">
        <v>0</v>
      </c>
      <c r="F103" s="166" t="s">
        <v>15</v>
      </c>
      <c r="G103" s="166" t="s">
        <v>15</v>
      </c>
      <c r="I103" s="66" t="s">
        <v>806</v>
      </c>
      <c r="J103" s="8">
        <v>2</v>
      </c>
      <c r="K103" s="39">
        <v>2</v>
      </c>
      <c r="L103" s="166" t="s">
        <v>15</v>
      </c>
      <c r="M103" s="8">
        <v>2</v>
      </c>
      <c r="N103" s="39">
        <v>2</v>
      </c>
      <c r="O103" s="166" t="s">
        <v>15</v>
      </c>
    </row>
    <row r="104" spans="1:15" ht="18" customHeight="1" x14ac:dyDescent="0.2">
      <c r="A104" s="66" t="s">
        <v>472</v>
      </c>
      <c r="B104" s="38">
        <v>1</v>
      </c>
      <c r="C104" s="166">
        <v>1</v>
      </c>
      <c r="D104" s="166" t="s">
        <v>15</v>
      </c>
      <c r="E104" s="38">
        <v>1</v>
      </c>
      <c r="F104" s="166">
        <v>1</v>
      </c>
      <c r="G104" s="166" t="s">
        <v>15</v>
      </c>
      <c r="I104" s="66" t="s">
        <v>1144</v>
      </c>
      <c r="J104" s="8">
        <v>2</v>
      </c>
      <c r="K104" s="166" t="s">
        <v>15</v>
      </c>
      <c r="L104" s="128">
        <v>2</v>
      </c>
      <c r="M104" s="8">
        <v>2</v>
      </c>
      <c r="N104" s="166" t="s">
        <v>15</v>
      </c>
      <c r="O104" s="128">
        <v>2</v>
      </c>
    </row>
    <row r="105" spans="1:15" ht="18" customHeight="1" x14ac:dyDescent="0.2">
      <c r="A105" s="66" t="s">
        <v>86</v>
      </c>
      <c r="B105" s="38">
        <v>1</v>
      </c>
      <c r="C105" s="166" t="s">
        <v>15</v>
      </c>
      <c r="D105" s="166">
        <v>1</v>
      </c>
      <c r="E105" s="38">
        <v>1</v>
      </c>
      <c r="F105" s="166" t="s">
        <v>15</v>
      </c>
      <c r="G105" s="166">
        <v>1</v>
      </c>
      <c r="I105" s="66" t="s">
        <v>1145</v>
      </c>
      <c r="J105" s="8">
        <v>2</v>
      </c>
      <c r="K105" s="39">
        <v>2</v>
      </c>
      <c r="L105" s="166" t="s">
        <v>15</v>
      </c>
      <c r="M105" s="8">
        <v>0</v>
      </c>
      <c r="N105" s="166" t="s">
        <v>15</v>
      </c>
      <c r="O105" s="166" t="s">
        <v>15</v>
      </c>
    </row>
    <row r="106" spans="1:15" ht="18" customHeight="1" x14ac:dyDescent="0.2">
      <c r="A106" s="66" t="s">
        <v>442</v>
      </c>
      <c r="B106" s="38">
        <v>1</v>
      </c>
      <c r="C106" s="166" t="s">
        <v>15</v>
      </c>
      <c r="D106" s="166">
        <v>1</v>
      </c>
      <c r="E106" s="38">
        <v>1</v>
      </c>
      <c r="F106" s="166" t="s">
        <v>15</v>
      </c>
      <c r="G106" s="166">
        <v>1</v>
      </c>
      <c r="I106" s="66" t="s">
        <v>70</v>
      </c>
      <c r="J106" s="8">
        <v>2</v>
      </c>
      <c r="K106" s="39">
        <v>1</v>
      </c>
      <c r="L106" s="128">
        <v>1</v>
      </c>
      <c r="M106" s="8">
        <v>1</v>
      </c>
      <c r="N106" s="39">
        <v>1</v>
      </c>
      <c r="O106" s="166" t="s">
        <v>15</v>
      </c>
    </row>
    <row r="107" spans="1:15" ht="18" customHeight="1" x14ac:dyDescent="0.2">
      <c r="A107" s="66" t="s">
        <v>431</v>
      </c>
      <c r="B107" s="38">
        <v>1</v>
      </c>
      <c r="C107" s="166">
        <v>1</v>
      </c>
      <c r="D107" s="166" t="s">
        <v>15</v>
      </c>
      <c r="E107" s="38">
        <v>1</v>
      </c>
      <c r="F107" s="166">
        <v>1</v>
      </c>
      <c r="G107" s="166" t="s">
        <v>15</v>
      </c>
      <c r="I107" s="66" t="s">
        <v>424</v>
      </c>
      <c r="J107" s="8">
        <v>2</v>
      </c>
      <c r="K107" s="128">
        <v>1</v>
      </c>
      <c r="L107" s="128">
        <v>1</v>
      </c>
      <c r="M107" s="8">
        <v>2</v>
      </c>
      <c r="N107" s="128">
        <v>1</v>
      </c>
      <c r="O107" s="128">
        <v>1</v>
      </c>
    </row>
    <row r="108" spans="1:15" ht="18" customHeight="1" x14ac:dyDescent="0.2">
      <c r="A108" s="66" t="s">
        <v>474</v>
      </c>
      <c r="B108" s="38">
        <v>1</v>
      </c>
      <c r="C108" s="166">
        <v>1</v>
      </c>
      <c r="D108" s="166" t="s">
        <v>15</v>
      </c>
      <c r="E108" s="38">
        <v>1</v>
      </c>
      <c r="F108" s="166">
        <v>1</v>
      </c>
      <c r="G108" s="166" t="s">
        <v>15</v>
      </c>
      <c r="I108" s="66" t="s">
        <v>473</v>
      </c>
      <c r="J108" s="8">
        <v>2</v>
      </c>
      <c r="K108" s="39">
        <v>2</v>
      </c>
      <c r="L108" s="166" t="s">
        <v>15</v>
      </c>
      <c r="M108" s="8">
        <v>2</v>
      </c>
      <c r="N108" s="39">
        <v>2</v>
      </c>
      <c r="O108" s="166" t="s">
        <v>15</v>
      </c>
    </row>
    <row r="109" spans="1:15" ht="18" customHeight="1" x14ac:dyDescent="0.2">
      <c r="A109" s="66" t="s">
        <v>454</v>
      </c>
      <c r="B109" s="38">
        <v>1</v>
      </c>
      <c r="C109" s="166" t="s">
        <v>15</v>
      </c>
      <c r="D109" s="166">
        <v>1</v>
      </c>
      <c r="E109" s="38">
        <v>1</v>
      </c>
      <c r="F109" s="166" t="s">
        <v>15</v>
      </c>
      <c r="G109" s="166">
        <v>1</v>
      </c>
      <c r="I109" s="66" t="s">
        <v>95</v>
      </c>
      <c r="J109" s="8">
        <v>2</v>
      </c>
      <c r="K109" s="128">
        <v>2</v>
      </c>
      <c r="L109" s="166" t="s">
        <v>15</v>
      </c>
      <c r="M109" s="8">
        <v>1</v>
      </c>
      <c r="N109" s="128">
        <v>1</v>
      </c>
      <c r="O109" s="166" t="s">
        <v>15</v>
      </c>
    </row>
    <row r="110" spans="1:15" ht="18" customHeight="1" x14ac:dyDescent="0.2">
      <c r="A110" s="66" t="s">
        <v>432</v>
      </c>
      <c r="B110" s="38">
        <v>1</v>
      </c>
      <c r="C110" s="166" t="s">
        <v>15</v>
      </c>
      <c r="D110" s="166">
        <v>1</v>
      </c>
      <c r="E110" s="38">
        <v>1</v>
      </c>
      <c r="F110" s="166" t="s">
        <v>15</v>
      </c>
      <c r="G110" s="166">
        <v>1</v>
      </c>
      <c r="I110" s="66" t="s">
        <v>440</v>
      </c>
      <c r="J110" s="8">
        <v>2</v>
      </c>
      <c r="K110" s="166" t="s">
        <v>15</v>
      </c>
      <c r="L110" s="128">
        <v>2</v>
      </c>
      <c r="M110" s="8">
        <v>2</v>
      </c>
      <c r="N110" s="166" t="s">
        <v>15</v>
      </c>
      <c r="O110" s="39">
        <v>2</v>
      </c>
    </row>
    <row r="111" spans="1:15" ht="18" customHeight="1" x14ac:dyDescent="0.2">
      <c r="A111" s="66" t="s">
        <v>156</v>
      </c>
      <c r="B111" s="38">
        <v>1</v>
      </c>
      <c r="C111" s="166" t="s">
        <v>15</v>
      </c>
      <c r="D111" s="166">
        <v>1</v>
      </c>
      <c r="E111" s="38">
        <v>1</v>
      </c>
      <c r="F111" s="166" t="s">
        <v>15</v>
      </c>
      <c r="G111" s="166">
        <v>1</v>
      </c>
      <c r="I111" s="66" t="s">
        <v>467</v>
      </c>
      <c r="J111" s="8">
        <v>2</v>
      </c>
      <c r="K111" s="128">
        <v>2</v>
      </c>
      <c r="L111" s="166" t="s">
        <v>15</v>
      </c>
      <c r="M111" s="8">
        <v>2</v>
      </c>
      <c r="N111" s="128">
        <v>2</v>
      </c>
      <c r="O111" s="166" t="s">
        <v>15</v>
      </c>
    </row>
    <row r="112" spans="1:15" ht="18" customHeight="1" x14ac:dyDescent="0.2">
      <c r="A112" s="66" t="s">
        <v>861</v>
      </c>
      <c r="B112" s="38">
        <v>1</v>
      </c>
      <c r="C112" s="166">
        <v>1</v>
      </c>
      <c r="D112" s="166" t="s">
        <v>15</v>
      </c>
      <c r="E112" s="38">
        <v>0</v>
      </c>
      <c r="F112" s="166" t="s">
        <v>15</v>
      </c>
      <c r="G112" s="166" t="s">
        <v>15</v>
      </c>
      <c r="I112" s="66" t="s">
        <v>82</v>
      </c>
      <c r="J112" s="8">
        <v>2</v>
      </c>
      <c r="K112" s="128">
        <v>1</v>
      </c>
      <c r="L112" s="39">
        <v>1</v>
      </c>
      <c r="M112" s="8">
        <v>2</v>
      </c>
      <c r="N112" s="128">
        <v>1</v>
      </c>
      <c r="O112" s="39">
        <v>1</v>
      </c>
    </row>
    <row r="113" spans="1:15" ht="18" customHeight="1" x14ac:dyDescent="0.2">
      <c r="A113" s="66" t="s">
        <v>1002</v>
      </c>
      <c r="B113" s="38">
        <v>1</v>
      </c>
      <c r="C113" s="166" t="s">
        <v>15</v>
      </c>
      <c r="D113" s="166">
        <v>1</v>
      </c>
      <c r="E113" s="38">
        <v>0</v>
      </c>
      <c r="F113" s="166" t="s">
        <v>15</v>
      </c>
      <c r="G113" s="166" t="s">
        <v>15</v>
      </c>
      <c r="I113" s="66" t="s">
        <v>1126</v>
      </c>
      <c r="J113" s="8">
        <v>1</v>
      </c>
      <c r="K113" s="166" t="s">
        <v>15</v>
      </c>
      <c r="L113" s="128">
        <v>1</v>
      </c>
      <c r="M113" s="8">
        <v>1</v>
      </c>
      <c r="N113" s="166" t="s">
        <v>15</v>
      </c>
      <c r="O113" s="128">
        <v>1</v>
      </c>
    </row>
    <row r="114" spans="1:15" ht="18" customHeight="1" x14ac:dyDescent="0.2">
      <c r="A114" s="66" t="s">
        <v>428</v>
      </c>
      <c r="B114" s="38">
        <v>1</v>
      </c>
      <c r="C114" s="166" t="s">
        <v>15</v>
      </c>
      <c r="D114" s="166">
        <v>1</v>
      </c>
      <c r="E114" s="38">
        <v>1</v>
      </c>
      <c r="F114" s="166" t="s">
        <v>15</v>
      </c>
      <c r="G114" s="166">
        <v>1</v>
      </c>
      <c r="I114" s="66" t="s">
        <v>1130</v>
      </c>
      <c r="J114" s="8">
        <v>1</v>
      </c>
      <c r="K114" s="166" t="s">
        <v>15</v>
      </c>
      <c r="L114" s="128">
        <v>1</v>
      </c>
      <c r="M114" s="8">
        <v>1</v>
      </c>
      <c r="N114" s="166" t="s">
        <v>15</v>
      </c>
      <c r="O114" s="128">
        <v>1</v>
      </c>
    </row>
    <row r="115" spans="1:15" ht="18" customHeight="1" x14ac:dyDescent="0.2">
      <c r="A115" s="66" t="s">
        <v>445</v>
      </c>
      <c r="B115" s="38">
        <v>1</v>
      </c>
      <c r="C115" s="166">
        <v>1</v>
      </c>
      <c r="D115" s="166" t="s">
        <v>15</v>
      </c>
      <c r="E115" s="38">
        <v>1</v>
      </c>
      <c r="F115" s="166">
        <v>1</v>
      </c>
      <c r="G115" s="166" t="s">
        <v>15</v>
      </c>
      <c r="I115" s="66" t="s">
        <v>472</v>
      </c>
      <c r="J115" s="8">
        <v>1</v>
      </c>
      <c r="K115" s="128">
        <v>1</v>
      </c>
      <c r="L115" s="166" t="s">
        <v>15</v>
      </c>
      <c r="M115" s="8">
        <v>1</v>
      </c>
      <c r="N115" s="128">
        <v>1</v>
      </c>
      <c r="O115" s="166" t="s">
        <v>15</v>
      </c>
    </row>
    <row r="116" spans="1:15" ht="18" customHeight="1" x14ac:dyDescent="0.2">
      <c r="A116" s="55" t="s">
        <v>41</v>
      </c>
      <c r="B116" s="277">
        <v>24226</v>
      </c>
      <c r="C116" s="277">
        <v>13468</v>
      </c>
      <c r="D116" s="277">
        <v>10758</v>
      </c>
      <c r="E116" s="277">
        <v>20556</v>
      </c>
      <c r="F116" s="277">
        <v>11605</v>
      </c>
      <c r="G116" s="277">
        <v>8951</v>
      </c>
      <c r="I116" s="66" t="s">
        <v>460</v>
      </c>
      <c r="J116" s="8">
        <v>1</v>
      </c>
      <c r="K116" s="166" t="s">
        <v>15</v>
      </c>
      <c r="L116" s="128">
        <v>1</v>
      </c>
      <c r="M116" s="8">
        <v>1</v>
      </c>
      <c r="N116" s="166" t="s">
        <v>15</v>
      </c>
      <c r="O116" s="128">
        <v>1</v>
      </c>
    </row>
    <row r="117" spans="1:15" ht="18" customHeight="1" x14ac:dyDescent="0.2">
      <c r="I117" s="66" t="s">
        <v>852</v>
      </c>
      <c r="J117" s="8">
        <v>1</v>
      </c>
      <c r="K117" s="128">
        <v>1</v>
      </c>
      <c r="L117" s="166" t="s">
        <v>15</v>
      </c>
      <c r="M117" s="8">
        <v>1</v>
      </c>
      <c r="N117" s="128">
        <v>1</v>
      </c>
      <c r="O117" s="166" t="s">
        <v>15</v>
      </c>
    </row>
    <row r="118" spans="1:15" ht="19.5" customHeight="1" x14ac:dyDescent="0.2">
      <c r="A118" s="322" t="s">
        <v>1011</v>
      </c>
      <c r="I118" s="66" t="s">
        <v>474</v>
      </c>
      <c r="J118" s="8">
        <v>1</v>
      </c>
      <c r="K118" s="128">
        <v>1</v>
      </c>
      <c r="L118" s="166" t="s">
        <v>15</v>
      </c>
      <c r="M118" s="8">
        <v>1</v>
      </c>
      <c r="N118" s="128">
        <v>1</v>
      </c>
      <c r="O118" s="166" t="s">
        <v>15</v>
      </c>
    </row>
    <row r="119" spans="1:15" ht="21" customHeight="1" x14ac:dyDescent="0.2">
      <c r="I119" s="66" t="s">
        <v>97</v>
      </c>
      <c r="J119" s="8">
        <v>1</v>
      </c>
      <c r="K119" s="128">
        <v>1</v>
      </c>
      <c r="L119" s="166" t="s">
        <v>15</v>
      </c>
      <c r="M119" s="8">
        <v>1</v>
      </c>
      <c r="N119" s="128">
        <v>1</v>
      </c>
      <c r="O119" s="166" t="s">
        <v>15</v>
      </c>
    </row>
    <row r="120" spans="1:15" ht="16.5" customHeight="1" x14ac:dyDescent="0.2">
      <c r="I120" s="66" t="s">
        <v>432</v>
      </c>
      <c r="J120" s="8">
        <v>1</v>
      </c>
      <c r="K120" s="166" t="s">
        <v>15</v>
      </c>
      <c r="L120" s="39">
        <v>1</v>
      </c>
      <c r="M120" s="8">
        <v>1</v>
      </c>
      <c r="N120" s="166" t="s">
        <v>15</v>
      </c>
      <c r="O120" s="128">
        <v>1</v>
      </c>
    </row>
    <row r="121" spans="1:15" ht="21.75" customHeight="1" x14ac:dyDescent="0.2">
      <c r="I121" s="66" t="s">
        <v>156</v>
      </c>
      <c r="J121" s="8">
        <v>1</v>
      </c>
      <c r="K121" s="166" t="s">
        <v>15</v>
      </c>
      <c r="L121" s="128">
        <v>1</v>
      </c>
      <c r="M121" s="8">
        <v>1</v>
      </c>
      <c r="N121" s="166" t="s">
        <v>15</v>
      </c>
      <c r="O121" s="128">
        <v>1</v>
      </c>
    </row>
    <row r="122" spans="1:15" ht="15" x14ac:dyDescent="0.2">
      <c r="I122" s="55" t="s">
        <v>41</v>
      </c>
      <c r="J122" s="277">
        <v>31757</v>
      </c>
      <c r="K122" s="277">
        <f>SUM(K5:K121)</f>
        <v>14220</v>
      </c>
      <c r="L122" s="277">
        <v>17537</v>
      </c>
      <c r="M122" s="277">
        <v>27532</v>
      </c>
      <c r="N122" s="277">
        <v>12647</v>
      </c>
      <c r="O122" s="277">
        <v>14885</v>
      </c>
    </row>
  </sheetData>
  <sortState xmlns:xlrd2="http://schemas.microsoft.com/office/spreadsheetml/2017/richdata2" ref="I5:O121">
    <sortCondition descending="1" ref="J5:J121"/>
    <sortCondition ref="I5:I121"/>
  </sortState>
  <mergeCells count="14">
    <mergeCell ref="I1:O1"/>
    <mergeCell ref="I2:O2"/>
    <mergeCell ref="I3:I4"/>
    <mergeCell ref="J3:J4"/>
    <mergeCell ref="K3:L3"/>
    <mergeCell ref="M3:M4"/>
    <mergeCell ref="N3:O3"/>
    <mergeCell ref="A1:G1"/>
    <mergeCell ref="A2:G2"/>
    <mergeCell ref="A3:A4"/>
    <mergeCell ref="B3:B4"/>
    <mergeCell ref="E3:E4"/>
    <mergeCell ref="C3:D3"/>
    <mergeCell ref="F3:G3"/>
  </mergeCells>
  <pageMargins left="0.7" right="0.7" top="0.75" bottom="0.75" header="0.3" footer="0.3"/>
  <pageSetup paperSize="8" scale="5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árok16">
    <pageSetUpPr fitToPage="1"/>
  </sheetPr>
  <dimension ref="A1:E29"/>
  <sheetViews>
    <sheetView showGridLines="0" workbookViewId="0">
      <selection activeCell="A8" sqref="A8:K8"/>
    </sheetView>
  </sheetViews>
  <sheetFormatPr defaultRowHeight="14.25" x14ac:dyDescent="0.2"/>
  <cols>
    <col min="1" max="1" width="33.75" customWidth="1"/>
    <col min="2" max="5" width="18.625" customWidth="1"/>
  </cols>
  <sheetData>
    <row r="1" spans="1:5" ht="32.25" customHeight="1" x14ac:dyDescent="0.2">
      <c r="A1" s="507" t="s">
        <v>1054</v>
      </c>
      <c r="B1" s="507"/>
      <c r="C1" s="507"/>
      <c r="D1" s="507"/>
      <c r="E1" s="507"/>
    </row>
    <row r="2" spans="1:5" ht="18" customHeight="1" x14ac:dyDescent="0.2">
      <c r="A2" s="511" t="s">
        <v>98</v>
      </c>
      <c r="B2" s="546" t="s">
        <v>732</v>
      </c>
      <c r="C2" s="547"/>
      <c r="D2" s="511" t="s">
        <v>551</v>
      </c>
      <c r="E2" s="511"/>
    </row>
    <row r="3" spans="1:5" ht="18" customHeight="1" x14ac:dyDescent="0.2">
      <c r="A3" s="511"/>
      <c r="B3" s="548"/>
      <c r="C3" s="549"/>
      <c r="D3" s="511"/>
      <c r="E3" s="511"/>
    </row>
    <row r="4" spans="1:5" ht="18" customHeight="1" x14ac:dyDescent="0.2">
      <c r="A4" s="511"/>
      <c r="B4" s="4" t="s">
        <v>836</v>
      </c>
      <c r="C4" s="4" t="s">
        <v>1035</v>
      </c>
      <c r="D4" s="4" t="s">
        <v>836</v>
      </c>
      <c r="E4" s="4" t="s">
        <v>1035</v>
      </c>
    </row>
    <row r="5" spans="1:5" ht="18" customHeight="1" x14ac:dyDescent="0.2">
      <c r="A5" s="66" t="s">
        <v>240</v>
      </c>
      <c r="B5" s="156">
        <v>29</v>
      </c>
      <c r="C5" s="156">
        <v>6</v>
      </c>
      <c r="D5" s="156">
        <v>29</v>
      </c>
      <c r="E5" s="156">
        <v>6</v>
      </c>
    </row>
    <row r="6" spans="1:5" ht="18" customHeight="1" x14ac:dyDescent="0.2">
      <c r="A6" s="66" t="s">
        <v>852</v>
      </c>
      <c r="B6" s="156">
        <v>1</v>
      </c>
      <c r="C6" s="156" t="s">
        <v>15</v>
      </c>
      <c r="D6" s="156">
        <v>1</v>
      </c>
      <c r="E6" s="156" t="s">
        <v>15</v>
      </c>
    </row>
    <row r="7" spans="1:5" ht="18" customHeight="1" x14ac:dyDescent="0.2">
      <c r="A7" s="419" t="s">
        <v>502</v>
      </c>
      <c r="B7" s="156">
        <v>1</v>
      </c>
      <c r="C7" s="156" t="s">
        <v>15</v>
      </c>
      <c r="D7" s="156">
        <v>1</v>
      </c>
      <c r="E7" s="156" t="s">
        <v>15</v>
      </c>
    </row>
    <row r="8" spans="1:5" ht="18" customHeight="1" x14ac:dyDescent="0.2">
      <c r="A8" s="66" t="s">
        <v>153</v>
      </c>
      <c r="B8" s="156">
        <v>7</v>
      </c>
      <c r="C8" s="156">
        <v>4</v>
      </c>
      <c r="D8" s="156">
        <v>6</v>
      </c>
      <c r="E8" s="156">
        <v>4</v>
      </c>
    </row>
    <row r="9" spans="1:5" ht="18" customHeight="1" x14ac:dyDescent="0.2">
      <c r="A9" s="66" t="s">
        <v>241</v>
      </c>
      <c r="B9" s="156">
        <v>1</v>
      </c>
      <c r="C9" s="156">
        <v>1</v>
      </c>
      <c r="D9" s="156">
        <v>1</v>
      </c>
      <c r="E9" s="156">
        <v>1</v>
      </c>
    </row>
    <row r="10" spans="1:5" ht="18" customHeight="1" x14ac:dyDescent="0.2">
      <c r="A10" s="66" t="s">
        <v>425</v>
      </c>
      <c r="B10" s="156">
        <v>2</v>
      </c>
      <c r="C10" s="156">
        <v>1</v>
      </c>
      <c r="D10" s="156">
        <v>2</v>
      </c>
      <c r="E10" s="156">
        <v>1</v>
      </c>
    </row>
    <row r="11" spans="1:5" ht="18" customHeight="1" x14ac:dyDescent="0.2">
      <c r="A11" s="66" t="s">
        <v>374</v>
      </c>
      <c r="B11" s="156">
        <v>5</v>
      </c>
      <c r="C11" s="156">
        <v>1</v>
      </c>
      <c r="D11" s="156">
        <v>5</v>
      </c>
      <c r="E11" s="156">
        <v>1</v>
      </c>
    </row>
    <row r="12" spans="1:5" ht="18" customHeight="1" x14ac:dyDescent="0.2">
      <c r="A12" s="66" t="s">
        <v>423</v>
      </c>
      <c r="B12" s="156">
        <v>2</v>
      </c>
      <c r="C12" s="156">
        <v>2</v>
      </c>
      <c r="D12" s="156">
        <v>2</v>
      </c>
      <c r="E12" s="156">
        <v>2</v>
      </c>
    </row>
    <row r="13" spans="1:5" ht="18" customHeight="1" x14ac:dyDescent="0.2">
      <c r="A13" s="66" t="s">
        <v>81</v>
      </c>
      <c r="B13" s="156">
        <v>1</v>
      </c>
      <c r="C13" s="156" t="s">
        <v>15</v>
      </c>
      <c r="D13" s="156">
        <v>1</v>
      </c>
      <c r="E13" s="156" t="s">
        <v>15</v>
      </c>
    </row>
    <row r="14" spans="1:5" ht="18" customHeight="1" x14ac:dyDescent="0.2">
      <c r="A14" s="66" t="s">
        <v>69</v>
      </c>
      <c r="B14" s="156">
        <v>1</v>
      </c>
      <c r="C14" s="156" t="s">
        <v>15</v>
      </c>
      <c r="D14" s="156">
        <v>1</v>
      </c>
      <c r="E14" s="156" t="s">
        <v>15</v>
      </c>
    </row>
    <row r="15" spans="1:5" ht="18" customHeight="1" x14ac:dyDescent="0.2">
      <c r="A15" s="66" t="s">
        <v>434</v>
      </c>
      <c r="B15" s="156">
        <v>2</v>
      </c>
      <c r="C15" s="156" t="s">
        <v>15</v>
      </c>
      <c r="D15" s="156">
        <v>2</v>
      </c>
      <c r="E15" s="156" t="s">
        <v>15</v>
      </c>
    </row>
    <row r="16" spans="1:5" ht="18" customHeight="1" x14ac:dyDescent="0.2">
      <c r="A16" s="66" t="s">
        <v>1144</v>
      </c>
      <c r="B16" s="156" t="s">
        <v>15</v>
      </c>
      <c r="C16" s="156">
        <v>2</v>
      </c>
      <c r="D16" s="156" t="s">
        <v>15</v>
      </c>
      <c r="E16" s="156">
        <v>2</v>
      </c>
    </row>
    <row r="17" spans="1:5" ht="18" customHeight="1" x14ac:dyDescent="0.2">
      <c r="A17" s="66" t="s">
        <v>105</v>
      </c>
      <c r="B17" s="156">
        <v>1</v>
      </c>
      <c r="C17" s="156">
        <v>28</v>
      </c>
      <c r="D17" s="156">
        <v>1</v>
      </c>
      <c r="E17" s="156">
        <v>28</v>
      </c>
    </row>
    <row r="18" spans="1:5" ht="18" customHeight="1" x14ac:dyDescent="0.2">
      <c r="A18" s="66" t="s">
        <v>67</v>
      </c>
      <c r="B18" s="156" t="s">
        <v>15</v>
      </c>
      <c r="C18" s="156">
        <v>3</v>
      </c>
      <c r="D18" s="156" t="s">
        <v>15</v>
      </c>
      <c r="E18" s="156">
        <v>3</v>
      </c>
    </row>
    <row r="19" spans="1:5" ht="18" customHeight="1" x14ac:dyDescent="0.2">
      <c r="A19" s="66" t="s">
        <v>355</v>
      </c>
      <c r="B19" s="156" t="s">
        <v>15</v>
      </c>
      <c r="C19" s="156">
        <v>2</v>
      </c>
      <c r="D19" s="156" t="s">
        <v>15</v>
      </c>
      <c r="E19" s="156">
        <v>2</v>
      </c>
    </row>
    <row r="20" spans="1:5" ht="18" customHeight="1" x14ac:dyDescent="0.2">
      <c r="A20" s="153" t="s">
        <v>243</v>
      </c>
      <c r="B20" s="156" t="s">
        <v>15</v>
      </c>
      <c r="C20" s="156">
        <v>1</v>
      </c>
      <c r="D20" s="156" t="s">
        <v>15</v>
      </c>
      <c r="E20" s="156">
        <v>1</v>
      </c>
    </row>
    <row r="21" spans="1:5" ht="18" customHeight="1" x14ac:dyDescent="0.2">
      <c r="A21" s="44" t="s">
        <v>60</v>
      </c>
      <c r="B21" s="156" t="s">
        <v>15</v>
      </c>
      <c r="C21" s="156">
        <v>1</v>
      </c>
      <c r="D21" s="156" t="s">
        <v>15</v>
      </c>
      <c r="E21" s="156">
        <v>1</v>
      </c>
    </row>
    <row r="22" spans="1:5" ht="18" customHeight="1" x14ac:dyDescent="0.2">
      <c r="A22" s="44" t="s">
        <v>79</v>
      </c>
      <c r="B22" s="156">
        <v>1</v>
      </c>
      <c r="C22" s="156" t="s">
        <v>15</v>
      </c>
      <c r="D22" s="156">
        <v>1</v>
      </c>
      <c r="E22" s="156" t="s">
        <v>15</v>
      </c>
    </row>
    <row r="23" spans="1:5" ht="18" customHeight="1" x14ac:dyDescent="0.2">
      <c r="A23" s="12" t="s">
        <v>448</v>
      </c>
      <c r="B23" s="156" t="s">
        <v>15</v>
      </c>
      <c r="C23" s="156">
        <v>1</v>
      </c>
      <c r="D23" s="156" t="s">
        <v>15</v>
      </c>
      <c r="E23" s="156">
        <v>1</v>
      </c>
    </row>
    <row r="24" spans="1:5" ht="18" customHeight="1" x14ac:dyDescent="0.2">
      <c r="A24" s="127" t="s">
        <v>41</v>
      </c>
      <c r="B24" s="310">
        <v>54</v>
      </c>
      <c r="C24" s="310">
        <v>53</v>
      </c>
      <c r="D24" s="310">
        <v>53</v>
      </c>
      <c r="E24" s="310">
        <v>53</v>
      </c>
    </row>
    <row r="25" spans="1:5" x14ac:dyDescent="0.2">
      <c r="A25" s="279"/>
      <c r="B25" s="280"/>
      <c r="C25" s="280"/>
      <c r="D25" s="280"/>
      <c r="E25" s="280"/>
    </row>
    <row r="26" spans="1:5" x14ac:dyDescent="0.2">
      <c r="A26" s="279"/>
      <c r="B26" s="280"/>
      <c r="C26" s="280"/>
      <c r="D26" s="280"/>
      <c r="E26" s="280"/>
    </row>
    <row r="27" spans="1:5" x14ac:dyDescent="0.2">
      <c r="A27" s="229"/>
      <c r="B27" s="278"/>
      <c r="C27" s="278"/>
      <c r="D27" s="278"/>
      <c r="E27" s="278"/>
    </row>
    <row r="28" spans="1:5" x14ac:dyDescent="0.2">
      <c r="A28" s="540" t="s">
        <v>1012</v>
      </c>
      <c r="B28" s="541"/>
      <c r="C28" s="541"/>
      <c r="D28" s="541"/>
      <c r="E28" s="542"/>
    </row>
    <row r="29" spans="1:5" x14ac:dyDescent="0.2">
      <c r="A29" s="543"/>
      <c r="B29" s="544"/>
      <c r="C29" s="544"/>
      <c r="D29" s="544"/>
      <c r="E29" s="545"/>
    </row>
  </sheetData>
  <mergeCells count="5">
    <mergeCell ref="A1:E1"/>
    <mergeCell ref="A28:E29"/>
    <mergeCell ref="A2:A4"/>
    <mergeCell ref="D2:E3"/>
    <mergeCell ref="B2:C3"/>
  </mergeCells>
  <pageMargins left="0.7" right="0.7" top="0.75" bottom="0.75" header="0.3" footer="0.3"/>
  <pageSetup paperSize="8"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árok17">
    <pageSetUpPr fitToPage="1"/>
  </sheetPr>
  <dimension ref="A1:J21"/>
  <sheetViews>
    <sheetView showGridLines="0" workbookViewId="0">
      <selection activeCell="A8" sqref="A8:K8"/>
    </sheetView>
  </sheetViews>
  <sheetFormatPr defaultRowHeight="14.25" x14ac:dyDescent="0.2"/>
  <cols>
    <col min="1" max="1" width="17.5" customWidth="1"/>
    <col min="3" max="3" width="13.25" customWidth="1"/>
    <col min="4" max="4" width="14.375" customWidth="1"/>
    <col min="5" max="5" width="12" customWidth="1"/>
    <col min="6" max="6" width="19.375" customWidth="1"/>
    <col min="7" max="7" width="18.625" customWidth="1"/>
    <col min="8" max="8" width="15.5" customWidth="1"/>
    <col min="9" max="9" width="10.625" customWidth="1"/>
    <col min="10" max="10" width="12" customWidth="1"/>
  </cols>
  <sheetData>
    <row r="1" spans="1:10" ht="15.75" customHeight="1" x14ac:dyDescent="0.25">
      <c r="A1" s="550" t="s">
        <v>1055</v>
      </c>
      <c r="B1" s="550"/>
      <c r="C1" s="550"/>
      <c r="D1" s="550"/>
      <c r="E1" s="550"/>
      <c r="F1" s="550"/>
      <c r="G1" s="550"/>
      <c r="H1" s="550"/>
      <c r="I1" s="550"/>
      <c r="J1" s="550"/>
    </row>
    <row r="2" spans="1:10" ht="18" customHeight="1" x14ac:dyDescent="0.2">
      <c r="A2" s="511" t="s">
        <v>552</v>
      </c>
      <c r="B2" s="531" t="s">
        <v>554</v>
      </c>
      <c r="C2" s="511" t="s">
        <v>553</v>
      </c>
      <c r="D2" s="511"/>
      <c r="E2" s="511"/>
      <c r="F2" s="511"/>
      <c r="G2" s="511"/>
      <c r="H2" s="511"/>
      <c r="I2" s="511"/>
      <c r="J2" s="511"/>
    </row>
    <row r="3" spans="1:10" ht="18" customHeight="1" x14ac:dyDescent="0.2">
      <c r="A3" s="511"/>
      <c r="B3" s="552"/>
      <c r="C3" s="551" t="s">
        <v>555</v>
      </c>
      <c r="D3" s="551" t="s">
        <v>556</v>
      </c>
      <c r="E3" s="551" t="s">
        <v>557</v>
      </c>
      <c r="F3" s="551" t="s">
        <v>558</v>
      </c>
      <c r="G3" s="551" t="s">
        <v>559</v>
      </c>
      <c r="H3" s="551" t="s">
        <v>560</v>
      </c>
      <c r="I3" s="511" t="s">
        <v>561</v>
      </c>
      <c r="J3" s="511" t="s">
        <v>562</v>
      </c>
    </row>
    <row r="4" spans="1:10" ht="18" customHeight="1" x14ac:dyDescent="0.2">
      <c r="A4" s="511"/>
      <c r="B4" s="532"/>
      <c r="C4" s="551"/>
      <c r="D4" s="551"/>
      <c r="E4" s="551"/>
      <c r="F4" s="551"/>
      <c r="G4" s="551"/>
      <c r="H4" s="551"/>
      <c r="I4" s="511"/>
      <c r="J4" s="511"/>
    </row>
    <row r="5" spans="1:10" ht="18" customHeight="1" x14ac:dyDescent="0.2">
      <c r="A5" s="66" t="s">
        <v>565</v>
      </c>
      <c r="B5" s="174">
        <v>216</v>
      </c>
      <c r="C5" s="333">
        <v>9</v>
      </c>
      <c r="D5" s="166">
        <v>125</v>
      </c>
      <c r="E5" s="156" t="s">
        <v>15</v>
      </c>
      <c r="F5" s="166">
        <v>4</v>
      </c>
      <c r="G5" s="166">
        <v>16</v>
      </c>
      <c r="H5" s="166">
        <v>59</v>
      </c>
      <c r="I5" s="166">
        <v>213</v>
      </c>
      <c r="J5" s="166">
        <v>3</v>
      </c>
    </row>
    <row r="6" spans="1:10" ht="18" customHeight="1" x14ac:dyDescent="0.2">
      <c r="A6" s="66" t="s">
        <v>566</v>
      </c>
      <c r="B6" s="174">
        <v>99</v>
      </c>
      <c r="C6" s="156" t="s">
        <v>15</v>
      </c>
      <c r="D6" s="39">
        <v>97</v>
      </c>
      <c r="E6" s="156" t="s">
        <v>15</v>
      </c>
      <c r="F6" s="156" t="s">
        <v>15</v>
      </c>
      <c r="G6" s="166">
        <v>1</v>
      </c>
      <c r="H6" s="39">
        <v>1</v>
      </c>
      <c r="I6" s="166">
        <v>99</v>
      </c>
      <c r="J6" s="156" t="s">
        <v>15</v>
      </c>
    </row>
    <row r="7" spans="1:10" ht="18" customHeight="1" x14ac:dyDescent="0.2">
      <c r="A7" s="66" t="s">
        <v>879</v>
      </c>
      <c r="B7" s="174">
        <v>88</v>
      </c>
      <c r="C7" s="156" t="s">
        <v>15</v>
      </c>
      <c r="D7" s="39">
        <v>1</v>
      </c>
      <c r="E7" s="156" t="s">
        <v>15</v>
      </c>
      <c r="F7" s="39">
        <v>86</v>
      </c>
      <c r="G7" s="166">
        <v>1</v>
      </c>
      <c r="H7" s="156" t="s">
        <v>15</v>
      </c>
      <c r="I7" s="39">
        <v>88</v>
      </c>
      <c r="J7" s="156" t="s">
        <v>15</v>
      </c>
    </row>
    <row r="8" spans="1:10" ht="18" customHeight="1" x14ac:dyDescent="0.2">
      <c r="A8" s="66" t="s">
        <v>563</v>
      </c>
      <c r="B8" s="174">
        <v>31</v>
      </c>
      <c r="C8" s="166">
        <v>1</v>
      </c>
      <c r="D8" s="39">
        <v>12</v>
      </c>
      <c r="E8" s="156" t="s">
        <v>15</v>
      </c>
      <c r="F8" s="166">
        <v>9</v>
      </c>
      <c r="G8" s="39">
        <v>7</v>
      </c>
      <c r="H8" s="39">
        <v>1</v>
      </c>
      <c r="I8" s="166">
        <v>30</v>
      </c>
      <c r="J8" s="39">
        <v>1</v>
      </c>
    </row>
    <row r="9" spans="1:10" ht="18" customHeight="1" x14ac:dyDescent="0.2">
      <c r="A9" s="66" t="s">
        <v>877</v>
      </c>
      <c r="B9" s="174">
        <v>24</v>
      </c>
      <c r="C9" s="156" t="s">
        <v>15</v>
      </c>
      <c r="D9" s="156" t="s">
        <v>15</v>
      </c>
      <c r="E9" s="156" t="s">
        <v>15</v>
      </c>
      <c r="F9" s="166">
        <v>19</v>
      </c>
      <c r="G9" s="39">
        <v>5</v>
      </c>
      <c r="H9" s="156" t="s">
        <v>15</v>
      </c>
      <c r="I9" s="166">
        <v>24</v>
      </c>
      <c r="J9" s="156" t="s">
        <v>15</v>
      </c>
    </row>
    <row r="10" spans="1:10" ht="18" customHeight="1" x14ac:dyDescent="0.2">
      <c r="A10" s="66" t="s">
        <v>880</v>
      </c>
      <c r="B10" s="174">
        <v>21</v>
      </c>
      <c r="C10" s="156" t="s">
        <v>15</v>
      </c>
      <c r="D10" s="156" t="s">
        <v>15</v>
      </c>
      <c r="E10" s="156" t="s">
        <v>15</v>
      </c>
      <c r="F10" s="39">
        <v>21</v>
      </c>
      <c r="G10" s="156" t="s">
        <v>15</v>
      </c>
      <c r="H10" s="156" t="s">
        <v>15</v>
      </c>
      <c r="I10" s="166">
        <v>21</v>
      </c>
      <c r="J10" s="156" t="s">
        <v>15</v>
      </c>
    </row>
    <row r="11" spans="1:10" ht="18" customHeight="1" x14ac:dyDescent="0.2">
      <c r="A11" s="66" t="s">
        <v>1147</v>
      </c>
      <c r="B11" s="174">
        <v>21</v>
      </c>
      <c r="C11" s="156" t="s">
        <v>15</v>
      </c>
      <c r="D11" s="166">
        <v>11</v>
      </c>
      <c r="E11" s="156" t="s">
        <v>15</v>
      </c>
      <c r="F11" s="39">
        <v>1</v>
      </c>
      <c r="G11" s="166">
        <v>9</v>
      </c>
      <c r="H11" s="156" t="s">
        <v>15</v>
      </c>
      <c r="I11" s="166">
        <v>21</v>
      </c>
      <c r="J11" s="156" t="s">
        <v>15</v>
      </c>
    </row>
    <row r="12" spans="1:10" ht="18" customHeight="1" x14ac:dyDescent="0.2">
      <c r="A12" s="66" t="s">
        <v>1148</v>
      </c>
      <c r="B12" s="174">
        <v>21</v>
      </c>
      <c r="C12" s="166">
        <v>2</v>
      </c>
      <c r="D12" s="166">
        <v>17</v>
      </c>
      <c r="E12" s="156" t="s">
        <v>15</v>
      </c>
      <c r="F12" s="39">
        <v>1</v>
      </c>
      <c r="G12" s="166">
        <v>1</v>
      </c>
      <c r="H12" s="156" t="s">
        <v>15</v>
      </c>
      <c r="I12" s="166">
        <v>21</v>
      </c>
      <c r="J12" s="156" t="s">
        <v>15</v>
      </c>
    </row>
    <row r="13" spans="1:10" ht="18" customHeight="1" x14ac:dyDescent="0.2">
      <c r="A13" s="66" t="s">
        <v>876</v>
      </c>
      <c r="B13" s="174">
        <v>11</v>
      </c>
      <c r="C13" s="166">
        <v>2</v>
      </c>
      <c r="D13" s="166">
        <v>2</v>
      </c>
      <c r="E13" s="156" t="s">
        <v>15</v>
      </c>
      <c r="F13" s="166">
        <v>7</v>
      </c>
      <c r="G13" s="156" t="s">
        <v>15</v>
      </c>
      <c r="H13" s="156" t="s">
        <v>15</v>
      </c>
      <c r="I13" s="166">
        <v>11</v>
      </c>
      <c r="J13" s="156" t="s">
        <v>15</v>
      </c>
    </row>
    <row r="14" spans="1:10" ht="18" customHeight="1" x14ac:dyDescent="0.2">
      <c r="A14" s="66" t="s">
        <v>878</v>
      </c>
      <c r="B14" s="174">
        <v>4</v>
      </c>
      <c r="C14" s="156" t="s">
        <v>15</v>
      </c>
      <c r="D14" s="156" t="s">
        <v>15</v>
      </c>
      <c r="E14" s="156" t="s">
        <v>15</v>
      </c>
      <c r="F14" s="39">
        <v>4</v>
      </c>
      <c r="G14" s="156" t="s">
        <v>15</v>
      </c>
      <c r="H14" s="156" t="s">
        <v>15</v>
      </c>
      <c r="I14" s="166">
        <v>4</v>
      </c>
      <c r="J14" s="156" t="s">
        <v>15</v>
      </c>
    </row>
    <row r="15" spans="1:10" ht="18" customHeight="1" x14ac:dyDescent="0.2">
      <c r="A15" s="66" t="s">
        <v>1149</v>
      </c>
      <c r="B15" s="174">
        <v>1</v>
      </c>
      <c r="C15" s="156" t="s">
        <v>15</v>
      </c>
      <c r="D15" s="156" t="s">
        <v>15</v>
      </c>
      <c r="E15" s="39">
        <v>1</v>
      </c>
      <c r="F15" s="156" t="s">
        <v>15</v>
      </c>
      <c r="G15" s="156" t="s">
        <v>15</v>
      </c>
      <c r="H15" s="156" t="s">
        <v>15</v>
      </c>
      <c r="I15" s="166">
        <v>1</v>
      </c>
      <c r="J15" s="156" t="s">
        <v>15</v>
      </c>
    </row>
    <row r="16" spans="1:10" ht="18" customHeight="1" x14ac:dyDescent="0.2">
      <c r="A16" s="66" t="s">
        <v>564</v>
      </c>
      <c r="B16" s="174">
        <v>1</v>
      </c>
      <c r="C16" s="156" t="s">
        <v>15</v>
      </c>
      <c r="D16" s="156" t="s">
        <v>15</v>
      </c>
      <c r="E16" s="156" t="s">
        <v>15</v>
      </c>
      <c r="F16" s="39">
        <v>1</v>
      </c>
      <c r="G16" s="156" t="s">
        <v>15</v>
      </c>
      <c r="H16" s="156" t="s">
        <v>15</v>
      </c>
      <c r="I16" s="166">
        <v>1</v>
      </c>
      <c r="J16" s="156" t="s">
        <v>15</v>
      </c>
    </row>
    <row r="17" spans="1:10" ht="18" customHeight="1" x14ac:dyDescent="0.2">
      <c r="A17" s="66" t="s">
        <v>1150</v>
      </c>
      <c r="B17" s="174">
        <v>0</v>
      </c>
      <c r="C17" s="156" t="s">
        <v>15</v>
      </c>
      <c r="D17" s="156" t="s">
        <v>15</v>
      </c>
      <c r="E17" s="156" t="s">
        <v>15</v>
      </c>
      <c r="F17" s="156" t="s">
        <v>15</v>
      </c>
      <c r="G17" s="156" t="s">
        <v>15</v>
      </c>
      <c r="H17" s="156" t="s">
        <v>15</v>
      </c>
      <c r="I17" s="156" t="s">
        <v>15</v>
      </c>
      <c r="J17" s="156" t="s">
        <v>15</v>
      </c>
    </row>
    <row r="18" spans="1:10" ht="18" customHeight="1" x14ac:dyDescent="0.2">
      <c r="A18" s="217" t="s">
        <v>41</v>
      </c>
      <c r="B18" s="38">
        <v>538</v>
      </c>
      <c r="C18" s="405">
        <v>14</v>
      </c>
      <c r="D18" s="38">
        <v>265</v>
      </c>
      <c r="E18" s="38">
        <v>1</v>
      </c>
      <c r="F18" s="38">
        <v>153</v>
      </c>
      <c r="G18" s="38">
        <v>40</v>
      </c>
      <c r="H18" s="38">
        <v>61</v>
      </c>
      <c r="I18" s="38">
        <v>534</v>
      </c>
      <c r="J18" s="38">
        <v>4</v>
      </c>
    </row>
    <row r="20" spans="1:10" ht="15" x14ac:dyDescent="0.25">
      <c r="A20" s="79" t="s">
        <v>744</v>
      </c>
      <c r="B20" s="87"/>
      <c r="C20" s="87"/>
      <c r="D20" s="87"/>
      <c r="E20" s="87"/>
      <c r="F20" s="87"/>
      <c r="G20" s="87"/>
      <c r="H20" s="87"/>
      <c r="I20" s="87"/>
      <c r="J20" s="88"/>
    </row>
    <row r="21" spans="1:10" x14ac:dyDescent="0.2">
      <c r="A21" s="543" t="s">
        <v>567</v>
      </c>
      <c r="B21" s="544"/>
      <c r="C21" s="544"/>
      <c r="D21" s="544"/>
      <c r="E21" s="544"/>
      <c r="F21" s="544"/>
      <c r="G21" s="544"/>
      <c r="H21" s="544"/>
      <c r="I21" s="544"/>
      <c r="J21" s="545"/>
    </row>
  </sheetData>
  <sortState xmlns:xlrd2="http://schemas.microsoft.com/office/spreadsheetml/2017/richdata2" ref="A5:J17">
    <sortCondition descending="1" ref="B5:B17"/>
    <sortCondition ref="A5:A17"/>
  </sortState>
  <mergeCells count="13">
    <mergeCell ref="A1:J1"/>
    <mergeCell ref="A21:J21"/>
    <mergeCell ref="A2:A4"/>
    <mergeCell ref="C2:J2"/>
    <mergeCell ref="C3:C4"/>
    <mergeCell ref="D3:D4"/>
    <mergeCell ref="E3:E4"/>
    <mergeCell ref="F3:F4"/>
    <mergeCell ref="G3:G4"/>
    <mergeCell ref="I3:I4"/>
    <mergeCell ref="J3:J4"/>
    <mergeCell ref="H3:H4"/>
    <mergeCell ref="B2:B4"/>
  </mergeCells>
  <pageMargins left="0.7" right="0.7" top="0.75" bottom="0.75" header="0.3" footer="0.3"/>
  <pageSetup paperSize="8" scale="99"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árok18">
    <pageSetUpPr fitToPage="1"/>
  </sheetPr>
  <dimension ref="A1:Q18"/>
  <sheetViews>
    <sheetView showGridLines="0" topLeftCell="E1" workbookViewId="0">
      <selection activeCell="A8" sqref="A8:K8"/>
    </sheetView>
  </sheetViews>
  <sheetFormatPr defaultRowHeight="14.25" x14ac:dyDescent="0.2"/>
  <cols>
    <col min="1" max="1" width="16.625" customWidth="1"/>
    <col min="2" max="2" width="12.25" customWidth="1"/>
    <col min="3" max="4" width="16.625" customWidth="1"/>
    <col min="5" max="5" width="12.875" customWidth="1"/>
    <col min="6" max="6" width="12.5" customWidth="1"/>
    <col min="7" max="8" width="16.625" customWidth="1"/>
    <col min="9" max="9" width="12.625" customWidth="1"/>
    <col min="10" max="10" width="6" customWidth="1"/>
    <col min="11" max="11" width="16.625" customWidth="1"/>
    <col min="12" max="12" width="12.75" customWidth="1"/>
    <col min="13" max="14" width="16.625" customWidth="1"/>
    <col min="15" max="15" width="12.75" customWidth="1"/>
    <col min="16" max="17" width="16.625" customWidth="1"/>
  </cols>
  <sheetData>
    <row r="1" spans="1:17" ht="36.75" customHeight="1" x14ac:dyDescent="0.2">
      <c r="A1" s="525" t="s">
        <v>1056</v>
      </c>
      <c r="B1" s="525"/>
      <c r="C1" s="525"/>
      <c r="D1" s="525"/>
      <c r="E1" s="525"/>
      <c r="F1" s="525"/>
      <c r="G1" s="525"/>
      <c r="H1" s="525"/>
      <c r="I1" s="525"/>
      <c r="K1" s="507" t="s">
        <v>1057</v>
      </c>
      <c r="L1" s="507"/>
      <c r="M1" s="507"/>
      <c r="N1" s="507"/>
      <c r="O1" s="507"/>
      <c r="P1" s="507"/>
      <c r="Q1" s="507"/>
    </row>
    <row r="2" spans="1:17" ht="18" customHeight="1" x14ac:dyDescent="0.2">
      <c r="A2" s="511" t="s">
        <v>288</v>
      </c>
      <c r="B2" s="511" t="s">
        <v>836</v>
      </c>
      <c r="C2" s="511"/>
      <c r="D2" s="511"/>
      <c r="E2" s="511"/>
      <c r="F2" s="511" t="s">
        <v>1035</v>
      </c>
      <c r="G2" s="511"/>
      <c r="H2" s="511"/>
      <c r="I2" s="511"/>
      <c r="J2" s="67"/>
      <c r="K2" s="511" t="s">
        <v>288</v>
      </c>
      <c r="L2" s="511" t="s">
        <v>836</v>
      </c>
      <c r="M2" s="511"/>
      <c r="N2" s="511"/>
      <c r="O2" s="511" t="s">
        <v>1035</v>
      </c>
      <c r="P2" s="511"/>
      <c r="Q2" s="511"/>
    </row>
    <row r="3" spans="1:17" ht="18" customHeight="1" x14ac:dyDescent="0.2">
      <c r="A3" s="511"/>
      <c r="B3" s="511" t="s">
        <v>36</v>
      </c>
      <c r="C3" s="511" t="s">
        <v>568</v>
      </c>
      <c r="D3" s="511"/>
      <c r="E3" s="511"/>
      <c r="F3" s="511" t="s">
        <v>36</v>
      </c>
      <c r="G3" s="511" t="s">
        <v>568</v>
      </c>
      <c r="H3" s="511"/>
      <c r="I3" s="511"/>
      <c r="J3" s="67"/>
      <c r="K3" s="511"/>
      <c r="L3" s="511" t="s">
        <v>36</v>
      </c>
      <c r="M3" s="511" t="s">
        <v>568</v>
      </c>
      <c r="N3" s="511"/>
      <c r="O3" s="511" t="s">
        <v>36</v>
      </c>
      <c r="P3" s="511" t="s">
        <v>568</v>
      </c>
      <c r="Q3" s="511"/>
    </row>
    <row r="4" spans="1:17" ht="18" customHeight="1" x14ac:dyDescent="0.2">
      <c r="A4" s="511"/>
      <c r="B4" s="511"/>
      <c r="C4" s="4" t="s">
        <v>569</v>
      </c>
      <c r="D4" s="4" t="s">
        <v>570</v>
      </c>
      <c r="E4" s="4" t="s">
        <v>571</v>
      </c>
      <c r="F4" s="511"/>
      <c r="G4" s="4" t="s">
        <v>569</v>
      </c>
      <c r="H4" s="4" t="s">
        <v>570</v>
      </c>
      <c r="I4" s="4" t="s">
        <v>571</v>
      </c>
      <c r="J4" s="67"/>
      <c r="K4" s="511"/>
      <c r="L4" s="511"/>
      <c r="M4" s="4" t="s">
        <v>569</v>
      </c>
      <c r="N4" s="4" t="s">
        <v>570</v>
      </c>
      <c r="O4" s="511"/>
      <c r="P4" s="4" t="s">
        <v>569</v>
      </c>
      <c r="Q4" s="4" t="s">
        <v>570</v>
      </c>
    </row>
    <row r="5" spans="1:17" ht="18" customHeight="1" x14ac:dyDescent="0.2">
      <c r="A5" s="44" t="s">
        <v>283</v>
      </c>
      <c r="B5" s="215">
        <v>1566</v>
      </c>
      <c r="C5" s="172">
        <v>1450</v>
      </c>
      <c r="D5" s="166">
        <v>116</v>
      </c>
      <c r="E5" s="39" t="s">
        <v>15</v>
      </c>
      <c r="F5" s="23">
        <v>1855</v>
      </c>
      <c r="G5" s="9">
        <v>1763</v>
      </c>
      <c r="H5" s="128">
        <v>92</v>
      </c>
      <c r="I5" s="39" t="s">
        <v>15</v>
      </c>
      <c r="J5" s="67"/>
      <c r="K5" s="44" t="s">
        <v>283</v>
      </c>
      <c r="L5" s="197">
        <v>161397</v>
      </c>
      <c r="M5" s="172">
        <v>161343</v>
      </c>
      <c r="N5" s="166">
        <v>54</v>
      </c>
      <c r="O5" s="23">
        <v>193271</v>
      </c>
      <c r="P5" s="9">
        <v>193203</v>
      </c>
      <c r="Q5" s="128">
        <v>68</v>
      </c>
    </row>
    <row r="6" spans="1:17" ht="18" customHeight="1" x14ac:dyDescent="0.2">
      <c r="A6" s="44" t="s">
        <v>284</v>
      </c>
      <c r="B6" s="215">
        <v>2472</v>
      </c>
      <c r="C6" s="172">
        <v>2306</v>
      </c>
      <c r="D6" s="166">
        <v>166</v>
      </c>
      <c r="E6" s="39" t="s">
        <v>15</v>
      </c>
      <c r="F6" s="23">
        <v>1873</v>
      </c>
      <c r="G6" s="9">
        <v>1841</v>
      </c>
      <c r="H6" s="128">
        <v>32</v>
      </c>
      <c r="I6" s="39" t="s">
        <v>15</v>
      </c>
      <c r="J6" s="67"/>
      <c r="K6" s="44" t="s">
        <v>284</v>
      </c>
      <c r="L6" s="197">
        <v>168604</v>
      </c>
      <c r="M6" s="172">
        <v>168560</v>
      </c>
      <c r="N6" s="166">
        <v>44</v>
      </c>
      <c r="O6" s="23">
        <v>203741</v>
      </c>
      <c r="P6" s="9">
        <v>203683</v>
      </c>
      <c r="Q6" s="128">
        <v>58</v>
      </c>
    </row>
    <row r="7" spans="1:17" ht="18" customHeight="1" x14ac:dyDescent="0.2">
      <c r="A7" s="44" t="s">
        <v>285</v>
      </c>
      <c r="B7" s="215">
        <v>2270</v>
      </c>
      <c r="C7" s="172">
        <v>2102</v>
      </c>
      <c r="D7" s="166">
        <v>168</v>
      </c>
      <c r="E7" s="39" t="s">
        <v>15</v>
      </c>
      <c r="F7" s="23">
        <v>2200</v>
      </c>
      <c r="G7" s="9">
        <v>2056</v>
      </c>
      <c r="H7" s="128">
        <v>144</v>
      </c>
      <c r="I7" s="39" t="s">
        <v>15</v>
      </c>
      <c r="J7" s="67"/>
      <c r="K7" s="44" t="s">
        <v>285</v>
      </c>
      <c r="L7" s="197">
        <v>189259</v>
      </c>
      <c r="M7" s="172">
        <v>189206</v>
      </c>
      <c r="N7" s="166">
        <v>53</v>
      </c>
      <c r="O7" s="23">
        <v>201635</v>
      </c>
      <c r="P7" s="9">
        <v>201581</v>
      </c>
      <c r="Q7" s="128">
        <v>54</v>
      </c>
    </row>
    <row r="8" spans="1:17" ht="18" customHeight="1" x14ac:dyDescent="0.2">
      <c r="A8" s="44" t="s">
        <v>572</v>
      </c>
      <c r="B8" s="215">
        <v>1859</v>
      </c>
      <c r="C8" s="172">
        <v>1716</v>
      </c>
      <c r="D8" s="166">
        <v>143</v>
      </c>
      <c r="E8" s="39" t="s">
        <v>15</v>
      </c>
      <c r="F8" s="23">
        <v>2503</v>
      </c>
      <c r="G8" s="9">
        <v>2380</v>
      </c>
      <c r="H8" s="128">
        <v>123</v>
      </c>
      <c r="I8" s="39" t="s">
        <v>15</v>
      </c>
      <c r="J8" s="67"/>
      <c r="K8" s="44" t="s">
        <v>572</v>
      </c>
      <c r="L8" s="197">
        <v>165164</v>
      </c>
      <c r="M8" s="172">
        <v>165109</v>
      </c>
      <c r="N8" s="166">
        <v>55</v>
      </c>
      <c r="O8" s="23">
        <v>207672</v>
      </c>
      <c r="P8" s="9">
        <v>207606</v>
      </c>
      <c r="Q8" s="128">
        <v>66</v>
      </c>
    </row>
    <row r="9" spans="1:17" ht="18" customHeight="1" x14ac:dyDescent="0.2">
      <c r="A9" s="44" t="s">
        <v>286</v>
      </c>
      <c r="B9" s="215">
        <v>2503</v>
      </c>
      <c r="C9" s="172">
        <v>2337</v>
      </c>
      <c r="D9" s="166">
        <v>166</v>
      </c>
      <c r="E9" s="39" t="s">
        <v>15</v>
      </c>
      <c r="F9" s="23">
        <v>3181</v>
      </c>
      <c r="G9" s="9">
        <v>2978</v>
      </c>
      <c r="H9" s="128">
        <v>203</v>
      </c>
      <c r="I9" s="39" t="s">
        <v>15</v>
      </c>
      <c r="J9" s="67"/>
      <c r="K9" s="44" t="s">
        <v>286</v>
      </c>
      <c r="L9" s="197">
        <v>225250</v>
      </c>
      <c r="M9" s="172">
        <v>225210</v>
      </c>
      <c r="N9" s="166">
        <v>40</v>
      </c>
      <c r="O9" s="23">
        <v>254851</v>
      </c>
      <c r="P9" s="9">
        <v>254779</v>
      </c>
      <c r="Q9" s="128">
        <v>72</v>
      </c>
    </row>
    <row r="10" spans="1:17" ht="18" customHeight="1" x14ac:dyDescent="0.2">
      <c r="A10" s="44" t="s">
        <v>287</v>
      </c>
      <c r="B10" s="215">
        <v>2344</v>
      </c>
      <c r="C10" s="172">
        <v>2230</v>
      </c>
      <c r="D10" s="166">
        <v>114</v>
      </c>
      <c r="E10" s="39" t="s">
        <v>15</v>
      </c>
      <c r="F10" s="23">
        <v>3381</v>
      </c>
      <c r="G10" s="9">
        <v>3139</v>
      </c>
      <c r="H10" s="128">
        <v>242</v>
      </c>
      <c r="I10" s="39" t="s">
        <v>15</v>
      </c>
      <c r="J10" s="67"/>
      <c r="K10" s="44" t="s">
        <v>287</v>
      </c>
      <c r="L10" s="197">
        <v>219923</v>
      </c>
      <c r="M10" s="172">
        <v>219879</v>
      </c>
      <c r="N10" s="166">
        <v>44</v>
      </c>
      <c r="O10" s="23">
        <v>222392</v>
      </c>
      <c r="P10" s="9">
        <v>222342</v>
      </c>
      <c r="Q10" s="128">
        <v>50</v>
      </c>
    </row>
    <row r="11" spans="1:17" ht="18" customHeight="1" x14ac:dyDescent="0.2">
      <c r="A11" s="44" t="s">
        <v>853</v>
      </c>
      <c r="B11" s="215">
        <v>2191</v>
      </c>
      <c r="C11" s="172">
        <v>2057</v>
      </c>
      <c r="D11" s="166">
        <v>134</v>
      </c>
      <c r="E11" s="39" t="s">
        <v>15</v>
      </c>
      <c r="F11" s="23">
        <v>3052</v>
      </c>
      <c r="G11" s="9">
        <v>2735</v>
      </c>
      <c r="H11" s="128">
        <v>317</v>
      </c>
      <c r="I11" s="39" t="s">
        <v>15</v>
      </c>
      <c r="J11" s="67"/>
      <c r="K11" s="44" t="s">
        <v>853</v>
      </c>
      <c r="L11" s="197">
        <v>196128</v>
      </c>
      <c r="M11" s="172">
        <v>196066</v>
      </c>
      <c r="N11" s="166">
        <v>62</v>
      </c>
      <c r="O11" s="23">
        <v>248315</v>
      </c>
      <c r="P11" s="9">
        <v>248238</v>
      </c>
      <c r="Q11" s="128">
        <v>76</v>
      </c>
    </row>
    <row r="12" spans="1:17" ht="18" customHeight="1" x14ac:dyDescent="0.2">
      <c r="A12" s="44" t="s">
        <v>854</v>
      </c>
      <c r="B12" s="215">
        <v>2141</v>
      </c>
      <c r="C12" s="172">
        <v>1929</v>
      </c>
      <c r="D12" s="166">
        <v>212</v>
      </c>
      <c r="E12" s="39" t="s">
        <v>15</v>
      </c>
      <c r="F12" s="23">
        <v>3141</v>
      </c>
      <c r="G12" s="9">
        <v>2823</v>
      </c>
      <c r="H12" s="128">
        <v>318</v>
      </c>
      <c r="I12" s="39" t="s">
        <v>15</v>
      </c>
      <c r="K12" s="44" t="s">
        <v>854</v>
      </c>
      <c r="L12" s="197">
        <v>213410</v>
      </c>
      <c r="M12" s="172">
        <v>213353</v>
      </c>
      <c r="N12" s="166">
        <v>57</v>
      </c>
      <c r="O12" s="23">
        <v>211371</v>
      </c>
      <c r="P12" s="9">
        <v>211299</v>
      </c>
      <c r="Q12" s="128">
        <v>72</v>
      </c>
    </row>
    <row r="13" spans="1:17" ht="18" customHeight="1" x14ac:dyDescent="0.2">
      <c r="A13" s="44" t="s">
        <v>855</v>
      </c>
      <c r="B13" s="215">
        <v>2044</v>
      </c>
      <c r="C13" s="172">
        <v>1854</v>
      </c>
      <c r="D13" s="166">
        <v>190</v>
      </c>
      <c r="E13" s="39" t="s">
        <v>15</v>
      </c>
      <c r="F13" s="23">
        <v>3072</v>
      </c>
      <c r="G13" s="9">
        <v>2760</v>
      </c>
      <c r="H13" s="128">
        <v>312</v>
      </c>
      <c r="I13" s="39" t="s">
        <v>15</v>
      </c>
      <c r="K13" s="44" t="s">
        <v>855</v>
      </c>
      <c r="L13" s="197">
        <v>189437</v>
      </c>
      <c r="M13" s="172">
        <v>189368</v>
      </c>
      <c r="N13" s="166">
        <v>69</v>
      </c>
      <c r="O13" s="23">
        <v>206122</v>
      </c>
      <c r="P13" s="9">
        <v>206043</v>
      </c>
      <c r="Q13" s="128">
        <v>79</v>
      </c>
    </row>
    <row r="14" spans="1:17" ht="18" customHeight="1" x14ac:dyDescent="0.2">
      <c r="A14" s="44" t="s">
        <v>856</v>
      </c>
      <c r="B14" s="215">
        <v>1994</v>
      </c>
      <c r="C14" s="172">
        <v>1752</v>
      </c>
      <c r="D14" s="166">
        <v>242</v>
      </c>
      <c r="E14" s="39" t="s">
        <v>15</v>
      </c>
      <c r="F14" s="23">
        <v>3554</v>
      </c>
      <c r="G14" s="9">
        <v>3231</v>
      </c>
      <c r="H14" s="128">
        <v>323</v>
      </c>
      <c r="I14" s="39" t="s">
        <v>15</v>
      </c>
      <c r="K14" s="44" t="s">
        <v>856</v>
      </c>
      <c r="L14" s="197">
        <v>203885</v>
      </c>
      <c r="M14" s="172">
        <v>203829</v>
      </c>
      <c r="N14" s="166">
        <v>56</v>
      </c>
      <c r="O14" s="23">
        <v>234049</v>
      </c>
      <c r="P14" s="9">
        <v>233964</v>
      </c>
      <c r="Q14" s="128">
        <v>85</v>
      </c>
    </row>
    <row r="15" spans="1:17" ht="18" customHeight="1" x14ac:dyDescent="0.2">
      <c r="A15" s="44" t="s">
        <v>857</v>
      </c>
      <c r="B15" s="215">
        <v>1863</v>
      </c>
      <c r="C15" s="172">
        <v>1757</v>
      </c>
      <c r="D15" s="166">
        <v>106</v>
      </c>
      <c r="E15" s="39" t="s">
        <v>15</v>
      </c>
      <c r="F15" s="23">
        <v>2913</v>
      </c>
      <c r="G15" s="9">
        <v>2646</v>
      </c>
      <c r="H15" s="128">
        <v>267</v>
      </c>
      <c r="I15" s="39" t="s">
        <v>15</v>
      </c>
      <c r="K15" s="44" t="s">
        <v>857</v>
      </c>
      <c r="L15" s="197">
        <v>202832</v>
      </c>
      <c r="M15" s="172">
        <v>202758</v>
      </c>
      <c r="N15" s="166">
        <v>74</v>
      </c>
      <c r="O15" s="23">
        <v>212025</v>
      </c>
      <c r="P15" s="9">
        <v>211963</v>
      </c>
      <c r="Q15" s="128">
        <v>62</v>
      </c>
    </row>
    <row r="16" spans="1:17" ht="18" customHeight="1" x14ac:dyDescent="0.2">
      <c r="A16" s="44" t="s">
        <v>858</v>
      </c>
      <c r="B16" s="336">
        <v>989</v>
      </c>
      <c r="C16" s="337">
        <v>954</v>
      </c>
      <c r="D16" s="333">
        <v>35</v>
      </c>
      <c r="E16" s="166" t="s">
        <v>15</v>
      </c>
      <c r="F16" s="23">
        <v>1620</v>
      </c>
      <c r="G16" s="9">
        <v>1495</v>
      </c>
      <c r="H16" s="128">
        <v>125</v>
      </c>
      <c r="I16" s="166" t="s">
        <v>15</v>
      </c>
      <c r="K16" s="44" t="s">
        <v>858</v>
      </c>
      <c r="L16" s="197">
        <v>170378</v>
      </c>
      <c r="M16" s="172">
        <v>170313</v>
      </c>
      <c r="N16" s="166">
        <v>65</v>
      </c>
      <c r="O16" s="23">
        <v>194207</v>
      </c>
      <c r="P16" s="9">
        <v>194131</v>
      </c>
      <c r="Q16" s="128">
        <v>77</v>
      </c>
    </row>
    <row r="17" spans="1:17" ht="18" customHeight="1" x14ac:dyDescent="0.2">
      <c r="A17" s="217" t="s">
        <v>41</v>
      </c>
      <c r="B17" s="215">
        <v>24236</v>
      </c>
      <c r="C17" s="215">
        <v>22444</v>
      </c>
      <c r="D17" s="313">
        <v>1792</v>
      </c>
      <c r="E17" s="38">
        <v>0</v>
      </c>
      <c r="F17" s="336">
        <v>32345</v>
      </c>
      <c r="G17" s="336">
        <v>29847</v>
      </c>
      <c r="H17" s="336">
        <v>2498</v>
      </c>
      <c r="I17" s="38">
        <v>0</v>
      </c>
      <c r="K17" s="127" t="s">
        <v>41</v>
      </c>
      <c r="L17" s="197">
        <v>2305667</v>
      </c>
      <c r="M17" s="197">
        <v>2304994</v>
      </c>
      <c r="N17" s="198">
        <v>673</v>
      </c>
      <c r="O17" s="23">
        <v>2589651</v>
      </c>
      <c r="P17" s="23">
        <v>2588832</v>
      </c>
      <c r="Q17" s="310">
        <v>819</v>
      </c>
    </row>
    <row r="18" spans="1:17" x14ac:dyDescent="0.2">
      <c r="D18" s="332"/>
    </row>
  </sheetData>
  <mergeCells count="16">
    <mergeCell ref="A1:I1"/>
    <mergeCell ref="A2:A4"/>
    <mergeCell ref="B2:E2"/>
    <mergeCell ref="F2:I2"/>
    <mergeCell ref="B3:B4"/>
    <mergeCell ref="C3:E3"/>
    <mergeCell ref="F3:F4"/>
    <mergeCell ref="G3:I3"/>
    <mergeCell ref="K1:Q1"/>
    <mergeCell ref="K2:K4"/>
    <mergeCell ref="L2:N2"/>
    <mergeCell ref="O2:Q2"/>
    <mergeCell ref="L3:L4"/>
    <mergeCell ref="M3:N3"/>
    <mergeCell ref="O3:O4"/>
    <mergeCell ref="P3:Q3"/>
  </mergeCells>
  <pageMargins left="0.7" right="0.7" top="0.75" bottom="0.75" header="0.3" footer="0.3"/>
  <pageSetup paperSize="8" scale="64"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árok19">
    <pageSetUpPr fitToPage="1"/>
  </sheetPr>
  <dimension ref="A1:F34"/>
  <sheetViews>
    <sheetView showGridLines="0" workbookViewId="0">
      <selection activeCell="A8" sqref="A8:K8"/>
    </sheetView>
  </sheetViews>
  <sheetFormatPr defaultRowHeight="14.25" x14ac:dyDescent="0.2"/>
  <cols>
    <col min="1" max="1" width="35.5" customWidth="1"/>
    <col min="2" max="2" width="16.625" customWidth="1"/>
    <col min="3" max="3" width="13.75" customWidth="1"/>
    <col min="4" max="4" width="14.875" customWidth="1"/>
    <col min="5" max="5" width="15.875" customWidth="1"/>
    <col min="6" max="6" width="14.5" customWidth="1"/>
  </cols>
  <sheetData>
    <row r="1" spans="1:6" ht="49.5" customHeight="1" x14ac:dyDescent="0.2">
      <c r="A1" s="507" t="s">
        <v>1058</v>
      </c>
      <c r="B1" s="507"/>
      <c r="C1" s="507"/>
      <c r="D1" s="507"/>
      <c r="E1" s="507"/>
      <c r="F1" s="507"/>
    </row>
    <row r="2" spans="1:6" ht="18" customHeight="1" x14ac:dyDescent="0.2">
      <c r="A2" s="511" t="s">
        <v>98</v>
      </c>
      <c r="B2" s="511" t="s">
        <v>36</v>
      </c>
      <c r="C2" s="511" t="s">
        <v>573</v>
      </c>
      <c r="D2" s="511"/>
      <c r="E2" s="511" t="s">
        <v>574</v>
      </c>
      <c r="F2" s="511"/>
    </row>
    <row r="3" spans="1:6" ht="18" customHeight="1" x14ac:dyDescent="0.2">
      <c r="A3" s="511"/>
      <c r="B3" s="511"/>
      <c r="C3" s="4" t="s">
        <v>575</v>
      </c>
      <c r="D3" s="4" t="s">
        <v>576</v>
      </c>
      <c r="E3" s="4" t="s">
        <v>577</v>
      </c>
      <c r="F3" s="4" t="s">
        <v>578</v>
      </c>
    </row>
    <row r="4" spans="1:6" ht="18" customHeight="1" x14ac:dyDescent="0.2">
      <c r="A4" s="66" t="s">
        <v>62</v>
      </c>
      <c r="B4" s="198">
        <v>167</v>
      </c>
      <c r="C4" s="156" t="s">
        <v>15</v>
      </c>
      <c r="D4" s="166">
        <v>167</v>
      </c>
      <c r="E4" s="156" t="s">
        <v>15</v>
      </c>
      <c r="F4" s="156" t="s">
        <v>15</v>
      </c>
    </row>
    <row r="5" spans="1:6" ht="18" customHeight="1" x14ac:dyDescent="0.2">
      <c r="A5" s="66" t="s">
        <v>65</v>
      </c>
      <c r="B5" s="198">
        <v>125</v>
      </c>
      <c r="C5" s="156" t="s">
        <v>15</v>
      </c>
      <c r="D5" s="166">
        <v>125</v>
      </c>
      <c r="E5" s="156" t="s">
        <v>15</v>
      </c>
      <c r="F5" s="156" t="s">
        <v>15</v>
      </c>
    </row>
    <row r="6" spans="1:6" ht="18" customHeight="1" x14ac:dyDescent="0.2">
      <c r="A6" s="66" t="s">
        <v>68</v>
      </c>
      <c r="B6" s="198">
        <v>76</v>
      </c>
      <c r="C6" s="156" t="s">
        <v>15</v>
      </c>
      <c r="D6" s="166">
        <v>76</v>
      </c>
      <c r="E6" s="156" t="s">
        <v>15</v>
      </c>
      <c r="F6" s="156" t="s">
        <v>15</v>
      </c>
    </row>
    <row r="7" spans="1:6" ht="18" customHeight="1" x14ac:dyDescent="0.2">
      <c r="A7" s="66" t="s">
        <v>61</v>
      </c>
      <c r="B7" s="198">
        <v>66</v>
      </c>
      <c r="C7" s="156" t="s">
        <v>15</v>
      </c>
      <c r="D7" s="39">
        <v>66</v>
      </c>
      <c r="E7" s="156" t="s">
        <v>15</v>
      </c>
      <c r="F7" s="156" t="s">
        <v>15</v>
      </c>
    </row>
    <row r="8" spans="1:6" ht="18" customHeight="1" x14ac:dyDescent="0.2">
      <c r="A8" s="66" t="s">
        <v>71</v>
      </c>
      <c r="B8" s="198">
        <v>51</v>
      </c>
      <c r="C8" s="156" t="s">
        <v>15</v>
      </c>
      <c r="D8" s="166">
        <v>51</v>
      </c>
      <c r="E8" s="156" t="s">
        <v>15</v>
      </c>
      <c r="F8" s="156" t="s">
        <v>15</v>
      </c>
    </row>
    <row r="9" spans="1:6" ht="18" customHeight="1" x14ac:dyDescent="0.2">
      <c r="A9" s="66" t="s">
        <v>76</v>
      </c>
      <c r="B9" s="198">
        <v>39</v>
      </c>
      <c r="C9" s="166">
        <v>2</v>
      </c>
      <c r="D9" s="39">
        <v>37</v>
      </c>
      <c r="E9" s="156" t="s">
        <v>15</v>
      </c>
      <c r="F9" s="156" t="s">
        <v>15</v>
      </c>
    </row>
    <row r="10" spans="1:6" ht="18" customHeight="1" x14ac:dyDescent="0.2">
      <c r="A10" s="66" t="s">
        <v>72</v>
      </c>
      <c r="B10" s="198">
        <v>34</v>
      </c>
      <c r="C10" s="39">
        <v>1</v>
      </c>
      <c r="D10" s="166">
        <v>33</v>
      </c>
      <c r="E10" s="156" t="s">
        <v>15</v>
      </c>
      <c r="F10" s="156" t="s">
        <v>15</v>
      </c>
    </row>
    <row r="11" spans="1:6" ht="18" customHeight="1" x14ac:dyDescent="0.2">
      <c r="A11" s="66" t="s">
        <v>207</v>
      </c>
      <c r="B11" s="198">
        <v>29</v>
      </c>
      <c r="C11" s="39">
        <v>1</v>
      </c>
      <c r="D11" s="166">
        <v>28</v>
      </c>
      <c r="E11" s="156" t="s">
        <v>15</v>
      </c>
      <c r="F11" s="156" t="s">
        <v>15</v>
      </c>
    </row>
    <row r="12" spans="1:6" ht="18" customHeight="1" x14ac:dyDescent="0.2">
      <c r="A12" s="66" t="s">
        <v>66</v>
      </c>
      <c r="B12" s="198">
        <v>29</v>
      </c>
      <c r="C12" s="156" t="s">
        <v>15</v>
      </c>
      <c r="D12" s="166">
        <v>29</v>
      </c>
      <c r="E12" s="156" t="s">
        <v>15</v>
      </c>
      <c r="F12" s="156" t="s">
        <v>15</v>
      </c>
    </row>
    <row r="13" spans="1:6" ht="18" customHeight="1" x14ac:dyDescent="0.2">
      <c r="A13" s="66" t="s">
        <v>92</v>
      </c>
      <c r="B13" s="198">
        <v>19</v>
      </c>
      <c r="C13" s="156" t="s">
        <v>15</v>
      </c>
      <c r="D13" s="166">
        <v>19</v>
      </c>
      <c r="E13" s="156" t="s">
        <v>15</v>
      </c>
      <c r="F13" s="156" t="s">
        <v>15</v>
      </c>
    </row>
    <row r="14" spans="1:6" ht="18" customHeight="1" x14ac:dyDescent="0.2">
      <c r="A14" s="66" t="s">
        <v>74</v>
      </c>
      <c r="B14" s="198">
        <v>18</v>
      </c>
      <c r="C14" s="156" t="s">
        <v>15</v>
      </c>
      <c r="D14" s="166">
        <v>18</v>
      </c>
      <c r="E14" s="156" t="s">
        <v>15</v>
      </c>
      <c r="F14" s="156" t="s">
        <v>15</v>
      </c>
    </row>
    <row r="15" spans="1:6" ht="18" customHeight="1" x14ac:dyDescent="0.2">
      <c r="A15" s="66" t="s">
        <v>153</v>
      </c>
      <c r="B15" s="198">
        <v>17</v>
      </c>
      <c r="C15" s="156" t="s">
        <v>15</v>
      </c>
      <c r="D15" s="166">
        <v>17</v>
      </c>
      <c r="E15" s="156" t="s">
        <v>15</v>
      </c>
      <c r="F15" s="156" t="s">
        <v>15</v>
      </c>
    </row>
    <row r="16" spans="1:6" ht="18" customHeight="1" x14ac:dyDescent="0.2">
      <c r="A16" s="66" t="s">
        <v>426</v>
      </c>
      <c r="B16" s="198">
        <v>12</v>
      </c>
      <c r="C16" s="156" t="s">
        <v>15</v>
      </c>
      <c r="D16" s="166">
        <v>12</v>
      </c>
      <c r="E16" s="156" t="s">
        <v>15</v>
      </c>
      <c r="F16" s="156" t="s">
        <v>15</v>
      </c>
    </row>
    <row r="17" spans="1:6" ht="18" customHeight="1" x14ac:dyDescent="0.2">
      <c r="A17" s="66" t="s">
        <v>70</v>
      </c>
      <c r="B17" s="198">
        <v>10</v>
      </c>
      <c r="C17" s="156" t="s">
        <v>15</v>
      </c>
      <c r="D17" s="166">
        <v>10</v>
      </c>
      <c r="E17" s="156" t="s">
        <v>15</v>
      </c>
      <c r="F17" s="156" t="s">
        <v>15</v>
      </c>
    </row>
    <row r="18" spans="1:6" ht="18" customHeight="1" x14ac:dyDescent="0.2">
      <c r="A18" s="66" t="s">
        <v>59</v>
      </c>
      <c r="B18" s="198">
        <v>10</v>
      </c>
      <c r="C18" s="156" t="s">
        <v>15</v>
      </c>
      <c r="D18" s="166">
        <v>10</v>
      </c>
      <c r="E18" s="156" t="s">
        <v>15</v>
      </c>
      <c r="F18" s="156" t="s">
        <v>15</v>
      </c>
    </row>
    <row r="19" spans="1:6" ht="18" customHeight="1" x14ac:dyDescent="0.2">
      <c r="A19" s="66" t="s">
        <v>206</v>
      </c>
      <c r="B19" s="198">
        <v>7</v>
      </c>
      <c r="C19" s="156" t="s">
        <v>15</v>
      </c>
      <c r="D19" s="39">
        <v>7</v>
      </c>
      <c r="E19" s="156" t="s">
        <v>15</v>
      </c>
      <c r="F19" s="156" t="s">
        <v>15</v>
      </c>
    </row>
    <row r="20" spans="1:6" ht="18" customHeight="1" x14ac:dyDescent="0.2">
      <c r="A20" s="66" t="s">
        <v>1151</v>
      </c>
      <c r="B20" s="198">
        <v>6</v>
      </c>
      <c r="C20" s="39">
        <v>1</v>
      </c>
      <c r="D20" s="166">
        <v>5</v>
      </c>
      <c r="E20" s="156" t="s">
        <v>15</v>
      </c>
      <c r="F20" s="156" t="s">
        <v>15</v>
      </c>
    </row>
    <row r="21" spans="1:6" ht="18" customHeight="1" x14ac:dyDescent="0.2">
      <c r="A21" s="66" t="s">
        <v>77</v>
      </c>
      <c r="B21" s="198">
        <v>6</v>
      </c>
      <c r="C21" s="156" t="s">
        <v>15</v>
      </c>
      <c r="D21" s="166">
        <v>6</v>
      </c>
      <c r="E21" s="156" t="s">
        <v>15</v>
      </c>
      <c r="F21" s="156" t="s">
        <v>15</v>
      </c>
    </row>
    <row r="22" spans="1:6" ht="18" customHeight="1" x14ac:dyDescent="0.2">
      <c r="A22" s="66" t="s">
        <v>82</v>
      </c>
      <c r="B22" s="198">
        <v>6</v>
      </c>
      <c r="C22" s="156" t="s">
        <v>15</v>
      </c>
      <c r="D22" s="166">
        <v>6</v>
      </c>
      <c r="E22" s="156" t="s">
        <v>15</v>
      </c>
      <c r="F22" s="156" t="s">
        <v>15</v>
      </c>
    </row>
    <row r="23" spans="1:6" ht="18" customHeight="1" x14ac:dyDescent="0.2">
      <c r="A23" s="66" t="s">
        <v>235</v>
      </c>
      <c r="B23" s="198">
        <v>5</v>
      </c>
      <c r="C23" s="156" t="s">
        <v>15</v>
      </c>
      <c r="D23" s="166">
        <v>5</v>
      </c>
      <c r="E23" s="156" t="s">
        <v>15</v>
      </c>
      <c r="F23" s="156" t="s">
        <v>15</v>
      </c>
    </row>
    <row r="24" spans="1:6" ht="18" customHeight="1" x14ac:dyDescent="0.2">
      <c r="A24" s="66" t="s">
        <v>63</v>
      </c>
      <c r="B24" s="198">
        <v>4</v>
      </c>
      <c r="C24" s="156" t="s">
        <v>15</v>
      </c>
      <c r="D24" s="166">
        <v>4</v>
      </c>
      <c r="E24" s="156" t="s">
        <v>15</v>
      </c>
      <c r="F24" s="156" t="s">
        <v>15</v>
      </c>
    </row>
    <row r="25" spans="1:6" ht="18" customHeight="1" x14ac:dyDescent="0.2">
      <c r="A25" s="66" t="s">
        <v>237</v>
      </c>
      <c r="B25" s="198">
        <v>3</v>
      </c>
      <c r="C25" s="156" t="s">
        <v>15</v>
      </c>
      <c r="D25" s="166">
        <v>3</v>
      </c>
      <c r="E25" s="156" t="s">
        <v>15</v>
      </c>
      <c r="F25" s="156" t="s">
        <v>15</v>
      </c>
    </row>
    <row r="26" spans="1:6" ht="18" customHeight="1" x14ac:dyDescent="0.2">
      <c r="A26" s="66" t="s">
        <v>852</v>
      </c>
      <c r="B26" s="198">
        <v>2</v>
      </c>
      <c r="C26" s="156" t="s">
        <v>15</v>
      </c>
      <c r="D26" s="166">
        <v>2</v>
      </c>
      <c r="E26" s="156" t="s">
        <v>15</v>
      </c>
      <c r="F26" s="156" t="s">
        <v>15</v>
      </c>
    </row>
    <row r="27" spans="1:6" ht="18" customHeight="1" x14ac:dyDescent="0.2">
      <c r="A27" s="66" t="s">
        <v>64</v>
      </c>
      <c r="B27" s="198">
        <v>2</v>
      </c>
      <c r="C27" s="166">
        <v>2</v>
      </c>
      <c r="D27" s="156" t="s">
        <v>15</v>
      </c>
      <c r="E27" s="156" t="s">
        <v>15</v>
      </c>
      <c r="F27" s="156" t="s">
        <v>15</v>
      </c>
    </row>
    <row r="28" spans="1:6" ht="18" customHeight="1" x14ac:dyDescent="0.2">
      <c r="A28" s="66" t="s">
        <v>356</v>
      </c>
      <c r="B28" s="198">
        <v>1</v>
      </c>
      <c r="C28" s="39">
        <v>1</v>
      </c>
      <c r="D28" s="156" t="s">
        <v>15</v>
      </c>
      <c r="E28" s="156" t="s">
        <v>15</v>
      </c>
      <c r="F28" s="156" t="s">
        <v>15</v>
      </c>
    </row>
    <row r="29" spans="1:6" ht="24" customHeight="1" x14ac:dyDescent="0.2">
      <c r="A29" s="196" t="s">
        <v>41</v>
      </c>
      <c r="B29" s="198">
        <v>744</v>
      </c>
      <c r="C29" s="198">
        <v>8</v>
      </c>
      <c r="D29" s="198">
        <v>736</v>
      </c>
      <c r="E29" s="198">
        <v>0</v>
      </c>
      <c r="F29" s="198">
        <v>0</v>
      </c>
    </row>
    <row r="31" spans="1:6" ht="15" thickBot="1" x14ac:dyDescent="0.25"/>
    <row r="32" spans="1:6" ht="15" x14ac:dyDescent="0.25">
      <c r="A32" s="92" t="s">
        <v>744</v>
      </c>
      <c r="B32" s="77"/>
      <c r="C32" s="77"/>
      <c r="D32" s="77"/>
      <c r="E32" s="77"/>
      <c r="F32" s="78"/>
    </row>
    <row r="33" spans="1:6" x14ac:dyDescent="0.2">
      <c r="A33" s="553" t="s">
        <v>579</v>
      </c>
      <c r="B33" s="554"/>
      <c r="C33" s="554"/>
      <c r="D33" s="554"/>
      <c r="E33" s="554"/>
      <c r="F33" s="555"/>
    </row>
    <row r="34" spans="1:6" ht="15" thickBot="1" x14ac:dyDescent="0.25">
      <c r="A34" s="556" t="s">
        <v>580</v>
      </c>
      <c r="B34" s="557"/>
      <c r="C34" s="557"/>
      <c r="D34" s="557"/>
      <c r="E34" s="557"/>
      <c r="F34" s="558"/>
    </row>
  </sheetData>
  <sortState xmlns:xlrd2="http://schemas.microsoft.com/office/spreadsheetml/2017/richdata2" ref="A4:F28">
    <sortCondition descending="1" ref="B4:B28"/>
    <sortCondition ref="A4:A28"/>
  </sortState>
  <mergeCells count="7">
    <mergeCell ref="A1:F1"/>
    <mergeCell ref="A33:F33"/>
    <mergeCell ref="A34:F34"/>
    <mergeCell ref="A2:A3"/>
    <mergeCell ref="B2:B3"/>
    <mergeCell ref="C2:D2"/>
    <mergeCell ref="E2:F2"/>
  </mergeCells>
  <pageMargins left="0.7" right="0.7" top="0.75" bottom="0.75" header="0.3" footer="0.3"/>
  <pageSetup paperSize="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5">
    <pageSetUpPr fitToPage="1"/>
  </sheetPr>
  <dimension ref="A1:H79"/>
  <sheetViews>
    <sheetView showGridLines="0" zoomScaleNormal="100" workbookViewId="0">
      <pane ySplit="4" topLeftCell="A45" activePane="bottomLeft" state="frozen"/>
      <selection activeCell="A8" sqref="A8:K8"/>
      <selection pane="bottomLeft" activeCell="A8" sqref="A8:K8"/>
    </sheetView>
  </sheetViews>
  <sheetFormatPr defaultRowHeight="14.25" x14ac:dyDescent="0.2"/>
  <cols>
    <col min="1" max="1" width="42.625" customWidth="1"/>
    <col min="2" max="2" width="112.75" customWidth="1"/>
    <col min="3" max="3" width="21" customWidth="1"/>
  </cols>
  <sheetData>
    <row r="1" spans="1:8" ht="43.5" customHeight="1" x14ac:dyDescent="0.2">
      <c r="A1" s="462" t="s">
        <v>798</v>
      </c>
      <c r="B1" s="463"/>
      <c r="C1" s="464"/>
    </row>
    <row r="2" spans="1:8" ht="18" customHeight="1" x14ac:dyDescent="0.2">
      <c r="A2" s="465" t="s">
        <v>777</v>
      </c>
      <c r="B2" s="466"/>
      <c r="C2" s="467"/>
    </row>
    <row r="3" spans="1:8" ht="29.25" customHeight="1" x14ac:dyDescent="0.2">
      <c r="A3" s="461" t="s">
        <v>670</v>
      </c>
      <c r="B3" s="461"/>
      <c r="C3" s="461"/>
    </row>
    <row r="4" spans="1:8" ht="24.95" customHeight="1" x14ac:dyDescent="0.2">
      <c r="A4" s="69" t="s">
        <v>601</v>
      </c>
      <c r="B4" s="70" t="s">
        <v>661</v>
      </c>
      <c r="C4" s="70" t="s">
        <v>602</v>
      </c>
    </row>
    <row r="5" spans="1:8" s="151" customFormat="1" ht="24.95" customHeight="1" x14ac:dyDescent="0.2">
      <c r="A5" s="57" t="s">
        <v>611</v>
      </c>
      <c r="B5" s="58" t="s">
        <v>731</v>
      </c>
      <c r="C5" s="128" t="s">
        <v>1032</v>
      </c>
    </row>
    <row r="6" spans="1:8" s="151" customFormat="1" ht="24.95" customHeight="1" x14ac:dyDescent="0.2">
      <c r="A6" s="57" t="s">
        <v>612</v>
      </c>
      <c r="B6" s="44" t="s">
        <v>589</v>
      </c>
      <c r="C6" s="128" t="s">
        <v>1032</v>
      </c>
      <c r="D6" s="152"/>
      <c r="E6" s="152"/>
      <c r="F6" s="152"/>
      <c r="G6" s="152"/>
      <c r="H6" s="152"/>
    </row>
    <row r="7" spans="1:8" s="151" customFormat="1" ht="24.95" customHeight="1" x14ac:dyDescent="0.2">
      <c r="A7" s="57" t="s">
        <v>613</v>
      </c>
      <c r="B7" s="44" t="s">
        <v>609</v>
      </c>
      <c r="C7" s="128" t="s">
        <v>1033</v>
      </c>
      <c r="D7" s="152"/>
      <c r="E7" s="152"/>
      <c r="F7" s="152"/>
      <c r="G7" s="152"/>
      <c r="H7" s="152"/>
    </row>
    <row r="8" spans="1:8" s="151" customFormat="1" ht="24.95" customHeight="1" x14ac:dyDescent="0.2">
      <c r="A8" s="57" t="s">
        <v>603</v>
      </c>
      <c r="B8" s="44" t="s">
        <v>671</v>
      </c>
      <c r="C8" s="128" t="s">
        <v>1033</v>
      </c>
    </row>
    <row r="9" spans="1:8" s="151" customFormat="1" ht="24.95" customHeight="1" x14ac:dyDescent="0.2">
      <c r="A9" s="57" t="s">
        <v>604</v>
      </c>
      <c r="B9" s="44" t="s">
        <v>610</v>
      </c>
      <c r="C9" s="128" t="s">
        <v>1033</v>
      </c>
    </row>
    <row r="10" spans="1:8" s="151" customFormat="1" ht="24.95" customHeight="1" x14ac:dyDescent="0.2">
      <c r="A10" s="57" t="s">
        <v>605</v>
      </c>
      <c r="B10" s="44" t="s">
        <v>672</v>
      </c>
      <c r="C10" s="128" t="s">
        <v>1033</v>
      </c>
    </row>
    <row r="11" spans="1:8" s="151" customFormat="1" ht="24.95" customHeight="1" x14ac:dyDescent="0.2">
      <c r="A11" s="57" t="s">
        <v>606</v>
      </c>
      <c r="B11" s="44" t="s">
        <v>673</v>
      </c>
      <c r="C11" s="128" t="s">
        <v>1033</v>
      </c>
    </row>
    <row r="12" spans="1:8" s="151" customFormat="1" ht="24.95" customHeight="1" x14ac:dyDescent="0.2">
      <c r="A12" s="57" t="s">
        <v>607</v>
      </c>
      <c r="B12" s="44" t="s">
        <v>675</v>
      </c>
      <c r="C12" s="128" t="s">
        <v>1032</v>
      </c>
    </row>
    <row r="13" spans="1:8" s="151" customFormat="1" ht="24.95" customHeight="1" x14ac:dyDescent="0.2">
      <c r="A13" s="57" t="s">
        <v>662</v>
      </c>
      <c r="B13" s="44" t="s">
        <v>674</v>
      </c>
      <c r="C13" s="128" t="s">
        <v>1032</v>
      </c>
    </row>
    <row r="14" spans="1:8" s="151" customFormat="1" ht="24.95" customHeight="1" x14ac:dyDescent="0.2">
      <c r="A14" s="57" t="s">
        <v>608</v>
      </c>
      <c r="B14" s="44" t="s">
        <v>730</v>
      </c>
      <c r="C14" s="128" t="s">
        <v>1032</v>
      </c>
    </row>
    <row r="15" spans="1:8" s="151" customFormat="1" ht="24.95" customHeight="1" x14ac:dyDescent="0.2">
      <c r="A15" s="57" t="s">
        <v>614</v>
      </c>
      <c r="B15" s="44" t="s">
        <v>807</v>
      </c>
      <c r="C15" s="128" t="s">
        <v>1032</v>
      </c>
    </row>
    <row r="16" spans="1:8" s="151" customFormat="1" ht="24.95" customHeight="1" x14ac:dyDescent="0.2">
      <c r="A16" s="57" t="s">
        <v>615</v>
      </c>
      <c r="B16" s="44" t="s">
        <v>729</v>
      </c>
      <c r="C16" s="128" t="s">
        <v>1032</v>
      </c>
    </row>
    <row r="17" spans="1:3" s="151" customFormat="1" ht="24.95" customHeight="1" x14ac:dyDescent="0.2">
      <c r="A17" s="57" t="s">
        <v>616</v>
      </c>
      <c r="B17" s="18" t="s">
        <v>676</v>
      </c>
      <c r="C17" s="128">
        <v>2023</v>
      </c>
    </row>
    <row r="18" spans="1:3" s="151" customFormat="1" ht="24.95" customHeight="1" x14ac:dyDescent="0.2">
      <c r="A18" s="57" t="s">
        <v>617</v>
      </c>
      <c r="B18" s="18" t="s">
        <v>677</v>
      </c>
      <c r="C18" s="128" t="s">
        <v>1032</v>
      </c>
    </row>
    <row r="19" spans="1:3" s="151" customFormat="1" ht="24.95" customHeight="1" x14ac:dyDescent="0.2">
      <c r="A19" s="57" t="s">
        <v>618</v>
      </c>
      <c r="B19" s="18" t="s">
        <v>678</v>
      </c>
      <c r="C19" s="128">
        <v>2023</v>
      </c>
    </row>
    <row r="20" spans="1:3" s="151" customFormat="1" ht="24.95" customHeight="1" x14ac:dyDescent="0.2">
      <c r="A20" s="57" t="s">
        <v>619</v>
      </c>
      <c r="B20" s="44" t="s">
        <v>728</v>
      </c>
      <c r="C20" s="128" t="s">
        <v>1032</v>
      </c>
    </row>
    <row r="21" spans="1:3" s="151" customFormat="1" ht="24.95" customHeight="1" x14ac:dyDescent="0.2">
      <c r="A21" s="57" t="s">
        <v>620</v>
      </c>
      <c r="B21" s="44" t="s">
        <v>727</v>
      </c>
      <c r="C21" s="128" t="s">
        <v>1032</v>
      </c>
    </row>
    <row r="22" spans="1:3" s="151" customFormat="1" ht="24.95" customHeight="1" x14ac:dyDescent="0.2">
      <c r="A22" s="57" t="s">
        <v>621</v>
      </c>
      <c r="B22" s="44" t="s">
        <v>679</v>
      </c>
      <c r="C22" s="128" t="s">
        <v>1032</v>
      </c>
    </row>
    <row r="23" spans="1:3" s="151" customFormat="1" ht="24.95" customHeight="1" x14ac:dyDescent="0.2">
      <c r="A23" s="57" t="s">
        <v>622</v>
      </c>
      <c r="B23" s="44" t="s">
        <v>680</v>
      </c>
      <c r="C23" s="128" t="s">
        <v>1032</v>
      </c>
    </row>
    <row r="24" spans="1:3" s="151" customFormat="1" ht="24.95" customHeight="1" x14ac:dyDescent="0.2">
      <c r="A24" s="57" t="s">
        <v>623</v>
      </c>
      <c r="B24" s="153" t="s">
        <v>723</v>
      </c>
      <c r="C24" s="128" t="s">
        <v>1032</v>
      </c>
    </row>
    <row r="25" spans="1:3" s="151" customFormat="1" ht="24.95" customHeight="1" x14ac:dyDescent="0.2">
      <c r="A25" s="57" t="s">
        <v>624</v>
      </c>
      <c r="B25" s="44" t="s">
        <v>681</v>
      </c>
      <c r="C25" s="128" t="s">
        <v>1032</v>
      </c>
    </row>
    <row r="26" spans="1:3" s="151" customFormat="1" ht="24.95" customHeight="1" x14ac:dyDescent="0.2">
      <c r="A26" s="57" t="s">
        <v>625</v>
      </c>
      <c r="B26" s="44" t="s">
        <v>682</v>
      </c>
      <c r="C26" s="128" t="s">
        <v>1032</v>
      </c>
    </row>
    <row r="27" spans="1:3" s="151" customFormat="1" ht="24.95" customHeight="1" x14ac:dyDescent="0.2">
      <c r="A27" s="57" t="s">
        <v>626</v>
      </c>
      <c r="B27" s="44" t="s">
        <v>724</v>
      </c>
      <c r="C27" s="128" t="s">
        <v>1032</v>
      </c>
    </row>
    <row r="28" spans="1:3" s="151" customFormat="1" ht="24.95" customHeight="1" x14ac:dyDescent="0.2">
      <c r="A28" s="57" t="s">
        <v>627</v>
      </c>
      <c r="B28" s="44" t="s">
        <v>725</v>
      </c>
      <c r="C28" s="128" t="s">
        <v>1032</v>
      </c>
    </row>
    <row r="29" spans="1:3" s="151" customFormat="1" ht="24.95" customHeight="1" x14ac:dyDescent="0.2">
      <c r="A29" s="57" t="s">
        <v>628</v>
      </c>
      <c r="B29" s="153" t="s">
        <v>726</v>
      </c>
      <c r="C29" s="128" t="s">
        <v>1032</v>
      </c>
    </row>
    <row r="30" spans="1:3" s="151" customFormat="1" ht="24.95" customHeight="1" x14ac:dyDescent="0.2">
      <c r="A30" s="57" t="s">
        <v>629</v>
      </c>
      <c r="B30" s="44" t="s">
        <v>683</v>
      </c>
      <c r="C30" s="128" t="s">
        <v>1032</v>
      </c>
    </row>
    <row r="31" spans="1:3" s="151" customFormat="1" ht="24.95" customHeight="1" x14ac:dyDescent="0.2">
      <c r="A31" s="57" t="s">
        <v>630</v>
      </c>
      <c r="B31" s="44" t="s">
        <v>684</v>
      </c>
      <c r="C31" s="128" t="s">
        <v>1032</v>
      </c>
    </row>
    <row r="32" spans="1:3" s="151" customFormat="1" ht="24.95" customHeight="1" x14ac:dyDescent="0.2">
      <c r="A32" s="57" t="s">
        <v>631</v>
      </c>
      <c r="B32" s="44" t="s">
        <v>684</v>
      </c>
      <c r="C32" s="128" t="s">
        <v>1032</v>
      </c>
    </row>
    <row r="33" spans="1:3" s="151" customFormat="1" ht="24.95" customHeight="1" x14ac:dyDescent="0.2">
      <c r="A33" s="57" t="s">
        <v>808</v>
      </c>
      <c r="B33" s="44" t="s">
        <v>686</v>
      </c>
      <c r="C33" s="128" t="s">
        <v>1032</v>
      </c>
    </row>
    <row r="34" spans="1:3" s="151" customFormat="1" ht="24.95" customHeight="1" x14ac:dyDescent="0.2">
      <c r="A34" s="57" t="s">
        <v>809</v>
      </c>
      <c r="B34" s="44" t="s">
        <v>685</v>
      </c>
      <c r="C34" s="128" t="s">
        <v>1032</v>
      </c>
    </row>
    <row r="35" spans="1:3" s="151" customFormat="1" ht="24.95" customHeight="1" x14ac:dyDescent="0.2">
      <c r="A35" s="57" t="s">
        <v>810</v>
      </c>
      <c r="B35" s="44" t="s">
        <v>820</v>
      </c>
      <c r="C35" s="128" t="s">
        <v>1032</v>
      </c>
    </row>
    <row r="36" spans="1:3" s="151" customFormat="1" ht="24.95" customHeight="1" x14ac:dyDescent="0.2">
      <c r="A36" s="57" t="s">
        <v>811</v>
      </c>
      <c r="B36" s="44" t="s">
        <v>782</v>
      </c>
      <c r="C36" s="128" t="s">
        <v>1032</v>
      </c>
    </row>
    <row r="37" spans="1:3" s="151" customFormat="1" ht="24.95" customHeight="1" x14ac:dyDescent="0.2">
      <c r="A37" s="154" t="s">
        <v>812</v>
      </c>
      <c r="B37" s="44" t="s">
        <v>783</v>
      </c>
      <c r="C37" s="128" t="s">
        <v>1032</v>
      </c>
    </row>
    <row r="38" spans="1:3" s="151" customFormat="1" ht="24.95" customHeight="1" x14ac:dyDescent="0.2">
      <c r="A38" s="57" t="s">
        <v>813</v>
      </c>
      <c r="B38" s="44" t="s">
        <v>687</v>
      </c>
      <c r="C38" s="128" t="s">
        <v>1032</v>
      </c>
    </row>
    <row r="39" spans="1:3" s="151" customFormat="1" ht="24.95" customHeight="1" x14ac:dyDescent="0.2">
      <c r="A39" s="57" t="s">
        <v>819</v>
      </c>
      <c r="B39" s="44" t="s">
        <v>821</v>
      </c>
      <c r="C39" s="128" t="s">
        <v>1032</v>
      </c>
    </row>
    <row r="40" spans="1:3" s="151" customFormat="1" ht="24.95" customHeight="1" x14ac:dyDescent="0.2">
      <c r="A40" s="57" t="s">
        <v>814</v>
      </c>
      <c r="B40" s="44" t="s">
        <v>822</v>
      </c>
      <c r="C40" s="128" t="s">
        <v>1032</v>
      </c>
    </row>
    <row r="41" spans="1:3" s="151" customFormat="1" ht="24.95" customHeight="1" x14ac:dyDescent="0.2">
      <c r="A41" s="57" t="s">
        <v>815</v>
      </c>
      <c r="B41" s="44" t="s">
        <v>688</v>
      </c>
      <c r="C41" s="128">
        <v>2024</v>
      </c>
    </row>
    <row r="42" spans="1:3" s="151" customFormat="1" ht="24.95" customHeight="1" x14ac:dyDescent="0.2">
      <c r="A42" s="57" t="s">
        <v>816</v>
      </c>
      <c r="B42" s="44" t="s">
        <v>689</v>
      </c>
      <c r="C42" s="128">
        <v>2024</v>
      </c>
    </row>
    <row r="43" spans="1:3" s="151" customFormat="1" ht="24.95" customHeight="1" x14ac:dyDescent="0.2">
      <c r="A43" s="57" t="s">
        <v>817</v>
      </c>
      <c r="B43" s="44" t="s">
        <v>722</v>
      </c>
      <c r="C43" s="128">
        <v>2024</v>
      </c>
    </row>
    <row r="44" spans="1:3" s="151" customFormat="1" ht="24.95" customHeight="1" x14ac:dyDescent="0.2">
      <c r="A44" s="57" t="s">
        <v>818</v>
      </c>
      <c r="B44" s="44" t="s">
        <v>690</v>
      </c>
      <c r="C44" s="128">
        <v>2024</v>
      </c>
    </row>
    <row r="45" spans="1:3" s="151" customFormat="1" ht="24.95" customHeight="1" x14ac:dyDescent="0.2">
      <c r="A45" s="57" t="s">
        <v>632</v>
      </c>
      <c r="B45" s="44" t="s">
        <v>691</v>
      </c>
      <c r="C45" s="128" t="s">
        <v>1032</v>
      </c>
    </row>
    <row r="46" spans="1:3" s="151" customFormat="1" ht="24.95" customHeight="1" x14ac:dyDescent="0.2">
      <c r="A46" s="57" t="s">
        <v>633</v>
      </c>
      <c r="B46" s="44" t="s">
        <v>721</v>
      </c>
      <c r="C46" s="128" t="s">
        <v>1032</v>
      </c>
    </row>
    <row r="47" spans="1:3" s="151" customFormat="1" ht="24.95" customHeight="1" x14ac:dyDescent="0.2">
      <c r="A47" s="57" t="s">
        <v>634</v>
      </c>
      <c r="B47" s="44" t="s">
        <v>692</v>
      </c>
      <c r="C47" s="128" t="s">
        <v>1032</v>
      </c>
    </row>
    <row r="48" spans="1:3" s="151" customFormat="1" ht="24.95" customHeight="1" x14ac:dyDescent="0.2">
      <c r="A48" s="57" t="s">
        <v>663</v>
      </c>
      <c r="B48" s="44" t="s">
        <v>720</v>
      </c>
      <c r="C48" s="128" t="s">
        <v>1032</v>
      </c>
    </row>
    <row r="49" spans="1:3" s="151" customFormat="1" ht="24.95" customHeight="1" x14ac:dyDescent="0.2">
      <c r="A49" s="57" t="s">
        <v>635</v>
      </c>
      <c r="B49" s="44" t="s">
        <v>719</v>
      </c>
      <c r="C49" s="128" t="s">
        <v>1032</v>
      </c>
    </row>
    <row r="50" spans="1:3" s="151" customFormat="1" ht="24.95" customHeight="1" x14ac:dyDescent="0.2">
      <c r="A50" s="57" t="s">
        <v>637</v>
      </c>
      <c r="B50" s="44" t="s">
        <v>693</v>
      </c>
      <c r="C50" s="128" t="s">
        <v>1032</v>
      </c>
    </row>
    <row r="51" spans="1:3" s="151" customFormat="1" ht="24.95" customHeight="1" x14ac:dyDescent="0.2">
      <c r="A51" s="57" t="s">
        <v>636</v>
      </c>
      <c r="B51" s="44" t="s">
        <v>694</v>
      </c>
      <c r="C51" s="128" t="s">
        <v>1032</v>
      </c>
    </row>
    <row r="52" spans="1:3" s="151" customFormat="1" ht="24.95" customHeight="1" x14ac:dyDescent="0.2">
      <c r="A52" s="57" t="s">
        <v>638</v>
      </c>
      <c r="B52" s="44" t="s">
        <v>695</v>
      </c>
      <c r="C52" s="128">
        <v>2024</v>
      </c>
    </row>
    <row r="53" spans="1:3" s="151" customFormat="1" ht="24.95" customHeight="1" x14ac:dyDescent="0.2">
      <c r="A53" s="57" t="s">
        <v>639</v>
      </c>
      <c r="B53" s="44" t="s">
        <v>696</v>
      </c>
      <c r="C53" s="128" t="s">
        <v>1032</v>
      </c>
    </row>
    <row r="54" spans="1:3" s="151" customFormat="1" ht="24.95" customHeight="1" x14ac:dyDescent="0.2">
      <c r="A54" s="57" t="s">
        <v>640</v>
      </c>
      <c r="B54" s="44" t="s">
        <v>697</v>
      </c>
      <c r="C54" s="128" t="s">
        <v>1032</v>
      </c>
    </row>
    <row r="55" spans="1:3" s="151" customFormat="1" ht="24.95" customHeight="1" x14ac:dyDescent="0.2">
      <c r="A55" s="57" t="s">
        <v>641</v>
      </c>
      <c r="B55" s="44" t="s">
        <v>0</v>
      </c>
      <c r="C55" s="128" t="s">
        <v>1032</v>
      </c>
    </row>
    <row r="56" spans="1:3" s="151" customFormat="1" ht="24.95" customHeight="1" x14ac:dyDescent="0.2">
      <c r="A56" s="57" t="s">
        <v>642</v>
      </c>
      <c r="B56" s="44" t="s">
        <v>698</v>
      </c>
      <c r="C56" s="128" t="s">
        <v>1032</v>
      </c>
    </row>
    <row r="57" spans="1:3" s="151" customFormat="1" ht="24.95" customHeight="1" x14ac:dyDescent="0.2">
      <c r="A57" s="57" t="s">
        <v>643</v>
      </c>
      <c r="B57" s="44" t="s">
        <v>1201</v>
      </c>
      <c r="C57" s="128" t="s">
        <v>1032</v>
      </c>
    </row>
    <row r="58" spans="1:3" s="151" customFormat="1" ht="24.95" customHeight="1" x14ac:dyDescent="0.2">
      <c r="A58" s="57" t="s">
        <v>644</v>
      </c>
      <c r="B58" s="44" t="s">
        <v>699</v>
      </c>
      <c r="C58" s="128" t="s">
        <v>1032</v>
      </c>
    </row>
    <row r="59" spans="1:3" s="151" customFormat="1" ht="24.95" customHeight="1" x14ac:dyDescent="0.2">
      <c r="A59" s="57" t="s">
        <v>645</v>
      </c>
      <c r="B59" s="44" t="s">
        <v>700</v>
      </c>
      <c r="C59" s="128">
        <v>2024</v>
      </c>
    </row>
    <row r="60" spans="1:3" s="151" customFormat="1" ht="24.95" customHeight="1" x14ac:dyDescent="0.2">
      <c r="A60" s="57" t="s">
        <v>646</v>
      </c>
      <c r="B60" s="44" t="s">
        <v>701</v>
      </c>
      <c r="C60" s="128">
        <v>2024</v>
      </c>
    </row>
    <row r="61" spans="1:3" s="151" customFormat="1" ht="24.95" customHeight="1" x14ac:dyDescent="0.2">
      <c r="A61" s="57" t="s">
        <v>647</v>
      </c>
      <c r="B61" s="44" t="s">
        <v>702</v>
      </c>
      <c r="C61" s="128">
        <v>2024</v>
      </c>
    </row>
    <row r="62" spans="1:3" s="151" customFormat="1" ht="24.95" customHeight="1" x14ac:dyDescent="0.2">
      <c r="A62" s="57" t="s">
        <v>648</v>
      </c>
      <c r="B62" s="153" t="s">
        <v>718</v>
      </c>
      <c r="C62" s="128">
        <v>2024</v>
      </c>
    </row>
    <row r="63" spans="1:3" s="151" customFormat="1" ht="24.95" customHeight="1" x14ac:dyDescent="0.2">
      <c r="A63" s="57" t="s">
        <v>650</v>
      </c>
      <c r="B63" s="44" t="s">
        <v>717</v>
      </c>
      <c r="C63" s="128" t="s">
        <v>1032</v>
      </c>
    </row>
    <row r="64" spans="1:3" s="151" customFormat="1" ht="24.95" customHeight="1" x14ac:dyDescent="0.2">
      <c r="A64" s="57" t="s">
        <v>664</v>
      </c>
      <c r="B64" s="44" t="s">
        <v>703</v>
      </c>
      <c r="C64" s="128" t="s">
        <v>1032</v>
      </c>
    </row>
    <row r="65" spans="1:3" s="151" customFormat="1" ht="24.95" customHeight="1" x14ac:dyDescent="0.2">
      <c r="A65" s="57" t="s">
        <v>649</v>
      </c>
      <c r="B65" s="44" t="s">
        <v>704</v>
      </c>
      <c r="C65" s="128" t="s">
        <v>1032</v>
      </c>
    </row>
    <row r="66" spans="1:3" s="151" customFormat="1" ht="24.95" customHeight="1" x14ac:dyDescent="0.2">
      <c r="A66" s="57" t="s">
        <v>651</v>
      </c>
      <c r="B66" s="44" t="s">
        <v>705</v>
      </c>
      <c r="C66" s="128" t="s">
        <v>1032</v>
      </c>
    </row>
    <row r="67" spans="1:3" s="151" customFormat="1" ht="24.95" customHeight="1" x14ac:dyDescent="0.2">
      <c r="A67" s="57" t="s">
        <v>652</v>
      </c>
      <c r="B67" s="44" t="s">
        <v>706</v>
      </c>
      <c r="C67" s="128" t="s">
        <v>1032</v>
      </c>
    </row>
    <row r="68" spans="1:3" s="151" customFormat="1" ht="24.95" customHeight="1" x14ac:dyDescent="0.2">
      <c r="A68" s="57" t="s">
        <v>653</v>
      </c>
      <c r="B68" s="44" t="s">
        <v>707</v>
      </c>
      <c r="C68" s="128" t="s">
        <v>1032</v>
      </c>
    </row>
    <row r="69" spans="1:3" s="151" customFormat="1" ht="24.95" customHeight="1" x14ac:dyDescent="0.2">
      <c r="A69" s="57" t="s">
        <v>654</v>
      </c>
      <c r="B69" s="44" t="s">
        <v>708</v>
      </c>
      <c r="C69" s="128" t="s">
        <v>1032</v>
      </c>
    </row>
    <row r="70" spans="1:3" s="151" customFormat="1" ht="24.95" customHeight="1" x14ac:dyDescent="0.2">
      <c r="A70" s="57" t="s">
        <v>655</v>
      </c>
      <c r="B70" s="44" t="s">
        <v>709</v>
      </c>
      <c r="C70" s="128" t="s">
        <v>1032</v>
      </c>
    </row>
    <row r="71" spans="1:3" s="151" customFormat="1" ht="24.95" customHeight="1" x14ac:dyDescent="0.2">
      <c r="A71" s="57" t="s">
        <v>665</v>
      </c>
      <c r="B71" s="44" t="s">
        <v>710</v>
      </c>
      <c r="C71" s="128" t="s">
        <v>1032</v>
      </c>
    </row>
    <row r="72" spans="1:3" s="151" customFormat="1" ht="24.95" customHeight="1" x14ac:dyDescent="0.2">
      <c r="A72" s="57" t="s">
        <v>657</v>
      </c>
      <c r="B72" s="44" t="s">
        <v>715</v>
      </c>
      <c r="C72" s="128" t="s">
        <v>1032</v>
      </c>
    </row>
    <row r="73" spans="1:3" s="151" customFormat="1" ht="24.95" customHeight="1" x14ac:dyDescent="0.2">
      <c r="A73" s="57" t="s">
        <v>656</v>
      </c>
      <c r="B73" s="44" t="s">
        <v>716</v>
      </c>
      <c r="C73" s="128" t="s">
        <v>1032</v>
      </c>
    </row>
    <row r="74" spans="1:3" s="151" customFormat="1" ht="24.95" customHeight="1" x14ac:dyDescent="0.2">
      <c r="A74" s="57" t="s">
        <v>666</v>
      </c>
      <c r="B74" s="44" t="s">
        <v>711</v>
      </c>
      <c r="C74" s="128" t="s">
        <v>1032</v>
      </c>
    </row>
    <row r="75" spans="1:3" s="151" customFormat="1" ht="24.95" customHeight="1" x14ac:dyDescent="0.2">
      <c r="A75" s="57" t="s">
        <v>658</v>
      </c>
      <c r="B75" s="44" t="s">
        <v>712</v>
      </c>
      <c r="C75" s="128" t="s">
        <v>1032</v>
      </c>
    </row>
    <row r="76" spans="1:3" s="151" customFormat="1" ht="24.95" customHeight="1" x14ac:dyDescent="0.2">
      <c r="A76" s="57" t="s">
        <v>667</v>
      </c>
      <c r="B76" s="18" t="s">
        <v>713</v>
      </c>
      <c r="C76" s="128" t="s">
        <v>1032</v>
      </c>
    </row>
    <row r="77" spans="1:3" s="151" customFormat="1" ht="24.95" customHeight="1" x14ac:dyDescent="0.2">
      <c r="A77" s="57" t="s">
        <v>659</v>
      </c>
      <c r="B77" s="44" t="s">
        <v>735</v>
      </c>
      <c r="C77" s="128" t="s">
        <v>1032</v>
      </c>
    </row>
    <row r="78" spans="1:3" s="151" customFormat="1" ht="24.95" customHeight="1" x14ac:dyDescent="0.2">
      <c r="A78" s="57" t="s">
        <v>660</v>
      </c>
      <c r="B78" s="126" t="s">
        <v>714</v>
      </c>
      <c r="C78" s="128" t="s">
        <v>1032</v>
      </c>
    </row>
    <row r="79" spans="1:3" ht="14.25" customHeight="1" x14ac:dyDescent="0.2">
      <c r="B79" s="50"/>
      <c r="C79" s="50"/>
    </row>
  </sheetData>
  <mergeCells count="3">
    <mergeCell ref="A3:C3"/>
    <mergeCell ref="A1:C1"/>
    <mergeCell ref="A2:C2"/>
  </mergeCells>
  <hyperlinks>
    <hyperlink ref="A5" location="LM_1_TOKY!A1" display="LM_1_TOKY" xr:uid="{00000000-0004-0000-0100-000000000000}"/>
    <hyperlink ref="A6" location="LM_1.1_TOKY_HP!A1" display="LM_1.1_TOKY_HP" xr:uid="{00000000-0004-0000-0100-000001000000}"/>
    <hyperlink ref="A7" location="LM_2_POBYT!A1" display="LM_2_POBYT" xr:uid="{00000000-0004-0000-0100-000002000000}"/>
    <hyperlink ref="A8" location="LM_2.1_POBYT_K_PRISLUSNOST!A1" display="LM_2.1_POBYT_K_PRISLUSNOST" xr:uid="{00000000-0004-0000-0100-000003000000}"/>
    <hyperlink ref="A9" location="LM_2.2_POBYT_K_KRAJE!A1" display="LM_2.2_POBYT_K_KRAJE" xr:uid="{00000000-0004-0000-0100-000004000000}"/>
    <hyperlink ref="A10" location="LM_2.3_POBYT_K_EU!A1" display="LM_2.3_POBYT_K_EU" xr:uid="{00000000-0004-0000-0100-000005000000}"/>
    <hyperlink ref="A11" location="LM_2.4_POBYT_K_UCEL!A1" display="LM_2.4_POBYT_K_UCEL" xr:uid="{00000000-0004-0000-0100-000006000000}"/>
    <hyperlink ref="A12" location="LM_2.5_POBYT_UDELENE!A1" display="LM_2.5_POBYT_UDELENE" xr:uid="{00000000-0004-0000-0100-000007000000}"/>
    <hyperlink ref="A13" location="LM_2.6_POBYT_UDELENE_PRISLUSN!A1" display="LM_2.6_POBYT_UDELENE_PRISLUS" xr:uid="{00000000-0004-0000-0100-000008000000}"/>
    <hyperlink ref="A14" location="LM_2.7_POBYT_UDELENE_UCEL!A1" display="LM_2.7_POBYT_UDELENE_UCEL" xr:uid="{00000000-0004-0000-0100-000009000000}"/>
    <hyperlink ref="A15" location="LM_3_VIZA!A1" display="LM_3_VIZA" xr:uid="{00000000-0004-0000-0100-00000A000000}"/>
    <hyperlink ref="A16" location="LM_3.1_VIZA_NARODNE_OCVO!A1" display="LM_3.1_VIZA_NARODNE_OCVO" xr:uid="{00000000-0004-0000-0100-00000B000000}"/>
    <hyperlink ref="A17" location="'LM_3.2_VIZA_NARODNE_OCP PZ'!A1" display="LM_3.2_VIZA_NARODNE_OCP PZ" xr:uid="{00000000-0004-0000-0100-00000C000000}"/>
    <hyperlink ref="A18" location="LM_3.3_VIZA_PREVIERKY!A1" display="LM_3.3_VIZA_PREVIERKY" xr:uid="{00000000-0004-0000-0100-00000D000000}"/>
    <hyperlink ref="A19" location="LM_3.4_VIZA_NESUHLASNE!A1" display="LM_3.4_VIZA_NESUHLASNE" xr:uid="{00000000-0004-0000-0100-00000E000000}"/>
    <hyperlink ref="A20" location="LM_3.5_VIZA_PREVIERKY_POZVANI!A1" display="LM_3.5_VIZA_PREVIERKY_POZVANI" xr:uid="{00000000-0004-0000-0100-00000F000000}"/>
    <hyperlink ref="A21" location="NM_4_PREHLAD!A1" display="NM_4_PREHLAD" xr:uid="{00000000-0004-0000-0100-000010000000}"/>
    <hyperlink ref="A22" location="NM_4.1_PREHLAD_RHCP!A1" display="NM_4.1_PREHLAD_RHCP" xr:uid="{00000000-0004-0000-0100-000011000000}"/>
    <hyperlink ref="A23" location="NM_4.2_PREHLAD_PRISLUSNOST!A1" display="NM_4.2_PREHLAD_PRISLUSNOST" xr:uid="{00000000-0004-0000-0100-000012000000}"/>
    <hyperlink ref="A24" location="NPŠH_5_PREHLAD!A1" display="NPŠH_5_PREHLAD" xr:uid="{00000000-0004-0000-0100-000013000000}"/>
    <hyperlink ref="A25" location="NPŠH_5.1_SPOSOB!A1" display="NPŠH_5.1_SPOSOB" xr:uid="{00000000-0004-0000-0100-000014000000}"/>
    <hyperlink ref="A26" location="NPŠH_5.2_UTVARY!A1" display="NPŠH_5.2_UTVARY" xr:uid="{00000000-0004-0000-0100-000015000000}"/>
    <hyperlink ref="A27" location="'NPŠH_5.3_MIMO HP'!A1" display="NPŠH_5.3_MIMO HP" xr:uid="{00000000-0004-0000-0100-000016000000}"/>
    <hyperlink ref="A28" location="'NPŠH_5.4_CEZ HP'!A1" display="NPŠH_5.4_CEZ HP" xr:uid="{00000000-0004-0000-0100-000017000000}"/>
    <hyperlink ref="A29" location="NPŠH_5.5_PRISLUSNOST_VEK!A1" display="NPŠH_5.5_PRISLUSNOST_VEK" xr:uid="{00000000-0004-0000-0100-000018000000}"/>
    <hyperlink ref="A30" location="NP_6_PREHLAD!A1" display="NP_6_PREHLAD" xr:uid="{00000000-0004-0000-0100-000019000000}"/>
    <hyperlink ref="A31" location="NP_6.1_VNUTROZEMIE!A1" display="NP_6.1_VNUTROZEMIE" xr:uid="{00000000-0004-0000-0100-00001A000000}"/>
    <hyperlink ref="A32" location="'NP_6.2_VNUTROZEMIE_USEK SH'!A1" display="NP_6.2_VNUTROZEMIE_USEK SH" xr:uid="{00000000-0004-0000-0100-00001B000000}"/>
    <hyperlink ref="A33" location="NP_6.3_PRISLUSNOST_VEK!A1" display="NP_6.3_PRISLUSNOST_VEK" xr:uid="{00000000-0004-0000-0100-00001C000000}"/>
    <hyperlink ref="A34" location="NP_6.4_OVERSTAYERS!A1" display="NP_6.4_OVERSTAYERS" xr:uid="{00000000-0004-0000-0100-00001D000000}"/>
    <hyperlink ref="A38" location="NP_6.8_REALIZOVAL_RHCP!A1" display="NP_6.8_REALIZOVAL_RHCP" xr:uid="{00000000-0004-0000-0100-00001E000000}"/>
    <hyperlink ref="A39" location="NP_6.9_REALIZOVAL_RHCP_PRISLU!A1" display="NP_6.9_REALIZOVAL_RHCP_PRISLU" xr:uid="{00000000-0004-0000-0100-00001F000000}"/>
    <hyperlink ref="A40" location="NP_6.10_UTVARY!A1" display="NP_6.10_UTVARY" xr:uid="{00000000-0004-0000-0100-000020000000}"/>
    <hyperlink ref="A41" location="'NP_6.11_UTVARY_RHCP BA'!A1" display="NP_6.11_UTVARY_RHCP BA" xr:uid="{00000000-0004-0000-0100-000021000000}"/>
    <hyperlink ref="A42" location="'NP_6.12_UTVARY_RHCP BB'!A1" display="NP_6.12_UTVARY_RHCP BB" xr:uid="{00000000-0004-0000-0100-000022000000}"/>
    <hyperlink ref="A43" location="'NP_6.13_UTVARY_RHCP PO'!A1" display="NP_6.13_UTVARY_RHCP PO" xr:uid="{00000000-0004-0000-0100-000023000000}"/>
    <hyperlink ref="A44" location="'NP_6.14_UTVARY_RHCP SO'!A1" display="NP_6.14_UTVARY_RHCP SO" xr:uid="{00000000-0004-0000-0100-000024000000}"/>
    <hyperlink ref="A45" location="NPŠH_NP_7_MBS!A1" display="NPŠH_NP_7_MBS" xr:uid="{00000000-0004-0000-0100-000025000000}"/>
    <hyperlink ref="A46" location="AZYL_8_ZIADOSTI!A1" display="AZYL_8_ZIADOSTI" xr:uid="{00000000-0004-0000-0100-000026000000}"/>
    <hyperlink ref="A47" location="AZYL_8.1_ZIADOSTI_NP_NPŠH!A1" display="AZYL_8.1_ZIADOSTI_NP_NPŠH" xr:uid="{00000000-0004-0000-0100-000027000000}"/>
    <hyperlink ref="A48" location="AZYL_8.2_ZIADOSTI_NP_NPŠH_POROV!A1" display="AZYL_8.2_ZIADOSTI_NP_NPŠH_POROV" xr:uid="{00000000-0004-0000-0100-000028000000}"/>
    <hyperlink ref="A49" location="DOKLADY_9_PREHLAD!A1" display="DOKLADY_9_PREHLAD" xr:uid="{00000000-0004-0000-0100-000029000000}"/>
    <hyperlink ref="A50" location="DOKLADY_9.1_DRUH_DOKLADU!A1" display="DOKLADY_9.1_DRUH_DOKLADU" xr:uid="{00000000-0004-0000-0100-00002A000000}"/>
    <hyperlink ref="A51" location="DOKLADY_9.2_DRUH_FALSOVANIA!A1" display="DOKLADY_9.2_DRUH_FALSOVANIA" xr:uid="{00000000-0004-0000-0100-00002B000000}"/>
    <hyperlink ref="A52" location="DOKLADY_9.3_DRUH_PRISLUSNOST!A1" display="DOKLADY_9.3_DRUH_PRISLUSNOST" xr:uid="{00000000-0004-0000-0100-00002C000000}"/>
    <hyperlink ref="A53" location="DOKLADY_9.4_PECIATKY!A1" display="DOKLADY_9.4_PECIATKY" xr:uid="{00000000-0004-0000-0100-00002D000000}"/>
    <hyperlink ref="A54" location="OV_10_PREHLAD!A1" display="OV_10_PREHLAD" xr:uid="{00000000-0004-0000-0100-00002E000000}"/>
    <hyperlink ref="A55" location="OV_10.1_PRISLUSNOST_DOVODY!A1" display="OV_10.1_PRISLUSNOST_DOVODY" xr:uid="{00000000-0004-0000-0100-00002F000000}"/>
    <hyperlink ref="A56" location="OV_10.2_PRISLUSNOST_POZEMNA!A1" display="OV_10.2_PRISLUSNOST_POZEMNA" xr:uid="{00000000-0004-0000-0100-000030000000}"/>
    <hyperlink ref="A57" location="OV_10.3_PRISLUSNOST_VZDUSNA!A1" display="OV_10.3_PRISLUSNOST_VZDUSNA" xr:uid="{00000000-0004-0000-0100-000031000000}"/>
    <hyperlink ref="A58" location="PREVADZACI_11_PREHLAD!A1" display="PREVADZACI_11_PREHLAD" xr:uid="{00000000-0004-0000-0100-000032000000}"/>
    <hyperlink ref="A59" location="PREVADZACI_11.1_PREHLAD_TC!A1" display="PREVADZACI_11.1_PREHLAD_TC" xr:uid="{00000000-0004-0000-0100-000033000000}"/>
    <hyperlink ref="A60" location="PREVADZACI_11.2_REALIZOVANE!A1" display="PREVADZACI_11.2_REALIZOVANE" xr:uid="{00000000-0004-0000-0100-000034000000}"/>
    <hyperlink ref="A61" location="PREVADZACI_11.3_PRISLUSNOST!A1" display="PREVADZACI_11.3_PRISLUSNOST" xr:uid="{00000000-0004-0000-0100-000035000000}"/>
    <hyperlink ref="A62" location="'PREVADZACI_11.4_OBCHODOVANIE '!A1" display="PREVADZACI_11.4_OBCHODOVANIE " xr:uid="{00000000-0004-0000-0100-000036000000}"/>
    <hyperlink ref="A63" location="NAVRATY_12_READMISIA!A1" display="NAVRATY_12_READMISIA" xr:uid="{00000000-0004-0000-0100-000037000000}"/>
    <hyperlink ref="A64" location="NAVRATY_12.1_READMISIA_ODOVZD!A1" display="NAVRATY_12.1_READMISIA_ODOVZD" xr:uid="{00000000-0004-0000-0100-000038000000}"/>
    <hyperlink ref="A65" location="NAVRATY_12.2_READMISIA_PRIJATE!A1" display="NAVRATY_12.2_READMISIA_PRIJATE" xr:uid="{00000000-0004-0000-0100-000039000000}"/>
    <hyperlink ref="A66" location="NAVRATY_12.3_DOBROVOLNE!A1" display="NAVRATY_12.3_DOBROVOLNE" xr:uid="{00000000-0004-0000-0100-00003A000000}"/>
    <hyperlink ref="A67" location="NAVRATY_12.4_DUBLIN!A1" display="NAVRATY_12.4_DUBLIN" xr:uid="{00000000-0004-0000-0100-00003B000000}"/>
    <hyperlink ref="A68" location="NAVRATY_12.5_DUBLIN_PRIJATE!A1" display="NAVRATY_12.5_DUBLIN_PRIJATE" xr:uid="{00000000-0004-0000-0100-00003C000000}"/>
    <hyperlink ref="A69" location="NAVRATY_12.6_DUBLIN_ODOVZDANE!A1" display="NAVRATY_12.6_DUBLIN_ODOVZDANE" xr:uid="{00000000-0004-0000-0100-00003D000000}"/>
    <hyperlink ref="A70" location="UPZC_13_PRISLUSNOST_UMIESTNENÍ!A1" display="UPZC_13_PRISLUSNOST_UMIESTNENI" xr:uid="{00000000-0004-0000-0100-00003E000000}"/>
    <hyperlink ref="A71" location="UPZC_13.1_PRISLUSNOST_PREPUSTEN!A1" display="UPZC_13.1_PRISLUSNOST_PREPUSTEN" xr:uid="{00000000-0004-0000-0100-00003F000000}"/>
    <hyperlink ref="A72" location="VYHOSTENIE_14_VYDANE_PREHLAD!A1" display="VYHOSTENIE_14_VYDANE_PREHLAD" xr:uid="{00000000-0004-0000-0100-000040000000}"/>
    <hyperlink ref="A73" location="VYHOSTENIE_14.1_VYKONANE!A1" display="VYHOSTENIE_14.1_VYKONANE" xr:uid="{00000000-0004-0000-0100-000041000000}"/>
    <hyperlink ref="A74" location="VYHOSTENIE_14.2_VYKONANE_STAT!A1" display="VYHOSTENIE_14.2_VYKONANE_STAT" xr:uid="{00000000-0004-0000-0100-000042000000}"/>
    <hyperlink ref="A75" location="VYHOSTENIE_14.3_VYKONANE_DRUH!A1" display="VYHOSTENIE_14.3_VYKONANE_DRUH" xr:uid="{00000000-0004-0000-0100-000043000000}"/>
    <hyperlink ref="A76" location="VYHOSTENIE_14.4_VYKONANIE_EU!A1" display="VYHOSTENIE_14.4._VYKONANIE_EU" xr:uid="{00000000-0004-0000-0100-000044000000}"/>
    <hyperlink ref="A77" location="'PASOVANIE CIGARIET_15'!A1" display="PASOVANIE CIGARIET_15" xr:uid="{00000000-0004-0000-0100-000045000000}"/>
    <hyperlink ref="A78" location="'POZITIVNE LUSTRACIE_16'!A1" display="POZITIVNE LUSTRACIE_16" xr:uid="{00000000-0004-0000-0100-000046000000}"/>
    <hyperlink ref="A35" location="NP_6.5_STM!A1" display="NP_6.5_STM" xr:uid="{00000000-0004-0000-0100-000047000000}"/>
    <hyperlink ref="A36" location="NP_6.6_STM_VYVOJ_VEK!A1" display="NP_6.6_STM_VYVOJ_VEK" xr:uid="{00000000-0004-0000-0100-000048000000}"/>
    <hyperlink ref="A37" location="NP_6.7_STM_CIELOVE!A1" display="NP_6.7_STM_CIELOVE" xr:uid="{00000000-0004-0000-0100-000049000000}"/>
  </hyperlinks>
  <pageMargins left="0.7" right="0.7" top="0.75" bottom="0.75" header="0.3" footer="0.3"/>
  <pageSetup paperSize="8"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árok20">
    <pageSetUpPr fitToPage="1"/>
  </sheetPr>
  <dimension ref="A1:D69"/>
  <sheetViews>
    <sheetView showGridLines="0" workbookViewId="0">
      <selection activeCell="A8" sqref="A8:K8"/>
    </sheetView>
  </sheetViews>
  <sheetFormatPr defaultRowHeight="14.25" x14ac:dyDescent="0.2"/>
  <cols>
    <col min="1" max="1" width="35.5" customWidth="1"/>
    <col min="2" max="2" width="28.25" customWidth="1"/>
    <col min="3" max="3" width="24.875" customWidth="1"/>
    <col min="4" max="4" width="24.25" customWidth="1"/>
  </cols>
  <sheetData>
    <row r="1" spans="1:4" ht="34.5" customHeight="1" x14ac:dyDescent="0.2">
      <c r="A1" s="507" t="s">
        <v>1059</v>
      </c>
      <c r="B1" s="507"/>
      <c r="C1" s="507"/>
      <c r="D1" s="507"/>
    </row>
    <row r="2" spans="1:4" ht="18" customHeight="1" x14ac:dyDescent="0.2">
      <c r="A2" s="511" t="s">
        <v>581</v>
      </c>
      <c r="B2" s="511"/>
      <c r="C2" s="4" t="s">
        <v>836</v>
      </c>
      <c r="D2" s="4" t="s">
        <v>1035</v>
      </c>
    </row>
    <row r="3" spans="1:4" ht="18" customHeight="1" x14ac:dyDescent="0.2">
      <c r="A3" s="559" t="s">
        <v>582</v>
      </c>
      <c r="B3" s="559"/>
      <c r="C3" s="166">
        <v>379</v>
      </c>
      <c r="D3" s="128">
        <v>314</v>
      </c>
    </row>
    <row r="4" spans="1:4" ht="18" customHeight="1" x14ac:dyDescent="0.2">
      <c r="A4" s="559" t="s">
        <v>583</v>
      </c>
      <c r="B4" s="559"/>
      <c r="C4" s="166">
        <v>974</v>
      </c>
      <c r="D4" s="128">
        <v>983</v>
      </c>
    </row>
    <row r="5" spans="1:4" ht="18" customHeight="1" x14ac:dyDescent="0.2">
      <c r="A5" s="560" t="s">
        <v>584</v>
      </c>
      <c r="B5" s="560"/>
      <c r="C5" s="197">
        <v>1353</v>
      </c>
      <c r="D5" s="23">
        <v>1297</v>
      </c>
    </row>
    <row r="6" spans="1:4" ht="18" customHeight="1" x14ac:dyDescent="0.2">
      <c r="A6" s="561" t="s">
        <v>8</v>
      </c>
      <c r="B6" s="275" t="s">
        <v>585</v>
      </c>
      <c r="C6" s="267">
        <v>1269</v>
      </c>
      <c r="D6" s="47">
        <v>1224</v>
      </c>
    </row>
    <row r="7" spans="1:4" ht="18" customHeight="1" x14ac:dyDescent="0.2">
      <c r="A7" s="561"/>
      <c r="B7" s="275" t="s">
        <v>586</v>
      </c>
      <c r="C7" s="268">
        <v>84</v>
      </c>
      <c r="D7" s="49">
        <v>73</v>
      </c>
    </row>
    <row r="8" spans="1:4" ht="18" customHeight="1" x14ac:dyDescent="0.2"/>
    <row r="9" spans="1:4" ht="34.5" customHeight="1" x14ac:dyDescent="0.2">
      <c r="A9" s="507" t="s">
        <v>1060</v>
      </c>
      <c r="B9" s="507"/>
      <c r="C9" s="507"/>
      <c r="D9" s="507"/>
    </row>
    <row r="10" spans="1:4" ht="18" customHeight="1" x14ac:dyDescent="0.2">
      <c r="A10" s="511" t="s">
        <v>98</v>
      </c>
      <c r="B10" s="511" t="s">
        <v>36</v>
      </c>
      <c r="C10" s="511" t="s">
        <v>581</v>
      </c>
      <c r="D10" s="511"/>
    </row>
    <row r="11" spans="1:4" ht="18" customHeight="1" x14ac:dyDescent="0.2">
      <c r="A11" s="511"/>
      <c r="B11" s="511"/>
      <c r="C11" s="4" t="s">
        <v>587</v>
      </c>
      <c r="D11" s="4" t="s">
        <v>588</v>
      </c>
    </row>
    <row r="12" spans="1:4" ht="18" customHeight="1" x14ac:dyDescent="0.2">
      <c r="A12" s="406" t="s">
        <v>79</v>
      </c>
      <c r="B12" s="407">
        <v>188</v>
      </c>
      <c r="C12" s="39">
        <v>45</v>
      </c>
      <c r="D12" s="39">
        <v>143</v>
      </c>
    </row>
    <row r="13" spans="1:4" ht="18" customHeight="1" x14ac:dyDescent="0.2">
      <c r="A13" s="185" t="s">
        <v>81</v>
      </c>
      <c r="B13" s="407">
        <v>169</v>
      </c>
      <c r="C13" s="156" t="s">
        <v>15</v>
      </c>
      <c r="D13" s="166">
        <v>169</v>
      </c>
    </row>
    <row r="14" spans="1:4" ht="18" customHeight="1" x14ac:dyDescent="0.2">
      <c r="A14" s="406" t="s">
        <v>67</v>
      </c>
      <c r="B14" s="407">
        <v>118</v>
      </c>
      <c r="C14" s="39">
        <v>61</v>
      </c>
      <c r="D14" s="39">
        <v>57</v>
      </c>
    </row>
    <row r="15" spans="1:4" ht="18" customHeight="1" x14ac:dyDescent="0.2">
      <c r="A15" s="185" t="s">
        <v>75</v>
      </c>
      <c r="B15" s="407">
        <v>97</v>
      </c>
      <c r="C15" s="39">
        <v>2</v>
      </c>
      <c r="D15" s="166">
        <v>95</v>
      </c>
    </row>
    <row r="16" spans="1:4" ht="18" customHeight="1" x14ac:dyDescent="0.2">
      <c r="A16" s="406" t="s">
        <v>92</v>
      </c>
      <c r="B16" s="407">
        <v>80</v>
      </c>
      <c r="C16" s="39">
        <v>25</v>
      </c>
      <c r="D16" s="39">
        <v>55</v>
      </c>
    </row>
    <row r="17" spans="1:4" ht="18" customHeight="1" x14ac:dyDescent="0.2">
      <c r="A17" s="185" t="s">
        <v>237</v>
      </c>
      <c r="B17" s="407">
        <v>78</v>
      </c>
      <c r="C17" s="166">
        <v>34</v>
      </c>
      <c r="D17" s="166">
        <v>44</v>
      </c>
    </row>
    <row r="18" spans="1:4" ht="18" customHeight="1" x14ac:dyDescent="0.2">
      <c r="A18" s="406" t="s">
        <v>64</v>
      </c>
      <c r="B18" s="407">
        <v>55</v>
      </c>
      <c r="C18" s="39">
        <v>21</v>
      </c>
      <c r="D18" s="39">
        <v>34</v>
      </c>
    </row>
    <row r="19" spans="1:4" ht="18" customHeight="1" x14ac:dyDescent="0.2">
      <c r="A19" s="406" t="s">
        <v>72</v>
      </c>
      <c r="B19" s="407">
        <v>46</v>
      </c>
      <c r="C19" s="39">
        <v>7</v>
      </c>
      <c r="D19" s="39">
        <v>39</v>
      </c>
    </row>
    <row r="20" spans="1:4" ht="18" customHeight="1" x14ac:dyDescent="0.2">
      <c r="A20" s="185" t="s">
        <v>61</v>
      </c>
      <c r="B20" s="407">
        <v>45</v>
      </c>
      <c r="C20" s="166">
        <v>23</v>
      </c>
      <c r="D20" s="166">
        <v>22</v>
      </c>
    </row>
    <row r="21" spans="1:4" ht="18" customHeight="1" x14ac:dyDescent="0.2">
      <c r="A21" s="406" t="s">
        <v>235</v>
      </c>
      <c r="B21" s="407">
        <v>35</v>
      </c>
      <c r="C21" s="39">
        <v>15</v>
      </c>
      <c r="D21" s="39">
        <v>20</v>
      </c>
    </row>
    <row r="22" spans="1:4" ht="18" customHeight="1" x14ac:dyDescent="0.2">
      <c r="A22" s="406" t="s">
        <v>418</v>
      </c>
      <c r="B22" s="407">
        <v>31</v>
      </c>
      <c r="C22" s="156" t="s">
        <v>15</v>
      </c>
      <c r="D22" s="39">
        <v>31</v>
      </c>
    </row>
    <row r="23" spans="1:4" ht="18" customHeight="1" x14ac:dyDescent="0.2">
      <c r="A23" s="185" t="s">
        <v>419</v>
      </c>
      <c r="B23" s="407">
        <v>30</v>
      </c>
      <c r="C23" s="166">
        <v>6</v>
      </c>
      <c r="D23" s="166">
        <v>24</v>
      </c>
    </row>
    <row r="24" spans="1:4" ht="18" customHeight="1" x14ac:dyDescent="0.2">
      <c r="A24" s="185" t="s">
        <v>62</v>
      </c>
      <c r="B24" s="407">
        <v>30</v>
      </c>
      <c r="C24" s="166">
        <v>16</v>
      </c>
      <c r="D24" s="166">
        <v>14</v>
      </c>
    </row>
    <row r="25" spans="1:4" ht="18" customHeight="1" x14ac:dyDescent="0.2">
      <c r="A25" s="406" t="s">
        <v>61</v>
      </c>
      <c r="B25" s="407">
        <v>23</v>
      </c>
      <c r="C25" s="39">
        <v>23</v>
      </c>
      <c r="D25" s="156" t="s">
        <v>15</v>
      </c>
    </row>
    <row r="26" spans="1:4" ht="18" customHeight="1" x14ac:dyDescent="0.2">
      <c r="A26" s="406" t="s">
        <v>96</v>
      </c>
      <c r="B26" s="407">
        <v>22</v>
      </c>
      <c r="C26" s="156" t="s">
        <v>15</v>
      </c>
      <c r="D26" s="39">
        <v>22</v>
      </c>
    </row>
    <row r="27" spans="1:4" ht="18" customHeight="1" x14ac:dyDescent="0.2">
      <c r="A27" s="406" t="s">
        <v>59</v>
      </c>
      <c r="B27" s="407">
        <v>20</v>
      </c>
      <c r="C27" s="39">
        <v>1</v>
      </c>
      <c r="D27" s="39">
        <v>19</v>
      </c>
    </row>
    <row r="28" spans="1:4" ht="18" customHeight="1" x14ac:dyDescent="0.2">
      <c r="A28" s="406" t="s">
        <v>236</v>
      </c>
      <c r="B28" s="407">
        <v>19</v>
      </c>
      <c r="C28" s="39">
        <v>1</v>
      </c>
      <c r="D28" s="39">
        <v>18</v>
      </c>
    </row>
    <row r="29" spans="1:4" ht="18" customHeight="1" x14ac:dyDescent="0.2">
      <c r="A29" s="406" t="s">
        <v>83</v>
      </c>
      <c r="B29" s="407">
        <v>19</v>
      </c>
      <c r="C29" s="39">
        <v>18</v>
      </c>
      <c r="D29" s="39">
        <v>1</v>
      </c>
    </row>
    <row r="30" spans="1:4" ht="18" customHeight="1" x14ac:dyDescent="0.2">
      <c r="A30" s="406" t="s">
        <v>83</v>
      </c>
      <c r="B30" s="407">
        <v>19</v>
      </c>
      <c r="C30" s="39">
        <v>1</v>
      </c>
      <c r="D30" s="39">
        <v>18</v>
      </c>
    </row>
    <row r="31" spans="1:4" ht="18" customHeight="1" x14ac:dyDescent="0.2">
      <c r="A31" s="406" t="s">
        <v>205</v>
      </c>
      <c r="B31" s="407">
        <v>17</v>
      </c>
      <c r="C31" s="39">
        <v>12</v>
      </c>
      <c r="D31" s="39">
        <v>5</v>
      </c>
    </row>
    <row r="32" spans="1:4" ht="18" customHeight="1" x14ac:dyDescent="0.2">
      <c r="A32" s="185" t="s">
        <v>441</v>
      </c>
      <c r="B32" s="407">
        <v>17</v>
      </c>
      <c r="C32" s="166">
        <v>11</v>
      </c>
      <c r="D32" s="166">
        <v>6</v>
      </c>
    </row>
    <row r="33" spans="1:4" ht="18" customHeight="1" x14ac:dyDescent="0.2">
      <c r="A33" s="185" t="s">
        <v>68</v>
      </c>
      <c r="B33" s="407">
        <v>15</v>
      </c>
      <c r="C33" s="166">
        <v>9</v>
      </c>
      <c r="D33" s="166">
        <v>6</v>
      </c>
    </row>
    <row r="34" spans="1:4" ht="18" customHeight="1" x14ac:dyDescent="0.2">
      <c r="A34" s="406" t="s">
        <v>71</v>
      </c>
      <c r="B34" s="407">
        <v>14</v>
      </c>
      <c r="C34" s="39">
        <v>12</v>
      </c>
      <c r="D34" s="39">
        <v>2</v>
      </c>
    </row>
    <row r="35" spans="1:4" ht="18" customHeight="1" x14ac:dyDescent="0.2">
      <c r="A35" s="406" t="s">
        <v>426</v>
      </c>
      <c r="B35" s="407">
        <v>14</v>
      </c>
      <c r="C35" s="156" t="s">
        <v>15</v>
      </c>
      <c r="D35" s="39">
        <v>14</v>
      </c>
    </row>
    <row r="36" spans="1:4" ht="18" customHeight="1" x14ac:dyDescent="0.2">
      <c r="A36" s="406" t="s">
        <v>62</v>
      </c>
      <c r="B36" s="407">
        <v>11</v>
      </c>
      <c r="C36" s="39">
        <v>11</v>
      </c>
      <c r="D36" s="156" t="s">
        <v>15</v>
      </c>
    </row>
    <row r="37" spans="1:4" ht="18" customHeight="1" x14ac:dyDescent="0.2">
      <c r="A37" s="185" t="s">
        <v>153</v>
      </c>
      <c r="B37" s="407">
        <v>7</v>
      </c>
      <c r="C37" s="166">
        <v>3</v>
      </c>
      <c r="D37" s="166">
        <v>4</v>
      </c>
    </row>
    <row r="38" spans="1:4" ht="18" customHeight="1" x14ac:dyDescent="0.2">
      <c r="A38" s="406" t="s">
        <v>1152</v>
      </c>
      <c r="B38" s="407">
        <v>6</v>
      </c>
      <c r="C38" s="39">
        <v>1</v>
      </c>
      <c r="D38" s="39">
        <v>5</v>
      </c>
    </row>
    <row r="39" spans="1:4" ht="18" customHeight="1" x14ac:dyDescent="0.2">
      <c r="A39" s="406" t="s">
        <v>76</v>
      </c>
      <c r="B39" s="407">
        <v>6</v>
      </c>
      <c r="C39" s="39">
        <v>1</v>
      </c>
      <c r="D39" s="39">
        <v>5</v>
      </c>
    </row>
    <row r="40" spans="1:4" ht="18" customHeight="1" x14ac:dyDescent="0.2">
      <c r="A40" s="406" t="s">
        <v>65</v>
      </c>
      <c r="B40" s="407">
        <v>5</v>
      </c>
      <c r="C40" s="156" t="s">
        <v>15</v>
      </c>
      <c r="D40" s="39">
        <v>5</v>
      </c>
    </row>
    <row r="41" spans="1:4" ht="18" customHeight="1" x14ac:dyDescent="0.2">
      <c r="A41" s="406" t="s">
        <v>77</v>
      </c>
      <c r="B41" s="407">
        <v>5</v>
      </c>
      <c r="C41" s="156" t="s">
        <v>15</v>
      </c>
      <c r="D41" s="39">
        <v>5</v>
      </c>
    </row>
    <row r="42" spans="1:4" ht="18" customHeight="1" x14ac:dyDescent="0.2">
      <c r="A42" s="406" t="s">
        <v>66</v>
      </c>
      <c r="B42" s="407">
        <v>4</v>
      </c>
      <c r="C42" s="39">
        <v>2</v>
      </c>
      <c r="D42" s="39">
        <v>2</v>
      </c>
    </row>
    <row r="43" spans="1:4" ht="18" customHeight="1" x14ac:dyDescent="0.2">
      <c r="A43" s="66" t="s">
        <v>352</v>
      </c>
      <c r="B43" s="407">
        <v>4</v>
      </c>
      <c r="C43" s="156" t="s">
        <v>15</v>
      </c>
      <c r="D43" s="39">
        <v>4</v>
      </c>
    </row>
    <row r="44" spans="1:4" ht="18" customHeight="1" x14ac:dyDescent="0.2">
      <c r="A44" s="406" t="s">
        <v>356</v>
      </c>
      <c r="B44" s="407">
        <v>4</v>
      </c>
      <c r="C44" s="156" t="s">
        <v>15</v>
      </c>
      <c r="D44" s="39">
        <v>4</v>
      </c>
    </row>
    <row r="45" spans="1:4" ht="18" customHeight="1" x14ac:dyDescent="0.2">
      <c r="A45" s="406" t="s">
        <v>239</v>
      </c>
      <c r="B45" s="407">
        <v>4</v>
      </c>
      <c r="C45" s="156" t="s">
        <v>15</v>
      </c>
      <c r="D45" s="39">
        <v>4</v>
      </c>
    </row>
    <row r="46" spans="1:4" ht="18" customHeight="1" x14ac:dyDescent="0.2">
      <c r="A46" s="406" t="s">
        <v>1151</v>
      </c>
      <c r="B46" s="407">
        <v>3</v>
      </c>
      <c r="C46" s="156" t="s">
        <v>15</v>
      </c>
      <c r="D46" s="39">
        <v>3</v>
      </c>
    </row>
    <row r="47" spans="1:4" ht="18" customHeight="1" x14ac:dyDescent="0.2">
      <c r="A47" s="406" t="s">
        <v>448</v>
      </c>
      <c r="B47" s="407">
        <v>3</v>
      </c>
      <c r="C47" s="39">
        <v>2</v>
      </c>
      <c r="D47" s="39">
        <v>1</v>
      </c>
    </row>
    <row r="48" spans="1:4" ht="18" customHeight="1" x14ac:dyDescent="0.2">
      <c r="A48" s="406" t="s">
        <v>465</v>
      </c>
      <c r="B48" s="407">
        <v>3</v>
      </c>
      <c r="C48" s="156" t="s">
        <v>15</v>
      </c>
      <c r="D48" s="39">
        <v>3</v>
      </c>
    </row>
    <row r="49" spans="1:4" ht="18" customHeight="1" x14ac:dyDescent="0.2">
      <c r="A49" s="406" t="s">
        <v>306</v>
      </c>
      <c r="B49" s="407">
        <v>2</v>
      </c>
      <c r="C49" s="156" t="s">
        <v>15</v>
      </c>
      <c r="D49" s="39">
        <v>2</v>
      </c>
    </row>
    <row r="50" spans="1:4" ht="18" customHeight="1" x14ac:dyDescent="0.2">
      <c r="A50" s="406" t="s">
        <v>354</v>
      </c>
      <c r="B50" s="407">
        <v>2</v>
      </c>
      <c r="C50" s="156" t="s">
        <v>15</v>
      </c>
      <c r="D50" s="39">
        <v>2</v>
      </c>
    </row>
    <row r="51" spans="1:4" ht="18" customHeight="1" x14ac:dyDescent="0.2">
      <c r="A51" s="406" t="s">
        <v>429</v>
      </c>
      <c r="B51" s="407">
        <v>2</v>
      </c>
      <c r="C51" s="156" t="s">
        <v>15</v>
      </c>
      <c r="D51" s="39">
        <v>2</v>
      </c>
    </row>
    <row r="52" spans="1:4" ht="18" customHeight="1" x14ac:dyDescent="0.2">
      <c r="A52" s="406" t="s">
        <v>436</v>
      </c>
      <c r="B52" s="407">
        <v>2</v>
      </c>
      <c r="C52" s="156" t="s">
        <v>15</v>
      </c>
      <c r="D52" s="39">
        <v>2</v>
      </c>
    </row>
    <row r="53" spans="1:4" ht="18" customHeight="1" x14ac:dyDescent="0.2">
      <c r="A53" s="406" t="s">
        <v>430</v>
      </c>
      <c r="B53" s="407">
        <v>2</v>
      </c>
      <c r="C53" s="156" t="s">
        <v>15</v>
      </c>
      <c r="D53" s="39">
        <v>2</v>
      </c>
    </row>
    <row r="54" spans="1:4" ht="18" customHeight="1" x14ac:dyDescent="0.2">
      <c r="A54" s="406" t="s">
        <v>353</v>
      </c>
      <c r="B54" s="407">
        <v>2</v>
      </c>
      <c r="C54" s="156" t="s">
        <v>15</v>
      </c>
      <c r="D54" s="39">
        <v>2</v>
      </c>
    </row>
    <row r="55" spans="1:4" ht="18" customHeight="1" x14ac:dyDescent="0.2">
      <c r="A55" s="406" t="s">
        <v>374</v>
      </c>
      <c r="B55" s="407">
        <v>2</v>
      </c>
      <c r="C55" s="39">
        <v>1</v>
      </c>
      <c r="D55" s="39">
        <v>1</v>
      </c>
    </row>
    <row r="56" spans="1:4" ht="18" customHeight="1" x14ac:dyDescent="0.2">
      <c r="A56" s="406" t="s">
        <v>93</v>
      </c>
      <c r="B56" s="407">
        <v>2</v>
      </c>
      <c r="C56" s="156" t="s">
        <v>15</v>
      </c>
      <c r="D56" s="39">
        <v>2</v>
      </c>
    </row>
    <row r="57" spans="1:4" ht="18" customHeight="1" x14ac:dyDescent="0.2">
      <c r="A57" s="406" t="s">
        <v>1154</v>
      </c>
      <c r="B57" s="407">
        <v>2</v>
      </c>
      <c r="C57" s="156" t="s">
        <v>15</v>
      </c>
      <c r="D57" s="39">
        <v>2</v>
      </c>
    </row>
    <row r="58" spans="1:4" ht="18" customHeight="1" x14ac:dyDescent="0.2">
      <c r="A58" s="406" t="s">
        <v>155</v>
      </c>
      <c r="B58" s="407">
        <v>2</v>
      </c>
      <c r="C58" s="39">
        <v>2</v>
      </c>
      <c r="D58" s="156" t="s">
        <v>15</v>
      </c>
    </row>
    <row r="59" spans="1:4" ht="18" customHeight="1" x14ac:dyDescent="0.2">
      <c r="A59" s="406" t="s">
        <v>377</v>
      </c>
      <c r="B59" s="407">
        <v>2</v>
      </c>
      <c r="C59" s="156" t="s">
        <v>15</v>
      </c>
      <c r="D59" s="39">
        <v>2</v>
      </c>
    </row>
    <row r="60" spans="1:4" ht="18" customHeight="1" x14ac:dyDescent="0.2">
      <c r="A60" s="406" t="s">
        <v>470</v>
      </c>
      <c r="B60" s="407">
        <v>1</v>
      </c>
      <c r="C60" s="156" t="s">
        <v>15</v>
      </c>
      <c r="D60" s="39">
        <v>1</v>
      </c>
    </row>
    <row r="61" spans="1:4" ht="18" customHeight="1" x14ac:dyDescent="0.2">
      <c r="A61" s="406" t="s">
        <v>450</v>
      </c>
      <c r="B61" s="407">
        <v>1</v>
      </c>
      <c r="C61" s="156" t="s">
        <v>15</v>
      </c>
      <c r="D61" s="39">
        <v>1</v>
      </c>
    </row>
    <row r="62" spans="1:4" ht="18" customHeight="1" x14ac:dyDescent="0.2">
      <c r="A62" s="185" t="s">
        <v>243</v>
      </c>
      <c r="B62" s="407">
        <v>1</v>
      </c>
      <c r="C62" s="166">
        <v>1</v>
      </c>
      <c r="D62" s="156" t="s">
        <v>15</v>
      </c>
    </row>
    <row r="63" spans="1:4" ht="18" customHeight="1" x14ac:dyDescent="0.2">
      <c r="A63" s="406" t="s">
        <v>442</v>
      </c>
      <c r="B63" s="407">
        <v>1</v>
      </c>
      <c r="C63" s="156" t="s">
        <v>15</v>
      </c>
      <c r="D63" s="39">
        <v>1</v>
      </c>
    </row>
    <row r="64" spans="1:4" ht="18" customHeight="1" x14ac:dyDescent="0.2">
      <c r="A64" s="406" t="s">
        <v>87</v>
      </c>
      <c r="B64" s="407">
        <v>1</v>
      </c>
      <c r="C64" s="156" t="s">
        <v>15</v>
      </c>
      <c r="D64" s="39">
        <v>1</v>
      </c>
    </row>
    <row r="65" spans="1:4" ht="18" customHeight="1" x14ac:dyDescent="0.2">
      <c r="A65" s="406" t="s">
        <v>466</v>
      </c>
      <c r="B65" s="407">
        <v>1</v>
      </c>
      <c r="C65" s="156" t="s">
        <v>15</v>
      </c>
      <c r="D65" s="39">
        <v>1</v>
      </c>
    </row>
    <row r="66" spans="1:4" ht="18" customHeight="1" x14ac:dyDescent="0.2">
      <c r="A66" s="406" t="s">
        <v>1155</v>
      </c>
      <c r="B66" s="407">
        <v>1</v>
      </c>
      <c r="C66" s="156" t="s">
        <v>15</v>
      </c>
      <c r="D66" s="39">
        <v>1</v>
      </c>
    </row>
    <row r="67" spans="1:4" ht="18" customHeight="1" x14ac:dyDescent="0.2">
      <c r="A67" s="406" t="s">
        <v>444</v>
      </c>
      <c r="B67" s="407">
        <v>1</v>
      </c>
      <c r="C67" s="156" t="s">
        <v>15</v>
      </c>
      <c r="D67" s="39">
        <v>1</v>
      </c>
    </row>
    <row r="68" spans="1:4" ht="18" customHeight="1" x14ac:dyDescent="0.2">
      <c r="A68" s="406" t="s">
        <v>1153</v>
      </c>
      <c r="B68" s="407">
        <v>1</v>
      </c>
      <c r="C68" s="156" t="s">
        <v>15</v>
      </c>
      <c r="D68" s="39">
        <v>1</v>
      </c>
    </row>
    <row r="69" spans="1:4" ht="18" customHeight="1" x14ac:dyDescent="0.2">
      <c r="A69" s="196" t="s">
        <v>41</v>
      </c>
      <c r="B69" s="408">
        <v>1297</v>
      </c>
      <c r="C69" s="198">
        <v>367</v>
      </c>
      <c r="D69" s="198">
        <v>930</v>
      </c>
    </row>
  </sheetData>
  <sortState xmlns:xlrd2="http://schemas.microsoft.com/office/spreadsheetml/2017/richdata2" ref="A12:D68">
    <sortCondition descending="1" ref="B12:B68"/>
    <sortCondition ref="A12:A68"/>
  </sortState>
  <mergeCells count="10">
    <mergeCell ref="A1:D1"/>
    <mergeCell ref="A10:A11"/>
    <mergeCell ref="B10:B11"/>
    <mergeCell ref="C10:D10"/>
    <mergeCell ref="A9:D9"/>
    <mergeCell ref="A2:B2"/>
    <mergeCell ref="A3:B3"/>
    <mergeCell ref="A4:B4"/>
    <mergeCell ref="A5:B5"/>
    <mergeCell ref="A6:A7"/>
  </mergeCells>
  <pageMargins left="0.7" right="0.7" top="0.75" bottom="0.75" header="0.3" footer="0.3"/>
  <pageSetup paperSize="8"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árok21">
    <pageSetUpPr fitToPage="1"/>
  </sheetPr>
  <dimension ref="A1:J13"/>
  <sheetViews>
    <sheetView showGridLines="0" workbookViewId="0">
      <selection activeCell="A8" sqref="A8:K8"/>
    </sheetView>
  </sheetViews>
  <sheetFormatPr defaultRowHeight="14.25" x14ac:dyDescent="0.2"/>
  <cols>
    <col min="1" max="1" width="31.375" customWidth="1"/>
    <col min="2" max="2" width="31.875" customWidth="1"/>
    <col min="3" max="8" width="16.625" customWidth="1"/>
  </cols>
  <sheetData>
    <row r="1" spans="1:10" ht="29.25" customHeight="1" x14ac:dyDescent="0.2">
      <c r="A1" s="525" t="s">
        <v>1061</v>
      </c>
      <c r="B1" s="525"/>
      <c r="C1" s="525"/>
      <c r="D1" s="525"/>
      <c r="E1" s="525"/>
      <c r="F1" s="525"/>
      <c r="G1" s="525"/>
      <c r="H1" s="525"/>
      <c r="I1" s="3"/>
      <c r="J1" s="3"/>
    </row>
    <row r="2" spans="1:10" ht="20.100000000000001" customHeight="1" x14ac:dyDescent="0.2">
      <c r="A2" s="562"/>
      <c r="B2" s="562"/>
      <c r="C2" s="562">
        <v>2023</v>
      </c>
      <c r="D2" s="562"/>
      <c r="E2" s="562"/>
      <c r="F2" s="537">
        <v>2024</v>
      </c>
      <c r="G2" s="537"/>
      <c r="H2" s="537"/>
    </row>
    <row r="3" spans="1:10" ht="20.100000000000001" customHeight="1" x14ac:dyDescent="0.2">
      <c r="A3" s="562"/>
      <c r="B3" s="562"/>
      <c r="C3" s="562" t="s">
        <v>36</v>
      </c>
      <c r="D3" s="537" t="s">
        <v>8</v>
      </c>
      <c r="E3" s="537"/>
      <c r="F3" s="537" t="s">
        <v>36</v>
      </c>
      <c r="G3" s="562" t="s">
        <v>8</v>
      </c>
      <c r="H3" s="562"/>
    </row>
    <row r="4" spans="1:10" ht="20.100000000000001" customHeight="1" x14ac:dyDescent="0.2">
      <c r="A4" s="562"/>
      <c r="B4" s="562"/>
      <c r="C4" s="563"/>
      <c r="D4" s="157" t="s">
        <v>4</v>
      </c>
      <c r="E4" s="157" t="s">
        <v>5</v>
      </c>
      <c r="F4" s="537"/>
      <c r="G4" s="65" t="s">
        <v>4</v>
      </c>
      <c r="H4" s="65" t="s">
        <v>5</v>
      </c>
    </row>
    <row r="5" spans="1:10" ht="20.100000000000001" customHeight="1" x14ac:dyDescent="0.2">
      <c r="A5" s="569" t="s">
        <v>733</v>
      </c>
      <c r="B5" s="131" t="s">
        <v>38</v>
      </c>
      <c r="C5" s="35">
        <v>668</v>
      </c>
      <c r="D5" s="39">
        <v>659</v>
      </c>
      <c r="E5" s="39">
        <v>9</v>
      </c>
      <c r="F5" s="256">
        <v>2055</v>
      </c>
      <c r="G5" s="40">
        <v>2036</v>
      </c>
      <c r="H5" s="39">
        <v>19</v>
      </c>
    </row>
    <row r="6" spans="1:10" ht="20.100000000000001" customHeight="1" x14ac:dyDescent="0.2">
      <c r="A6" s="569"/>
      <c r="B6" s="131" t="s">
        <v>39</v>
      </c>
      <c r="C6" s="35">
        <v>6</v>
      </c>
      <c r="D6" s="39">
        <v>6</v>
      </c>
      <c r="E6" s="39" t="s">
        <v>15</v>
      </c>
      <c r="F6" s="210">
        <v>9</v>
      </c>
      <c r="G6" s="39">
        <v>9</v>
      </c>
      <c r="H6" s="39" t="s">
        <v>15</v>
      </c>
    </row>
    <row r="7" spans="1:10" ht="20.100000000000001" customHeight="1" x14ac:dyDescent="0.2">
      <c r="A7" s="569"/>
      <c r="B7" s="131" t="s">
        <v>1220</v>
      </c>
      <c r="C7" s="35">
        <v>4</v>
      </c>
      <c r="D7" s="39">
        <v>4</v>
      </c>
      <c r="E7" s="39" t="s">
        <v>15</v>
      </c>
      <c r="F7" s="210">
        <v>14</v>
      </c>
      <c r="G7" s="39">
        <v>12</v>
      </c>
      <c r="H7" s="39">
        <v>2</v>
      </c>
    </row>
    <row r="8" spans="1:10" ht="20.100000000000001" customHeight="1" x14ac:dyDescent="0.2">
      <c r="A8" s="569"/>
      <c r="B8" s="168" t="s">
        <v>41</v>
      </c>
      <c r="C8" s="38">
        <v>678</v>
      </c>
      <c r="D8" s="38">
        <v>669</v>
      </c>
      <c r="E8" s="38">
        <v>9</v>
      </c>
      <c r="F8" s="369">
        <f>SUM(F5:F7)</f>
        <v>2078</v>
      </c>
      <c r="G8" s="238">
        <f>SUM(G5:G7)</f>
        <v>2057</v>
      </c>
      <c r="H8" s="218">
        <f>SUM(H5:H7)</f>
        <v>21</v>
      </c>
    </row>
    <row r="9" spans="1:10" ht="20.100000000000001" customHeight="1" x14ac:dyDescent="0.2">
      <c r="A9" s="569" t="s">
        <v>734</v>
      </c>
      <c r="B9" s="169" t="s">
        <v>43</v>
      </c>
      <c r="C9" s="34">
        <v>46683</v>
      </c>
      <c r="D9" s="570" t="s">
        <v>44</v>
      </c>
      <c r="E9" s="570" t="s">
        <v>44</v>
      </c>
      <c r="F9" s="211">
        <v>555</v>
      </c>
      <c r="G9" s="570" t="s">
        <v>44</v>
      </c>
      <c r="H9" s="570" t="s">
        <v>44</v>
      </c>
    </row>
    <row r="10" spans="1:10" ht="20.100000000000001" customHeight="1" x14ac:dyDescent="0.2">
      <c r="A10" s="569"/>
      <c r="B10" s="169" t="s">
        <v>45</v>
      </c>
      <c r="C10" s="35">
        <v>4</v>
      </c>
      <c r="D10" s="570"/>
      <c r="E10" s="570"/>
      <c r="F10" s="212">
        <v>10</v>
      </c>
      <c r="G10" s="570"/>
      <c r="H10" s="570"/>
    </row>
    <row r="11" spans="1:10" ht="20.100000000000001" customHeight="1" x14ac:dyDescent="0.2">
      <c r="A11" s="569"/>
      <c r="B11" s="169" t="s">
        <v>46</v>
      </c>
      <c r="C11" s="35">
        <v>245</v>
      </c>
      <c r="D11" s="570"/>
      <c r="E11" s="570"/>
      <c r="F11" s="212">
        <v>21</v>
      </c>
      <c r="G11" s="570"/>
      <c r="H11" s="570"/>
    </row>
    <row r="12" spans="1:10" ht="20.100000000000001" customHeight="1" x14ac:dyDescent="0.2">
      <c r="A12" s="569"/>
      <c r="B12" s="261" t="s">
        <v>41</v>
      </c>
      <c r="C12" s="215">
        <v>46932</v>
      </c>
      <c r="D12" s="570"/>
      <c r="E12" s="570"/>
      <c r="F12" s="213">
        <v>586</v>
      </c>
      <c r="G12" s="570"/>
      <c r="H12" s="570"/>
    </row>
    <row r="13" spans="1:10" ht="20.100000000000001" customHeight="1" x14ac:dyDescent="0.2">
      <c r="A13" s="564" t="s">
        <v>41</v>
      </c>
      <c r="B13" s="565"/>
      <c r="C13" s="566">
        <v>47610</v>
      </c>
      <c r="D13" s="566"/>
      <c r="E13" s="566"/>
      <c r="F13" s="567">
        <f>SUM(F12,F8)</f>
        <v>2664</v>
      </c>
      <c r="G13" s="568"/>
      <c r="H13" s="568"/>
    </row>
  </sheetData>
  <mergeCells count="17">
    <mergeCell ref="A13:B13"/>
    <mergeCell ref="C13:E13"/>
    <mergeCell ref="F13:H13"/>
    <mergeCell ref="A5:A8"/>
    <mergeCell ref="A9:A12"/>
    <mergeCell ref="D9:D12"/>
    <mergeCell ref="E9:E12"/>
    <mergeCell ref="G9:G12"/>
    <mergeCell ref="H9:H12"/>
    <mergeCell ref="C3:C4"/>
    <mergeCell ref="D3:E3"/>
    <mergeCell ref="F3:F4"/>
    <mergeCell ref="G3:H3"/>
    <mergeCell ref="A1:H1"/>
    <mergeCell ref="A2:B4"/>
    <mergeCell ref="C2:E2"/>
    <mergeCell ref="F2:H2"/>
  </mergeCells>
  <pageMargins left="0.7" right="0.7" top="0.75" bottom="0.75" header="0.3" footer="0.3"/>
  <pageSetup paperSize="8" scale="89"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árok22">
    <pageSetUpPr fitToPage="1"/>
  </sheetPr>
  <dimension ref="A1:T15"/>
  <sheetViews>
    <sheetView showGridLines="0" workbookViewId="0">
      <selection activeCell="A8" sqref="A8:K8"/>
    </sheetView>
  </sheetViews>
  <sheetFormatPr defaultRowHeight="14.25" x14ac:dyDescent="0.2"/>
  <cols>
    <col min="1" max="1" width="23.25" customWidth="1"/>
    <col min="2" max="2" width="13.75" customWidth="1"/>
    <col min="3" max="3" width="12.25" customWidth="1"/>
    <col min="4" max="4" width="12.875" customWidth="1"/>
    <col min="5" max="5" width="13.5" customWidth="1"/>
    <col min="6" max="6" width="12.625" customWidth="1"/>
    <col min="7" max="7" width="13.75" customWidth="1"/>
    <col min="8" max="8" width="0.125" customWidth="1"/>
    <col min="9" max="9" width="5.375" customWidth="1"/>
    <col min="10" max="10" width="20.5" customWidth="1"/>
    <col min="11" max="11" width="11.375" customWidth="1"/>
    <col min="12" max="13" width="13.375" customWidth="1"/>
    <col min="14" max="14" width="15.25" customWidth="1"/>
    <col min="15" max="15" width="15.5" customWidth="1"/>
    <col min="16" max="16" width="16.25" customWidth="1"/>
    <col min="17" max="17" width="8.875" customWidth="1"/>
    <col min="18" max="18" width="11" customWidth="1"/>
    <col min="19" max="19" width="7.5" customWidth="1"/>
    <col min="20" max="20" width="4.875" customWidth="1"/>
  </cols>
  <sheetData>
    <row r="1" spans="1:20" ht="39" customHeight="1" x14ac:dyDescent="0.2">
      <c r="A1" s="507" t="s">
        <v>824</v>
      </c>
      <c r="B1" s="507"/>
      <c r="C1" s="507"/>
      <c r="D1" s="507"/>
      <c r="E1" s="507"/>
      <c r="F1" s="507"/>
      <c r="G1" s="507"/>
      <c r="H1" s="507"/>
      <c r="I1" s="253"/>
      <c r="J1" s="577" t="s">
        <v>1062</v>
      </c>
      <c r="K1" s="577"/>
      <c r="L1" s="577"/>
      <c r="M1" s="577"/>
      <c r="N1" s="577"/>
      <c r="O1" s="577"/>
      <c r="P1" s="577"/>
      <c r="Q1" s="31"/>
      <c r="R1" s="31"/>
      <c r="S1" s="31"/>
      <c r="T1" s="31"/>
    </row>
    <row r="2" spans="1:20" ht="18" customHeight="1" x14ac:dyDescent="0.2">
      <c r="A2" s="537"/>
      <c r="B2" s="537" t="s">
        <v>47</v>
      </c>
      <c r="C2" s="537"/>
      <c r="D2" s="537"/>
      <c r="E2" s="537" t="s">
        <v>48</v>
      </c>
      <c r="F2" s="537"/>
      <c r="G2" s="537"/>
      <c r="J2" s="537"/>
      <c r="K2" s="537" t="s">
        <v>47</v>
      </c>
      <c r="L2" s="537"/>
      <c r="M2" s="537"/>
      <c r="N2" s="537" t="s">
        <v>48</v>
      </c>
      <c r="O2" s="537"/>
      <c r="P2" s="537"/>
    </row>
    <row r="3" spans="1:20" ht="18" customHeight="1" x14ac:dyDescent="0.2">
      <c r="A3" s="537"/>
      <c r="B3" s="157" t="s">
        <v>36</v>
      </c>
      <c r="C3" s="157" t="s">
        <v>37</v>
      </c>
      <c r="D3" s="157" t="s">
        <v>42</v>
      </c>
      <c r="E3" s="157" t="s">
        <v>36</v>
      </c>
      <c r="F3" s="157" t="s">
        <v>37</v>
      </c>
      <c r="G3" s="157" t="s">
        <v>42</v>
      </c>
      <c r="J3" s="537"/>
      <c r="K3" s="8" t="s">
        <v>36</v>
      </c>
      <c r="L3" s="8" t="s">
        <v>37</v>
      </c>
      <c r="M3" s="8" t="s">
        <v>42</v>
      </c>
      <c r="N3" s="8" t="s">
        <v>36</v>
      </c>
      <c r="O3" s="8" t="s">
        <v>37</v>
      </c>
      <c r="P3" s="8" t="s">
        <v>42</v>
      </c>
    </row>
    <row r="4" spans="1:20" ht="18" customHeight="1" x14ac:dyDescent="0.2">
      <c r="A4" s="175" t="s">
        <v>49</v>
      </c>
      <c r="B4" s="170">
        <v>172</v>
      </c>
      <c r="C4" s="166">
        <v>4</v>
      </c>
      <c r="D4" s="166">
        <v>168</v>
      </c>
      <c r="E4" s="171">
        <v>27497</v>
      </c>
      <c r="F4" s="166">
        <v>4</v>
      </c>
      <c r="G4" s="172">
        <v>27493</v>
      </c>
      <c r="J4" s="214" t="s">
        <v>49</v>
      </c>
      <c r="K4" s="170">
        <v>261</v>
      </c>
      <c r="L4" s="166">
        <v>13</v>
      </c>
      <c r="M4" s="166">
        <v>248</v>
      </c>
      <c r="N4" s="171">
        <v>326</v>
      </c>
      <c r="O4" s="166">
        <v>13</v>
      </c>
      <c r="P4" s="172">
        <v>313</v>
      </c>
    </row>
    <row r="5" spans="1:20" ht="18" customHeight="1" x14ac:dyDescent="0.2">
      <c r="A5" s="175" t="s">
        <v>50</v>
      </c>
      <c r="B5" s="170">
        <v>63</v>
      </c>
      <c r="C5" s="166" t="s">
        <v>15</v>
      </c>
      <c r="D5" s="166">
        <v>63</v>
      </c>
      <c r="E5" s="171">
        <v>14793</v>
      </c>
      <c r="F5" s="166" t="s">
        <v>15</v>
      </c>
      <c r="G5" s="172">
        <v>14793</v>
      </c>
      <c r="J5" s="214" t="s">
        <v>50</v>
      </c>
      <c r="K5" s="170">
        <v>71</v>
      </c>
      <c r="L5" s="166" t="s">
        <v>15</v>
      </c>
      <c r="M5" s="166">
        <v>71</v>
      </c>
      <c r="N5" s="171">
        <v>92</v>
      </c>
      <c r="O5" s="166" t="s">
        <v>15</v>
      </c>
      <c r="P5" s="172">
        <v>92</v>
      </c>
    </row>
    <row r="6" spans="1:20" ht="18" customHeight="1" x14ac:dyDescent="0.2">
      <c r="A6" s="175" t="s">
        <v>51</v>
      </c>
      <c r="B6" s="170">
        <v>42</v>
      </c>
      <c r="C6" s="166" t="s">
        <v>15</v>
      </c>
      <c r="D6" s="166">
        <v>42</v>
      </c>
      <c r="E6" s="171">
        <v>4640</v>
      </c>
      <c r="F6" s="166" t="s">
        <v>15</v>
      </c>
      <c r="G6" s="172">
        <v>4640</v>
      </c>
      <c r="J6" s="214" t="s">
        <v>51</v>
      </c>
      <c r="K6" s="170">
        <v>109</v>
      </c>
      <c r="L6" s="166">
        <v>1</v>
      </c>
      <c r="M6" s="166">
        <v>108</v>
      </c>
      <c r="N6" s="171">
        <v>165</v>
      </c>
      <c r="O6" s="166">
        <v>1</v>
      </c>
      <c r="P6" s="172">
        <v>164</v>
      </c>
    </row>
    <row r="7" spans="1:20" ht="18" customHeight="1" x14ac:dyDescent="0.2">
      <c r="A7" s="175" t="s">
        <v>52</v>
      </c>
      <c r="B7" s="170">
        <v>674</v>
      </c>
      <c r="C7" s="166">
        <v>667</v>
      </c>
      <c r="D7" s="166">
        <v>7</v>
      </c>
      <c r="E7" s="170">
        <v>680</v>
      </c>
      <c r="F7" s="166">
        <v>674</v>
      </c>
      <c r="G7" s="166">
        <v>6</v>
      </c>
      <c r="J7" s="214" t="s">
        <v>52</v>
      </c>
      <c r="K7" s="171">
        <v>2058</v>
      </c>
      <c r="L7" s="172">
        <v>2040</v>
      </c>
      <c r="M7" s="166">
        <v>18</v>
      </c>
      <c r="N7" s="171">
        <v>2081</v>
      </c>
      <c r="O7" s="172">
        <v>2064</v>
      </c>
      <c r="P7" s="166">
        <v>17</v>
      </c>
    </row>
    <row r="8" spans="1:20" ht="18" customHeight="1" x14ac:dyDescent="0.2">
      <c r="A8" s="175" t="s">
        <v>183</v>
      </c>
      <c r="B8" s="171">
        <v>46649</v>
      </c>
      <c r="C8" s="166">
        <v>7</v>
      </c>
      <c r="D8" s="172">
        <v>46652</v>
      </c>
      <c r="E8" s="170">
        <v>0</v>
      </c>
      <c r="F8" s="166" t="s">
        <v>15</v>
      </c>
      <c r="G8" s="166" t="s">
        <v>15</v>
      </c>
      <c r="J8" s="214" t="s">
        <v>183</v>
      </c>
      <c r="K8" s="171">
        <v>165</v>
      </c>
      <c r="L8" s="166">
        <v>24</v>
      </c>
      <c r="M8" s="172">
        <v>141</v>
      </c>
      <c r="N8" s="170">
        <v>0</v>
      </c>
      <c r="O8" s="166" t="s">
        <v>15</v>
      </c>
      <c r="P8" s="166" t="s">
        <v>15</v>
      </c>
    </row>
    <row r="9" spans="1:20" ht="18" customHeight="1" x14ac:dyDescent="0.2">
      <c r="A9" s="176" t="s">
        <v>41</v>
      </c>
      <c r="B9" s="173">
        <v>47610</v>
      </c>
      <c r="C9" s="174">
        <v>678</v>
      </c>
      <c r="D9" s="173">
        <v>46932</v>
      </c>
      <c r="E9" s="173">
        <v>47610</v>
      </c>
      <c r="F9" s="174">
        <v>678</v>
      </c>
      <c r="G9" s="173">
        <v>46932</v>
      </c>
      <c r="J9" s="182" t="s">
        <v>41</v>
      </c>
      <c r="K9" s="173">
        <v>2664</v>
      </c>
      <c r="L9" s="173">
        <v>2078</v>
      </c>
      <c r="M9" s="173">
        <v>586</v>
      </c>
      <c r="N9" s="173">
        <f>SUM(N4:N8)</f>
        <v>2664</v>
      </c>
      <c r="O9" s="173">
        <v>2078</v>
      </c>
      <c r="P9" s="173">
        <v>586</v>
      </c>
    </row>
    <row r="11" spans="1:20" x14ac:dyDescent="0.2">
      <c r="J11" s="323"/>
    </row>
    <row r="12" spans="1:20" x14ac:dyDescent="0.2">
      <c r="A12" s="574" t="s">
        <v>753</v>
      </c>
      <c r="B12" s="575"/>
      <c r="C12" s="575"/>
      <c r="D12" s="575"/>
      <c r="E12" s="575"/>
      <c r="F12" s="575"/>
      <c r="G12" s="576"/>
    </row>
    <row r="13" spans="1:20" ht="38.25" customHeight="1" x14ac:dyDescent="0.2">
      <c r="A13" s="571" t="s">
        <v>754</v>
      </c>
      <c r="B13" s="572"/>
      <c r="C13" s="572"/>
      <c r="D13" s="572"/>
      <c r="E13" s="572"/>
      <c r="F13" s="572"/>
      <c r="G13" s="573"/>
      <c r="H13" s="74"/>
      <c r="I13" s="74"/>
    </row>
    <row r="14" spans="1:20" ht="30.75" customHeight="1" x14ac:dyDescent="0.2">
      <c r="A14" s="571" t="s">
        <v>779</v>
      </c>
      <c r="B14" s="572"/>
      <c r="C14" s="572"/>
      <c r="D14" s="572"/>
      <c r="E14" s="572"/>
      <c r="F14" s="572"/>
      <c r="G14" s="573"/>
    </row>
    <row r="15" spans="1:20" ht="15" x14ac:dyDescent="0.25">
      <c r="A15" s="93" t="s">
        <v>755</v>
      </c>
      <c r="B15" s="94"/>
      <c r="C15" s="94"/>
      <c r="D15" s="94"/>
      <c r="E15" s="94"/>
      <c r="F15" s="94"/>
      <c r="G15" s="95"/>
    </row>
  </sheetData>
  <mergeCells count="11">
    <mergeCell ref="A13:G13"/>
    <mergeCell ref="A12:G12"/>
    <mergeCell ref="J1:P1"/>
    <mergeCell ref="A14:G14"/>
    <mergeCell ref="J2:J3"/>
    <mergeCell ref="K2:M2"/>
    <mergeCell ref="N2:P2"/>
    <mergeCell ref="A1:H1"/>
    <mergeCell ref="A2:A3"/>
    <mergeCell ref="B2:D2"/>
    <mergeCell ref="E2:G2"/>
  </mergeCells>
  <pageMargins left="0.7" right="0.7" top="0.75" bottom="0.75" header="0.3" footer="0.3"/>
  <pageSetup paperSize="8" scale="73"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árok23">
    <pageSetUpPr fitToPage="1"/>
  </sheetPr>
  <dimension ref="A1:T118"/>
  <sheetViews>
    <sheetView showGridLines="0" zoomScaleNormal="100" workbookViewId="0">
      <selection activeCell="A8" sqref="A8:K8"/>
    </sheetView>
  </sheetViews>
  <sheetFormatPr defaultRowHeight="14.25" x14ac:dyDescent="0.2"/>
  <cols>
    <col min="1" max="1" width="34.25" customWidth="1"/>
    <col min="2" max="2" width="15.625" customWidth="1"/>
    <col min="3" max="3" width="9.875" customWidth="1"/>
    <col min="4" max="4" width="9.75" customWidth="1"/>
    <col min="6" max="6" width="11.875" customWidth="1"/>
    <col min="7" max="7" width="16.25" customWidth="1"/>
    <col min="8" max="8" width="18.5" customWidth="1"/>
    <col min="9" max="9" width="6.25" customWidth="1"/>
    <col min="10" max="10" width="37" style="75" customWidth="1"/>
    <col min="11" max="11" width="15.75" customWidth="1"/>
    <col min="12" max="12" width="10.5" customWidth="1"/>
    <col min="13" max="13" width="11.25" customWidth="1"/>
    <col min="14" max="14" width="10.375" customWidth="1"/>
    <col min="15" max="15" width="12.375" customWidth="1"/>
    <col min="16" max="16" width="14.875" customWidth="1"/>
    <col min="17" max="17" width="18.875" customWidth="1"/>
  </cols>
  <sheetData>
    <row r="1" spans="1:20" ht="23.25" customHeight="1" x14ac:dyDescent="0.2">
      <c r="A1" s="525" t="s">
        <v>825</v>
      </c>
      <c r="B1" s="525"/>
      <c r="C1" s="525"/>
      <c r="D1" s="525"/>
      <c r="E1" s="525"/>
      <c r="F1" s="525"/>
      <c r="G1" s="525"/>
      <c r="H1" s="525"/>
      <c r="I1" s="525"/>
      <c r="J1" s="525" t="s">
        <v>1063</v>
      </c>
      <c r="K1" s="525"/>
      <c r="L1" s="525"/>
      <c r="M1" s="525"/>
      <c r="N1" s="525"/>
      <c r="O1" s="525"/>
      <c r="P1" s="525"/>
      <c r="Q1" s="525"/>
      <c r="R1" s="525"/>
      <c r="S1" s="525"/>
      <c r="T1" s="525"/>
    </row>
    <row r="2" spans="1:20" ht="18" customHeight="1" x14ac:dyDescent="0.2">
      <c r="A2" s="578" t="s">
        <v>54</v>
      </c>
      <c r="B2" s="563" t="s">
        <v>373</v>
      </c>
      <c r="C2" s="562" t="s">
        <v>37</v>
      </c>
      <c r="D2" s="562"/>
      <c r="E2" s="562"/>
      <c r="F2" s="562" t="s">
        <v>42</v>
      </c>
      <c r="G2" s="562"/>
      <c r="H2" s="562"/>
      <c r="I2" s="50"/>
      <c r="J2" s="578" t="s">
        <v>54</v>
      </c>
      <c r="K2" s="563" t="s">
        <v>373</v>
      </c>
      <c r="L2" s="562" t="s">
        <v>37</v>
      </c>
      <c r="M2" s="562"/>
      <c r="N2" s="562"/>
      <c r="O2" s="562" t="s">
        <v>42</v>
      </c>
      <c r="P2" s="562"/>
      <c r="Q2" s="562"/>
    </row>
    <row r="3" spans="1:20" ht="18" customHeight="1" x14ac:dyDescent="0.2">
      <c r="A3" s="578"/>
      <c r="B3" s="579"/>
      <c r="C3" s="562" t="s">
        <v>55</v>
      </c>
      <c r="D3" s="562"/>
      <c r="E3" s="562" t="s">
        <v>1222</v>
      </c>
      <c r="F3" s="562" t="s">
        <v>146</v>
      </c>
      <c r="G3" s="562" t="s">
        <v>56</v>
      </c>
      <c r="H3" s="562" t="s">
        <v>147</v>
      </c>
      <c r="I3" s="50"/>
      <c r="J3" s="578"/>
      <c r="K3" s="579"/>
      <c r="L3" s="562" t="s">
        <v>55</v>
      </c>
      <c r="M3" s="562"/>
      <c r="N3" s="562" t="s">
        <v>1222</v>
      </c>
      <c r="O3" s="562" t="s">
        <v>146</v>
      </c>
      <c r="P3" s="562" t="s">
        <v>56</v>
      </c>
      <c r="Q3" s="562" t="s">
        <v>147</v>
      </c>
    </row>
    <row r="4" spans="1:20" ht="18" customHeight="1" x14ac:dyDescent="0.2">
      <c r="A4" s="581"/>
      <c r="B4" s="579"/>
      <c r="C4" s="159" t="s">
        <v>57</v>
      </c>
      <c r="D4" s="159" t="s">
        <v>58</v>
      </c>
      <c r="E4" s="563"/>
      <c r="F4" s="563"/>
      <c r="G4" s="563"/>
      <c r="H4" s="563"/>
      <c r="I4" s="50"/>
      <c r="J4" s="578"/>
      <c r="K4" s="580"/>
      <c r="L4" s="65" t="s">
        <v>57</v>
      </c>
      <c r="M4" s="65" t="s">
        <v>58</v>
      </c>
      <c r="N4" s="563"/>
      <c r="O4" s="562"/>
      <c r="P4" s="562"/>
      <c r="Q4" s="562"/>
    </row>
    <row r="5" spans="1:20" ht="18" customHeight="1" x14ac:dyDescent="0.2">
      <c r="A5" s="177" t="s">
        <v>59</v>
      </c>
      <c r="B5" s="173">
        <v>44929</v>
      </c>
      <c r="C5" s="39">
        <v>2</v>
      </c>
      <c r="D5" s="39" t="s">
        <v>15</v>
      </c>
      <c r="E5" s="39" t="s">
        <v>15</v>
      </c>
      <c r="F5" s="40">
        <v>44911</v>
      </c>
      <c r="G5" s="39" t="s">
        <v>15</v>
      </c>
      <c r="H5" s="39">
        <v>16</v>
      </c>
      <c r="J5" s="385" t="s">
        <v>60</v>
      </c>
      <c r="K5" s="215">
        <v>2140</v>
      </c>
      <c r="L5" s="40">
        <v>2025</v>
      </c>
      <c r="M5" s="166">
        <v>4</v>
      </c>
      <c r="N5" s="39" t="s">
        <v>15</v>
      </c>
      <c r="O5" s="40">
        <v>108</v>
      </c>
      <c r="P5" s="166">
        <v>1</v>
      </c>
      <c r="Q5" s="39">
        <v>2</v>
      </c>
    </row>
    <row r="6" spans="1:20" ht="18" customHeight="1" x14ac:dyDescent="0.2">
      <c r="A6" s="177" t="s">
        <v>64</v>
      </c>
      <c r="B6" s="173">
        <v>1014</v>
      </c>
      <c r="C6" s="39">
        <v>1</v>
      </c>
      <c r="D6" s="39" t="s">
        <v>15</v>
      </c>
      <c r="E6" s="39" t="s">
        <v>15</v>
      </c>
      <c r="F6" s="39">
        <v>820</v>
      </c>
      <c r="G6" s="39" t="s">
        <v>15</v>
      </c>
      <c r="H6" s="39">
        <v>193</v>
      </c>
      <c r="J6" s="385" t="s">
        <v>69</v>
      </c>
      <c r="K6" s="38">
        <v>54</v>
      </c>
      <c r="L6" s="39" t="s">
        <v>15</v>
      </c>
      <c r="M6" s="39" t="s">
        <v>15</v>
      </c>
      <c r="N6" s="166">
        <v>1</v>
      </c>
      <c r="O6" s="39">
        <v>53</v>
      </c>
      <c r="P6" s="39" t="s">
        <v>15</v>
      </c>
      <c r="Q6" s="39" t="s">
        <v>15</v>
      </c>
    </row>
    <row r="7" spans="1:20" ht="18" customHeight="1" x14ac:dyDescent="0.2">
      <c r="A7" s="177" t="s">
        <v>60</v>
      </c>
      <c r="B7" s="174">
        <v>703</v>
      </c>
      <c r="C7" s="39">
        <v>645</v>
      </c>
      <c r="D7" s="39">
        <v>3</v>
      </c>
      <c r="E7" s="39" t="s">
        <v>15</v>
      </c>
      <c r="F7" s="39">
        <v>51</v>
      </c>
      <c r="G7" s="39">
        <v>4</v>
      </c>
      <c r="H7" s="39" t="s">
        <v>15</v>
      </c>
      <c r="J7" s="385" t="s">
        <v>73</v>
      </c>
      <c r="K7" s="38">
        <v>39</v>
      </c>
      <c r="L7" s="39" t="s">
        <v>15</v>
      </c>
      <c r="M7" s="39" t="s">
        <v>15</v>
      </c>
      <c r="N7" s="39" t="s">
        <v>15</v>
      </c>
      <c r="O7" s="39">
        <v>37</v>
      </c>
      <c r="P7" s="166">
        <v>1</v>
      </c>
      <c r="Q7" s="166">
        <v>1</v>
      </c>
    </row>
    <row r="8" spans="1:20" ht="18" customHeight="1" x14ac:dyDescent="0.2">
      <c r="A8" s="177" t="s">
        <v>63</v>
      </c>
      <c r="B8" s="174">
        <v>158</v>
      </c>
      <c r="C8" s="39" t="s">
        <v>15</v>
      </c>
      <c r="D8" s="39" t="s">
        <v>15</v>
      </c>
      <c r="E8" s="39" t="s">
        <v>15</v>
      </c>
      <c r="F8" s="39">
        <v>151</v>
      </c>
      <c r="G8" s="39" t="s">
        <v>15</v>
      </c>
      <c r="H8" s="39">
        <v>7</v>
      </c>
      <c r="J8" s="385" t="s">
        <v>75</v>
      </c>
      <c r="K8" s="38">
        <v>37</v>
      </c>
      <c r="L8" s="39" t="s">
        <v>15</v>
      </c>
      <c r="M8" s="39" t="s">
        <v>15</v>
      </c>
      <c r="N8" s="39" t="s">
        <v>15</v>
      </c>
      <c r="O8" s="39">
        <v>36</v>
      </c>
      <c r="P8" s="39" t="s">
        <v>15</v>
      </c>
      <c r="Q8" s="166">
        <v>1</v>
      </c>
    </row>
    <row r="9" spans="1:20" ht="18" customHeight="1" x14ac:dyDescent="0.2">
      <c r="A9" s="177" t="s">
        <v>71</v>
      </c>
      <c r="B9" s="174">
        <v>97</v>
      </c>
      <c r="C9" s="39" t="s">
        <v>15</v>
      </c>
      <c r="D9" s="39" t="s">
        <v>15</v>
      </c>
      <c r="E9" s="39" t="s">
        <v>15</v>
      </c>
      <c r="F9" s="39">
        <v>96</v>
      </c>
      <c r="G9" s="39" t="s">
        <v>15</v>
      </c>
      <c r="H9" s="39">
        <v>1</v>
      </c>
      <c r="J9" s="385" t="s">
        <v>59</v>
      </c>
      <c r="K9" s="38">
        <v>36</v>
      </c>
      <c r="L9" s="39" t="s">
        <v>15</v>
      </c>
      <c r="M9" s="39" t="s">
        <v>15</v>
      </c>
      <c r="N9" s="39" t="s">
        <v>15</v>
      </c>
      <c r="O9" s="39">
        <v>32</v>
      </c>
      <c r="P9" s="166">
        <v>1</v>
      </c>
      <c r="Q9" s="39">
        <v>3</v>
      </c>
    </row>
    <row r="10" spans="1:20" ht="18" customHeight="1" x14ac:dyDescent="0.2">
      <c r="A10" s="177" t="s">
        <v>66</v>
      </c>
      <c r="B10" s="174">
        <v>85</v>
      </c>
      <c r="C10" s="39" t="s">
        <v>15</v>
      </c>
      <c r="D10" s="39" t="s">
        <v>15</v>
      </c>
      <c r="E10" s="39" t="s">
        <v>15</v>
      </c>
      <c r="F10" s="39">
        <v>85</v>
      </c>
      <c r="G10" s="39" t="s">
        <v>15</v>
      </c>
      <c r="H10" s="39" t="s">
        <v>15</v>
      </c>
      <c r="J10" s="385" t="s">
        <v>238</v>
      </c>
      <c r="K10" s="38">
        <v>32</v>
      </c>
      <c r="L10" s="39" t="s">
        <v>15</v>
      </c>
      <c r="M10" s="39" t="s">
        <v>15</v>
      </c>
      <c r="N10" s="39" t="s">
        <v>15</v>
      </c>
      <c r="O10" s="39">
        <v>32</v>
      </c>
      <c r="P10" s="39" t="s">
        <v>15</v>
      </c>
      <c r="Q10" s="39" t="s">
        <v>15</v>
      </c>
    </row>
    <row r="11" spans="1:20" ht="18" customHeight="1" x14ac:dyDescent="0.2">
      <c r="A11" s="177" t="s">
        <v>62</v>
      </c>
      <c r="B11" s="174">
        <v>62</v>
      </c>
      <c r="C11" s="39" t="s">
        <v>15</v>
      </c>
      <c r="D11" s="39" t="s">
        <v>15</v>
      </c>
      <c r="E11" s="39" t="s">
        <v>15</v>
      </c>
      <c r="F11" s="39">
        <v>62</v>
      </c>
      <c r="G11" s="39" t="s">
        <v>15</v>
      </c>
      <c r="H11" s="39" t="s">
        <v>15</v>
      </c>
      <c r="J11" s="385" t="s">
        <v>156</v>
      </c>
      <c r="K11" s="38">
        <v>19</v>
      </c>
      <c r="L11" s="39" t="s">
        <v>15</v>
      </c>
      <c r="M11" s="39" t="s">
        <v>15</v>
      </c>
      <c r="N11" s="166">
        <v>1</v>
      </c>
      <c r="O11" s="39">
        <v>18</v>
      </c>
      <c r="P11" s="39" t="s">
        <v>15</v>
      </c>
      <c r="Q11" s="39" t="s">
        <v>15</v>
      </c>
    </row>
    <row r="12" spans="1:20" ht="18" customHeight="1" x14ac:dyDescent="0.2">
      <c r="A12" s="177" t="s">
        <v>73</v>
      </c>
      <c r="B12" s="174">
        <v>60</v>
      </c>
      <c r="C12" s="39" t="s">
        <v>15</v>
      </c>
      <c r="D12" s="39" t="s">
        <v>15</v>
      </c>
      <c r="E12" s="39" t="s">
        <v>15</v>
      </c>
      <c r="F12" s="39">
        <v>58</v>
      </c>
      <c r="G12" s="39" t="s">
        <v>15</v>
      </c>
      <c r="H12" s="39">
        <v>2</v>
      </c>
      <c r="J12" s="385" t="s">
        <v>64</v>
      </c>
      <c r="K12" s="38">
        <v>19</v>
      </c>
      <c r="L12" s="39" t="s">
        <v>15</v>
      </c>
      <c r="M12" s="39" t="s">
        <v>15</v>
      </c>
      <c r="N12" s="166">
        <v>1</v>
      </c>
      <c r="O12" s="39">
        <v>16</v>
      </c>
      <c r="P12" s="166">
        <v>1</v>
      </c>
      <c r="Q12" s="166">
        <v>1</v>
      </c>
    </row>
    <row r="13" spans="1:20" ht="18" customHeight="1" x14ac:dyDescent="0.2">
      <c r="A13" s="177" t="s">
        <v>75</v>
      </c>
      <c r="B13" s="174">
        <v>43</v>
      </c>
      <c r="C13" s="39" t="s">
        <v>15</v>
      </c>
      <c r="D13" s="39" t="s">
        <v>15</v>
      </c>
      <c r="E13" s="39" t="s">
        <v>15</v>
      </c>
      <c r="F13" s="39">
        <v>43</v>
      </c>
      <c r="G13" s="39" t="s">
        <v>15</v>
      </c>
      <c r="H13" s="39" t="s">
        <v>15</v>
      </c>
      <c r="J13" s="385" t="s">
        <v>92</v>
      </c>
      <c r="K13" s="38">
        <v>15</v>
      </c>
      <c r="L13" s="39" t="s">
        <v>15</v>
      </c>
      <c r="M13" s="39" t="s">
        <v>15</v>
      </c>
      <c r="N13" s="166">
        <v>8</v>
      </c>
      <c r="O13" s="39">
        <v>6</v>
      </c>
      <c r="P13" s="166">
        <v>1</v>
      </c>
      <c r="Q13" s="39" t="s">
        <v>15</v>
      </c>
    </row>
    <row r="14" spans="1:20" ht="18" customHeight="1" x14ac:dyDescent="0.2">
      <c r="A14" s="177" t="s">
        <v>69</v>
      </c>
      <c r="B14" s="174">
        <v>42</v>
      </c>
      <c r="C14" s="39">
        <v>1</v>
      </c>
      <c r="D14" s="39" t="s">
        <v>15</v>
      </c>
      <c r="E14" s="39" t="s">
        <v>15</v>
      </c>
      <c r="F14" s="39">
        <v>40</v>
      </c>
      <c r="G14" s="39" t="s">
        <v>15</v>
      </c>
      <c r="H14" s="39">
        <v>1</v>
      </c>
      <c r="J14" s="385" t="s">
        <v>88</v>
      </c>
      <c r="K14" s="38">
        <v>13</v>
      </c>
      <c r="L14" s="39" t="s">
        <v>15</v>
      </c>
      <c r="M14" s="39" t="s">
        <v>15</v>
      </c>
      <c r="N14" s="39" t="s">
        <v>15</v>
      </c>
      <c r="O14" s="39">
        <v>13</v>
      </c>
      <c r="P14" s="39" t="s">
        <v>15</v>
      </c>
      <c r="Q14" s="39" t="s">
        <v>15</v>
      </c>
    </row>
    <row r="15" spans="1:20" ht="18" customHeight="1" x14ac:dyDescent="0.2">
      <c r="A15" s="177" t="s">
        <v>78</v>
      </c>
      <c r="B15" s="174">
        <v>40</v>
      </c>
      <c r="C15" s="39">
        <v>1</v>
      </c>
      <c r="D15" s="39">
        <v>1</v>
      </c>
      <c r="E15" s="39" t="s">
        <v>15</v>
      </c>
      <c r="F15" s="39">
        <v>37</v>
      </c>
      <c r="G15" s="39" t="s">
        <v>15</v>
      </c>
      <c r="H15" s="39">
        <v>1</v>
      </c>
      <c r="J15" s="385" t="s">
        <v>67</v>
      </c>
      <c r="K15" s="38">
        <v>13</v>
      </c>
      <c r="L15" s="39" t="s">
        <v>15</v>
      </c>
      <c r="M15" s="39" t="s">
        <v>15</v>
      </c>
      <c r="N15" s="39" t="s">
        <v>15</v>
      </c>
      <c r="O15" s="39">
        <v>12</v>
      </c>
      <c r="P15" s="39" t="s">
        <v>15</v>
      </c>
      <c r="Q15" s="166">
        <v>1</v>
      </c>
    </row>
    <row r="16" spans="1:20" ht="18" customHeight="1" x14ac:dyDescent="0.2">
      <c r="A16" s="177" t="s">
        <v>68</v>
      </c>
      <c r="B16" s="174">
        <v>34</v>
      </c>
      <c r="C16" s="39" t="s">
        <v>15</v>
      </c>
      <c r="D16" s="39" t="s">
        <v>15</v>
      </c>
      <c r="E16" s="39">
        <v>1</v>
      </c>
      <c r="F16" s="39">
        <v>32</v>
      </c>
      <c r="G16" s="39" t="s">
        <v>15</v>
      </c>
      <c r="H16" s="39">
        <v>1</v>
      </c>
      <c r="J16" s="385" t="s">
        <v>80</v>
      </c>
      <c r="K16" s="38">
        <v>12</v>
      </c>
      <c r="L16" s="39" t="s">
        <v>15</v>
      </c>
      <c r="M16" s="39" t="s">
        <v>15</v>
      </c>
      <c r="N16" s="39" t="s">
        <v>15</v>
      </c>
      <c r="O16" s="39">
        <v>12</v>
      </c>
      <c r="P16" s="39" t="s">
        <v>15</v>
      </c>
      <c r="Q16" s="39" t="s">
        <v>15</v>
      </c>
    </row>
    <row r="17" spans="1:17" ht="18" customHeight="1" x14ac:dyDescent="0.2">
      <c r="A17" s="177" t="s">
        <v>82</v>
      </c>
      <c r="B17" s="174">
        <v>22</v>
      </c>
      <c r="C17" s="39" t="s">
        <v>15</v>
      </c>
      <c r="D17" s="39" t="s">
        <v>15</v>
      </c>
      <c r="E17" s="39" t="s">
        <v>15</v>
      </c>
      <c r="F17" s="39">
        <v>22</v>
      </c>
      <c r="G17" s="39" t="s">
        <v>15</v>
      </c>
      <c r="H17" s="39" t="s">
        <v>15</v>
      </c>
      <c r="J17" s="385" t="s">
        <v>424</v>
      </c>
      <c r="K17" s="38">
        <v>12</v>
      </c>
      <c r="L17" s="39" t="s">
        <v>15</v>
      </c>
      <c r="M17" s="39" t="s">
        <v>15</v>
      </c>
      <c r="N17" s="39" t="s">
        <v>15</v>
      </c>
      <c r="O17" s="39">
        <v>11</v>
      </c>
      <c r="P17" s="166">
        <v>1</v>
      </c>
      <c r="Q17" s="39" t="s">
        <v>15</v>
      </c>
    </row>
    <row r="18" spans="1:17" ht="18" customHeight="1" x14ac:dyDescent="0.2">
      <c r="A18" s="177" t="s">
        <v>88</v>
      </c>
      <c r="B18" s="174">
        <v>21</v>
      </c>
      <c r="C18" s="39" t="s">
        <v>15</v>
      </c>
      <c r="D18" s="39" t="s">
        <v>15</v>
      </c>
      <c r="E18" s="39" t="s">
        <v>15</v>
      </c>
      <c r="F18" s="39">
        <v>21</v>
      </c>
      <c r="G18" s="39" t="s">
        <v>15</v>
      </c>
      <c r="H18" s="39" t="s">
        <v>15</v>
      </c>
      <c r="J18" s="385" t="s">
        <v>78</v>
      </c>
      <c r="K18" s="38">
        <v>11</v>
      </c>
      <c r="L18" s="39" t="s">
        <v>15</v>
      </c>
      <c r="M18" s="39" t="s">
        <v>15</v>
      </c>
      <c r="N18" s="39" t="s">
        <v>15</v>
      </c>
      <c r="O18" s="39">
        <v>10</v>
      </c>
      <c r="P18" s="166">
        <v>1</v>
      </c>
      <c r="Q18" s="39" t="s">
        <v>15</v>
      </c>
    </row>
    <row r="19" spans="1:17" ht="18" customHeight="1" x14ac:dyDescent="0.2">
      <c r="A19" s="177" t="s">
        <v>156</v>
      </c>
      <c r="B19" s="174">
        <v>18</v>
      </c>
      <c r="C19" s="39" t="s">
        <v>15</v>
      </c>
      <c r="D19" s="39" t="s">
        <v>15</v>
      </c>
      <c r="E19" s="39" t="s">
        <v>15</v>
      </c>
      <c r="F19" s="39">
        <v>18</v>
      </c>
      <c r="G19" s="39" t="s">
        <v>15</v>
      </c>
      <c r="H19" s="39" t="s">
        <v>15</v>
      </c>
      <c r="J19" s="385" t="s">
        <v>76</v>
      </c>
      <c r="K19" s="38">
        <v>11</v>
      </c>
      <c r="L19" s="39" t="s">
        <v>15</v>
      </c>
      <c r="M19" s="39" t="s">
        <v>15</v>
      </c>
      <c r="N19" s="39" t="s">
        <v>15</v>
      </c>
      <c r="O19" s="39">
        <v>11</v>
      </c>
      <c r="P19" s="39" t="s">
        <v>15</v>
      </c>
      <c r="Q19" s="39" t="s">
        <v>15</v>
      </c>
    </row>
    <row r="20" spans="1:17" ht="18" customHeight="1" x14ac:dyDescent="0.2">
      <c r="A20" s="177" t="s">
        <v>72</v>
      </c>
      <c r="B20" s="174">
        <v>17</v>
      </c>
      <c r="C20" s="39" t="s">
        <v>15</v>
      </c>
      <c r="D20" s="39" t="s">
        <v>15</v>
      </c>
      <c r="E20" s="39" t="s">
        <v>15</v>
      </c>
      <c r="F20" s="39">
        <v>16</v>
      </c>
      <c r="G20" s="39" t="s">
        <v>15</v>
      </c>
      <c r="H20" s="39">
        <v>1</v>
      </c>
      <c r="J20" s="385" t="s">
        <v>89</v>
      </c>
      <c r="K20" s="38">
        <v>10</v>
      </c>
      <c r="L20" s="166">
        <v>9</v>
      </c>
      <c r="M20" s="39" t="s">
        <v>15</v>
      </c>
      <c r="N20" s="39" t="s">
        <v>15</v>
      </c>
      <c r="O20" s="39" t="s">
        <v>15</v>
      </c>
      <c r="P20" s="166">
        <v>1</v>
      </c>
      <c r="Q20" s="39" t="s">
        <v>15</v>
      </c>
    </row>
    <row r="21" spans="1:17" ht="18" customHeight="1" x14ac:dyDescent="0.2">
      <c r="A21" s="177" t="s">
        <v>77</v>
      </c>
      <c r="B21" s="174">
        <v>17</v>
      </c>
      <c r="C21" s="39" t="s">
        <v>15</v>
      </c>
      <c r="D21" s="39" t="s">
        <v>15</v>
      </c>
      <c r="E21" s="39" t="s">
        <v>15</v>
      </c>
      <c r="F21" s="39">
        <v>17</v>
      </c>
      <c r="G21" s="39" t="s">
        <v>15</v>
      </c>
      <c r="H21" s="39" t="s">
        <v>15</v>
      </c>
      <c r="J21" s="385" t="s">
        <v>207</v>
      </c>
      <c r="K21" s="38">
        <v>9</v>
      </c>
      <c r="L21" s="39" t="s">
        <v>15</v>
      </c>
      <c r="M21" s="39" t="s">
        <v>15</v>
      </c>
      <c r="N21" s="39" t="s">
        <v>15</v>
      </c>
      <c r="O21" s="39">
        <v>7</v>
      </c>
      <c r="P21" s="39" t="s">
        <v>15</v>
      </c>
      <c r="Q21" s="166">
        <v>2</v>
      </c>
    </row>
    <row r="22" spans="1:17" ht="18" customHeight="1" x14ac:dyDescent="0.2">
      <c r="A22" s="177" t="s">
        <v>81</v>
      </c>
      <c r="B22" s="174">
        <v>16</v>
      </c>
      <c r="C22" s="39">
        <v>2</v>
      </c>
      <c r="D22" s="39" t="s">
        <v>15</v>
      </c>
      <c r="E22" s="39" t="s">
        <v>15</v>
      </c>
      <c r="F22" s="39">
        <v>13</v>
      </c>
      <c r="G22" s="39" t="s">
        <v>15</v>
      </c>
      <c r="H22" s="39">
        <v>1</v>
      </c>
      <c r="J22" s="385" t="s">
        <v>356</v>
      </c>
      <c r="K22" s="38">
        <v>9</v>
      </c>
      <c r="L22" s="166">
        <v>1</v>
      </c>
      <c r="M22" s="39" t="s">
        <v>15</v>
      </c>
      <c r="N22" s="39" t="s">
        <v>15</v>
      </c>
      <c r="O22" s="39">
        <v>8</v>
      </c>
      <c r="P22" s="39" t="s">
        <v>15</v>
      </c>
      <c r="Q22" s="39" t="s">
        <v>15</v>
      </c>
    </row>
    <row r="23" spans="1:17" ht="18" customHeight="1" x14ac:dyDescent="0.2">
      <c r="A23" s="177" t="s">
        <v>350</v>
      </c>
      <c r="B23" s="174">
        <v>15</v>
      </c>
      <c r="C23" s="39" t="s">
        <v>15</v>
      </c>
      <c r="D23" s="39" t="s">
        <v>15</v>
      </c>
      <c r="E23" s="39" t="s">
        <v>15</v>
      </c>
      <c r="F23" s="39">
        <v>12</v>
      </c>
      <c r="G23" s="39" t="s">
        <v>15</v>
      </c>
      <c r="H23" s="39">
        <v>3</v>
      </c>
      <c r="J23" s="385" t="s">
        <v>237</v>
      </c>
      <c r="K23" s="38">
        <v>8</v>
      </c>
      <c r="L23" s="39" t="s">
        <v>15</v>
      </c>
      <c r="M23" s="39" t="s">
        <v>15</v>
      </c>
      <c r="N23" s="39" t="s">
        <v>15</v>
      </c>
      <c r="O23" s="39">
        <v>7</v>
      </c>
      <c r="P23" s="39" t="s">
        <v>15</v>
      </c>
      <c r="Q23" s="166">
        <v>1</v>
      </c>
    </row>
    <row r="24" spans="1:17" ht="18" customHeight="1" x14ac:dyDescent="0.2">
      <c r="A24" s="177" t="s">
        <v>67</v>
      </c>
      <c r="B24" s="174">
        <v>14</v>
      </c>
      <c r="C24" s="39">
        <v>2</v>
      </c>
      <c r="D24" s="39">
        <v>1</v>
      </c>
      <c r="E24" s="39" t="s">
        <v>15</v>
      </c>
      <c r="F24" s="39">
        <v>11</v>
      </c>
      <c r="G24" s="39" t="s">
        <v>15</v>
      </c>
      <c r="H24" s="39" t="s">
        <v>15</v>
      </c>
      <c r="J24" s="385" t="s">
        <v>94</v>
      </c>
      <c r="K24" s="38">
        <v>8</v>
      </c>
      <c r="L24" s="166">
        <v>7</v>
      </c>
      <c r="M24" s="39" t="s">
        <v>15</v>
      </c>
      <c r="N24" s="39" t="s">
        <v>15</v>
      </c>
      <c r="O24" s="39">
        <v>1</v>
      </c>
      <c r="P24" s="39" t="s">
        <v>15</v>
      </c>
      <c r="Q24" s="39" t="s">
        <v>15</v>
      </c>
    </row>
    <row r="25" spans="1:17" ht="18" customHeight="1" x14ac:dyDescent="0.2">
      <c r="A25" s="177" t="s">
        <v>70</v>
      </c>
      <c r="B25" s="174">
        <v>13</v>
      </c>
      <c r="C25" s="39" t="s">
        <v>15</v>
      </c>
      <c r="D25" s="39" t="s">
        <v>15</v>
      </c>
      <c r="E25" s="39" t="s">
        <v>15</v>
      </c>
      <c r="F25" s="39">
        <v>13</v>
      </c>
      <c r="G25" s="39" t="s">
        <v>15</v>
      </c>
      <c r="H25" s="39" t="s">
        <v>15</v>
      </c>
      <c r="J25" s="385" t="s">
        <v>350</v>
      </c>
      <c r="K25" s="38">
        <v>8</v>
      </c>
      <c r="L25" s="39" t="s">
        <v>15</v>
      </c>
      <c r="M25" s="39" t="s">
        <v>15</v>
      </c>
      <c r="N25" s="39" t="s">
        <v>15</v>
      </c>
      <c r="O25" s="39">
        <v>8</v>
      </c>
      <c r="P25" s="39" t="s">
        <v>15</v>
      </c>
      <c r="Q25" s="39" t="s">
        <v>15</v>
      </c>
    </row>
    <row r="26" spans="1:17" ht="18" customHeight="1" x14ac:dyDescent="0.2">
      <c r="A26" s="177" t="s">
        <v>236</v>
      </c>
      <c r="B26" s="174">
        <v>13</v>
      </c>
      <c r="C26" s="39" t="s">
        <v>15</v>
      </c>
      <c r="D26" s="39" t="s">
        <v>15</v>
      </c>
      <c r="E26" s="39" t="s">
        <v>15</v>
      </c>
      <c r="F26" s="39">
        <v>2</v>
      </c>
      <c r="G26" s="39" t="s">
        <v>15</v>
      </c>
      <c r="H26" s="39">
        <v>11</v>
      </c>
      <c r="J26" s="385" t="s">
        <v>68</v>
      </c>
      <c r="K26" s="38">
        <v>8</v>
      </c>
      <c r="L26" s="39" t="s">
        <v>15</v>
      </c>
      <c r="M26" s="166">
        <v>5</v>
      </c>
      <c r="N26" s="39" t="s">
        <v>15</v>
      </c>
      <c r="O26" s="39">
        <v>3</v>
      </c>
      <c r="P26" s="39" t="s">
        <v>15</v>
      </c>
      <c r="Q26" s="39" t="s">
        <v>15</v>
      </c>
    </row>
    <row r="27" spans="1:17" ht="18" customHeight="1" x14ac:dyDescent="0.2">
      <c r="A27" s="177" t="s">
        <v>80</v>
      </c>
      <c r="B27" s="174">
        <v>11</v>
      </c>
      <c r="C27" s="39" t="s">
        <v>15</v>
      </c>
      <c r="D27" s="39" t="s">
        <v>15</v>
      </c>
      <c r="E27" s="39" t="s">
        <v>15</v>
      </c>
      <c r="F27" s="39">
        <v>11</v>
      </c>
      <c r="G27" s="39" t="s">
        <v>15</v>
      </c>
      <c r="H27" s="39" t="s">
        <v>15</v>
      </c>
      <c r="J27" s="385" t="s">
        <v>63</v>
      </c>
      <c r="K27" s="38">
        <v>7</v>
      </c>
      <c r="L27" s="39" t="s">
        <v>15</v>
      </c>
      <c r="M27" s="39" t="s">
        <v>15</v>
      </c>
      <c r="N27" s="39" t="s">
        <v>15</v>
      </c>
      <c r="O27" s="39">
        <v>4</v>
      </c>
      <c r="P27" s="39" t="s">
        <v>15</v>
      </c>
      <c r="Q27" s="166">
        <v>3</v>
      </c>
    </row>
    <row r="28" spans="1:17" ht="18" customHeight="1" x14ac:dyDescent="0.2">
      <c r="A28" s="177" t="s">
        <v>79</v>
      </c>
      <c r="B28" s="174">
        <v>11</v>
      </c>
      <c r="C28" s="39" t="s">
        <v>15</v>
      </c>
      <c r="D28" s="39">
        <v>1</v>
      </c>
      <c r="E28" s="39" t="s">
        <v>15</v>
      </c>
      <c r="F28" s="39">
        <v>10</v>
      </c>
      <c r="G28" s="39" t="s">
        <v>15</v>
      </c>
      <c r="H28" s="39" t="s">
        <v>15</v>
      </c>
      <c r="J28" s="385" t="s">
        <v>79</v>
      </c>
      <c r="K28" s="38">
        <v>6</v>
      </c>
      <c r="L28" s="39" t="s">
        <v>15</v>
      </c>
      <c r="M28" s="39" t="s">
        <v>15</v>
      </c>
      <c r="N28" s="39" t="s">
        <v>15</v>
      </c>
      <c r="O28" s="39">
        <v>6</v>
      </c>
      <c r="P28" s="39" t="s">
        <v>15</v>
      </c>
      <c r="Q28" s="39" t="s">
        <v>15</v>
      </c>
    </row>
    <row r="29" spans="1:17" ht="18" customHeight="1" x14ac:dyDescent="0.2">
      <c r="A29" s="177" t="s">
        <v>94</v>
      </c>
      <c r="B29" s="174">
        <v>11</v>
      </c>
      <c r="C29" s="39">
        <v>7</v>
      </c>
      <c r="D29" s="39" t="s">
        <v>15</v>
      </c>
      <c r="E29" s="39" t="s">
        <v>15</v>
      </c>
      <c r="F29" s="39">
        <v>4</v>
      </c>
      <c r="G29" s="39" t="s">
        <v>15</v>
      </c>
      <c r="H29" s="39" t="s">
        <v>15</v>
      </c>
      <c r="J29" s="385" t="s">
        <v>81</v>
      </c>
      <c r="K29" s="38">
        <v>6</v>
      </c>
      <c r="L29" s="39" t="s">
        <v>15</v>
      </c>
      <c r="M29" s="39" t="s">
        <v>15</v>
      </c>
      <c r="N29" s="166">
        <v>1</v>
      </c>
      <c r="O29" s="39">
        <v>5</v>
      </c>
      <c r="P29" s="39" t="s">
        <v>15</v>
      </c>
      <c r="Q29" s="39" t="s">
        <v>15</v>
      </c>
    </row>
    <row r="30" spans="1:17" ht="18" customHeight="1" x14ac:dyDescent="0.2">
      <c r="A30" s="177" t="s">
        <v>61</v>
      </c>
      <c r="B30" s="174">
        <v>9</v>
      </c>
      <c r="C30" s="39" t="s">
        <v>15</v>
      </c>
      <c r="D30" s="39" t="s">
        <v>15</v>
      </c>
      <c r="E30" s="39" t="s">
        <v>15</v>
      </c>
      <c r="F30" s="39">
        <v>9</v>
      </c>
      <c r="G30" s="39" t="s">
        <v>15</v>
      </c>
      <c r="H30" s="39" t="s">
        <v>15</v>
      </c>
      <c r="J30" s="385" t="s">
        <v>421</v>
      </c>
      <c r="K30" s="38">
        <v>5</v>
      </c>
      <c r="L30" s="39" t="s">
        <v>15</v>
      </c>
      <c r="M30" s="39" t="s">
        <v>15</v>
      </c>
      <c r="N30" s="39" t="s">
        <v>15</v>
      </c>
      <c r="O30" s="39">
        <v>5</v>
      </c>
      <c r="P30" s="39" t="s">
        <v>15</v>
      </c>
      <c r="Q30" s="39" t="s">
        <v>15</v>
      </c>
    </row>
    <row r="31" spans="1:17" ht="18" customHeight="1" x14ac:dyDescent="0.2">
      <c r="A31" s="177" t="s">
        <v>83</v>
      </c>
      <c r="B31" s="174">
        <v>8</v>
      </c>
      <c r="C31" s="39" t="s">
        <v>15</v>
      </c>
      <c r="D31" s="39" t="s">
        <v>15</v>
      </c>
      <c r="E31" s="39" t="s">
        <v>15</v>
      </c>
      <c r="F31" s="39">
        <v>8</v>
      </c>
      <c r="G31" s="39" t="s">
        <v>15</v>
      </c>
      <c r="H31" s="39" t="s">
        <v>15</v>
      </c>
      <c r="J31" s="385" t="s">
        <v>72</v>
      </c>
      <c r="K31" s="38">
        <v>5</v>
      </c>
      <c r="L31" s="39" t="s">
        <v>15</v>
      </c>
      <c r="M31" s="39" t="s">
        <v>15</v>
      </c>
      <c r="N31" s="39" t="s">
        <v>15</v>
      </c>
      <c r="O31" s="39">
        <v>5</v>
      </c>
      <c r="P31" s="39" t="s">
        <v>15</v>
      </c>
      <c r="Q31" s="39" t="s">
        <v>15</v>
      </c>
    </row>
    <row r="32" spans="1:17" ht="18" customHeight="1" x14ac:dyDescent="0.2">
      <c r="A32" s="177" t="s">
        <v>239</v>
      </c>
      <c r="B32" s="174">
        <v>8</v>
      </c>
      <c r="C32" s="39" t="s">
        <v>15</v>
      </c>
      <c r="D32" s="39" t="s">
        <v>15</v>
      </c>
      <c r="E32" s="39" t="s">
        <v>15</v>
      </c>
      <c r="F32" s="39">
        <v>8</v>
      </c>
      <c r="G32" s="39" t="s">
        <v>15</v>
      </c>
      <c r="H32" s="39" t="s">
        <v>15</v>
      </c>
      <c r="J32" s="385" t="s">
        <v>153</v>
      </c>
      <c r="K32" s="38">
        <v>5</v>
      </c>
      <c r="L32" s="39" t="s">
        <v>15</v>
      </c>
      <c r="M32" s="39" t="s">
        <v>15</v>
      </c>
      <c r="N32" s="39" t="s">
        <v>15</v>
      </c>
      <c r="O32" s="39">
        <v>5</v>
      </c>
      <c r="P32" s="39" t="s">
        <v>15</v>
      </c>
      <c r="Q32" s="39" t="s">
        <v>15</v>
      </c>
    </row>
    <row r="33" spans="1:17" ht="18" customHeight="1" x14ac:dyDescent="0.2">
      <c r="A33" s="177" t="s">
        <v>90</v>
      </c>
      <c r="B33" s="174">
        <v>6</v>
      </c>
      <c r="C33" s="39" t="s">
        <v>15</v>
      </c>
      <c r="D33" s="39" t="s">
        <v>15</v>
      </c>
      <c r="E33" s="39" t="s">
        <v>15</v>
      </c>
      <c r="F33" s="39">
        <v>6</v>
      </c>
      <c r="G33" s="39" t="s">
        <v>15</v>
      </c>
      <c r="H33" s="39" t="s">
        <v>15</v>
      </c>
      <c r="J33" s="385" t="s">
        <v>418</v>
      </c>
      <c r="K33" s="38">
        <v>5</v>
      </c>
      <c r="L33" s="39" t="s">
        <v>15</v>
      </c>
      <c r="M33" s="39" t="s">
        <v>15</v>
      </c>
      <c r="N33" s="39" t="s">
        <v>15</v>
      </c>
      <c r="O33" s="39">
        <v>5</v>
      </c>
      <c r="P33" s="39" t="s">
        <v>15</v>
      </c>
      <c r="Q33" s="39" t="s">
        <v>15</v>
      </c>
    </row>
    <row r="34" spans="1:17" ht="18" customHeight="1" x14ac:dyDescent="0.2">
      <c r="A34" s="177" t="s">
        <v>207</v>
      </c>
      <c r="B34" s="174">
        <v>6</v>
      </c>
      <c r="C34" s="39" t="s">
        <v>15</v>
      </c>
      <c r="D34" s="39" t="s">
        <v>15</v>
      </c>
      <c r="E34" s="39" t="s">
        <v>15</v>
      </c>
      <c r="F34" s="39">
        <v>5</v>
      </c>
      <c r="G34" s="39" t="s">
        <v>15</v>
      </c>
      <c r="H34" s="39">
        <v>1</v>
      </c>
      <c r="J34" s="385" t="s">
        <v>355</v>
      </c>
      <c r="K34" s="38">
        <v>4</v>
      </c>
      <c r="L34" s="39" t="s">
        <v>15</v>
      </c>
      <c r="M34" s="39" t="s">
        <v>15</v>
      </c>
      <c r="N34" s="39" t="s">
        <v>15</v>
      </c>
      <c r="O34" s="39">
        <v>4</v>
      </c>
      <c r="P34" s="39" t="s">
        <v>15</v>
      </c>
      <c r="Q34" s="39" t="s">
        <v>15</v>
      </c>
    </row>
    <row r="35" spans="1:17" ht="18" customHeight="1" x14ac:dyDescent="0.2">
      <c r="A35" s="177" t="s">
        <v>205</v>
      </c>
      <c r="B35" s="174">
        <v>6</v>
      </c>
      <c r="C35" s="39" t="s">
        <v>15</v>
      </c>
      <c r="D35" s="39" t="s">
        <v>15</v>
      </c>
      <c r="E35" s="39" t="s">
        <v>15</v>
      </c>
      <c r="F35" s="39">
        <v>5</v>
      </c>
      <c r="G35" s="39" t="s">
        <v>15</v>
      </c>
      <c r="H35" s="39">
        <v>1</v>
      </c>
      <c r="J35" s="385" t="s">
        <v>419</v>
      </c>
      <c r="K35" s="38">
        <v>4</v>
      </c>
      <c r="L35" s="39" t="s">
        <v>15</v>
      </c>
      <c r="M35" s="39" t="s">
        <v>15</v>
      </c>
      <c r="N35" s="39" t="s">
        <v>15</v>
      </c>
      <c r="O35" s="39">
        <v>4</v>
      </c>
      <c r="P35" s="39" t="s">
        <v>15</v>
      </c>
      <c r="Q35" s="39" t="s">
        <v>15</v>
      </c>
    </row>
    <row r="36" spans="1:17" ht="18" customHeight="1" x14ac:dyDescent="0.2">
      <c r="A36" s="177" t="s">
        <v>104</v>
      </c>
      <c r="B36" s="174">
        <v>5</v>
      </c>
      <c r="C36" s="39" t="s">
        <v>15</v>
      </c>
      <c r="D36" s="39" t="s">
        <v>15</v>
      </c>
      <c r="E36" s="39" t="s">
        <v>15</v>
      </c>
      <c r="F36" s="39">
        <v>5</v>
      </c>
      <c r="G36" s="39" t="s">
        <v>15</v>
      </c>
      <c r="H36" s="39" t="s">
        <v>15</v>
      </c>
      <c r="J36" s="385" t="s">
        <v>241</v>
      </c>
      <c r="K36" s="38">
        <v>4</v>
      </c>
      <c r="L36" s="39" t="s">
        <v>15</v>
      </c>
      <c r="M36" s="39" t="s">
        <v>15</v>
      </c>
      <c r="N36" s="39" t="s">
        <v>15</v>
      </c>
      <c r="O36" s="39">
        <v>4</v>
      </c>
      <c r="P36" s="39" t="s">
        <v>15</v>
      </c>
      <c r="Q36" s="39" t="s">
        <v>15</v>
      </c>
    </row>
    <row r="37" spans="1:17" ht="18" customHeight="1" x14ac:dyDescent="0.2">
      <c r="A37" s="177" t="s">
        <v>76</v>
      </c>
      <c r="B37" s="174">
        <v>5</v>
      </c>
      <c r="C37" s="39" t="s">
        <v>15</v>
      </c>
      <c r="D37" s="39" t="s">
        <v>15</v>
      </c>
      <c r="E37" s="39" t="s">
        <v>15</v>
      </c>
      <c r="F37" s="39">
        <v>4</v>
      </c>
      <c r="G37" s="39" t="s">
        <v>15</v>
      </c>
      <c r="H37" s="39">
        <v>1</v>
      </c>
      <c r="J37" s="385" t="s">
        <v>62</v>
      </c>
      <c r="K37" s="38">
        <v>4</v>
      </c>
      <c r="L37" s="39" t="s">
        <v>15</v>
      </c>
      <c r="M37" s="39" t="s">
        <v>15</v>
      </c>
      <c r="N37" s="39" t="s">
        <v>15</v>
      </c>
      <c r="O37" s="39">
        <v>4</v>
      </c>
      <c r="P37" s="39" t="s">
        <v>15</v>
      </c>
      <c r="Q37" s="39" t="s">
        <v>15</v>
      </c>
    </row>
    <row r="38" spans="1:17" ht="18" customHeight="1" x14ac:dyDescent="0.2">
      <c r="A38" s="177" t="s">
        <v>89</v>
      </c>
      <c r="B38" s="174">
        <v>5</v>
      </c>
      <c r="C38" s="39">
        <v>3</v>
      </c>
      <c r="D38" s="39" t="s">
        <v>15</v>
      </c>
      <c r="E38" s="39" t="s">
        <v>15</v>
      </c>
      <c r="F38" s="39">
        <v>2</v>
      </c>
      <c r="G38" s="39" t="s">
        <v>15</v>
      </c>
      <c r="H38" s="39" t="s">
        <v>15</v>
      </c>
      <c r="J38" s="385" t="s">
        <v>77</v>
      </c>
      <c r="K38" s="38">
        <v>4</v>
      </c>
      <c r="L38" s="39" t="s">
        <v>15</v>
      </c>
      <c r="M38" s="39" t="s">
        <v>15</v>
      </c>
      <c r="N38" s="166">
        <v>1</v>
      </c>
      <c r="O38" s="39">
        <v>1</v>
      </c>
      <c r="P38" s="39" t="s">
        <v>15</v>
      </c>
      <c r="Q38" s="166">
        <v>2</v>
      </c>
    </row>
    <row r="39" spans="1:17" ht="18" customHeight="1" x14ac:dyDescent="0.2">
      <c r="A39" s="177" t="s">
        <v>351</v>
      </c>
      <c r="B39" s="174">
        <v>5</v>
      </c>
      <c r="C39" s="39" t="s">
        <v>15</v>
      </c>
      <c r="D39" s="39" t="s">
        <v>15</v>
      </c>
      <c r="E39" s="39" t="s">
        <v>15</v>
      </c>
      <c r="F39" s="39">
        <v>5</v>
      </c>
      <c r="G39" s="39" t="s">
        <v>15</v>
      </c>
      <c r="H39" s="39" t="s">
        <v>15</v>
      </c>
      <c r="J39" s="385" t="s">
        <v>82</v>
      </c>
      <c r="K39" s="38">
        <v>4</v>
      </c>
      <c r="L39" s="39" t="s">
        <v>15</v>
      </c>
      <c r="M39" s="39" t="s">
        <v>15</v>
      </c>
      <c r="N39" s="39" t="s">
        <v>15</v>
      </c>
      <c r="O39" s="39">
        <v>4</v>
      </c>
      <c r="P39" s="39" t="s">
        <v>15</v>
      </c>
      <c r="Q39" s="39" t="s">
        <v>15</v>
      </c>
    </row>
    <row r="40" spans="1:17" ht="18" customHeight="1" x14ac:dyDescent="0.2">
      <c r="A40" s="177" t="s">
        <v>85</v>
      </c>
      <c r="B40" s="174">
        <v>4</v>
      </c>
      <c r="C40" s="39" t="s">
        <v>15</v>
      </c>
      <c r="D40" s="39" t="s">
        <v>15</v>
      </c>
      <c r="E40" s="39" t="s">
        <v>15</v>
      </c>
      <c r="F40" s="39">
        <v>4</v>
      </c>
      <c r="G40" s="39" t="s">
        <v>15</v>
      </c>
      <c r="H40" s="39" t="s">
        <v>15</v>
      </c>
      <c r="J40" s="385" t="s">
        <v>240</v>
      </c>
      <c r="K40" s="38">
        <v>4</v>
      </c>
      <c r="L40" s="39" t="s">
        <v>15</v>
      </c>
      <c r="M40" s="39" t="s">
        <v>15</v>
      </c>
      <c r="N40" s="39" t="s">
        <v>15</v>
      </c>
      <c r="O40" s="39">
        <v>3</v>
      </c>
      <c r="P40" s="39" t="s">
        <v>15</v>
      </c>
      <c r="Q40" s="166">
        <v>1</v>
      </c>
    </row>
    <row r="41" spans="1:17" ht="18" customHeight="1" x14ac:dyDescent="0.2">
      <c r="A41" s="177" t="s">
        <v>852</v>
      </c>
      <c r="B41" s="174">
        <v>4</v>
      </c>
      <c r="C41" s="39" t="s">
        <v>15</v>
      </c>
      <c r="D41" s="39" t="s">
        <v>15</v>
      </c>
      <c r="E41" s="39" t="s">
        <v>15</v>
      </c>
      <c r="F41" s="39">
        <v>4</v>
      </c>
      <c r="G41" s="39" t="s">
        <v>15</v>
      </c>
      <c r="H41" s="39" t="s">
        <v>15</v>
      </c>
      <c r="J41" s="385" t="s">
        <v>236</v>
      </c>
      <c r="K41" s="38">
        <v>3</v>
      </c>
      <c r="L41" s="39" t="s">
        <v>15</v>
      </c>
      <c r="M41" s="39" t="s">
        <v>15</v>
      </c>
      <c r="N41" s="39" t="s">
        <v>15</v>
      </c>
      <c r="O41" s="39">
        <v>3</v>
      </c>
      <c r="P41" s="39" t="s">
        <v>15</v>
      </c>
      <c r="Q41" s="39" t="s">
        <v>15</v>
      </c>
    </row>
    <row r="42" spans="1:17" ht="18" customHeight="1" x14ac:dyDescent="0.2">
      <c r="A42" s="177" t="s">
        <v>240</v>
      </c>
      <c r="B42" s="174">
        <v>4</v>
      </c>
      <c r="C42" s="39" t="s">
        <v>15</v>
      </c>
      <c r="D42" s="39" t="s">
        <v>15</v>
      </c>
      <c r="E42" s="39" t="s">
        <v>15</v>
      </c>
      <c r="F42" s="39">
        <v>4</v>
      </c>
      <c r="G42" s="39" t="s">
        <v>15</v>
      </c>
      <c r="H42" s="39" t="s">
        <v>15</v>
      </c>
      <c r="J42" s="385" t="s">
        <v>90</v>
      </c>
      <c r="K42" s="38">
        <v>3</v>
      </c>
      <c r="L42" s="39" t="s">
        <v>15</v>
      </c>
      <c r="M42" s="39" t="s">
        <v>15</v>
      </c>
      <c r="N42" s="39" t="s">
        <v>15</v>
      </c>
      <c r="O42" s="39">
        <v>3</v>
      </c>
      <c r="P42" s="39" t="s">
        <v>15</v>
      </c>
      <c r="Q42" s="39" t="s">
        <v>15</v>
      </c>
    </row>
    <row r="43" spans="1:17" ht="18" customHeight="1" x14ac:dyDescent="0.2">
      <c r="A43" s="177" t="s">
        <v>860</v>
      </c>
      <c r="B43" s="174">
        <v>4</v>
      </c>
      <c r="C43" s="39" t="s">
        <v>15</v>
      </c>
      <c r="D43" s="39" t="s">
        <v>15</v>
      </c>
      <c r="E43" s="39" t="s">
        <v>15</v>
      </c>
      <c r="F43" s="39">
        <v>4</v>
      </c>
      <c r="G43" s="39" t="s">
        <v>15</v>
      </c>
      <c r="H43" s="39" t="s">
        <v>15</v>
      </c>
      <c r="J43" s="385" t="s">
        <v>91</v>
      </c>
      <c r="K43" s="38">
        <v>3</v>
      </c>
      <c r="L43" s="166">
        <v>1</v>
      </c>
      <c r="M43" s="39" t="s">
        <v>15</v>
      </c>
      <c r="N43" s="39" t="s">
        <v>15</v>
      </c>
      <c r="O43" s="39">
        <v>2</v>
      </c>
      <c r="P43" s="39" t="s">
        <v>15</v>
      </c>
      <c r="Q43" s="39" t="s">
        <v>15</v>
      </c>
    </row>
    <row r="44" spans="1:17" ht="18" customHeight="1" x14ac:dyDescent="0.2">
      <c r="A44" s="177" t="s">
        <v>353</v>
      </c>
      <c r="B44" s="174">
        <v>4</v>
      </c>
      <c r="C44" s="39" t="s">
        <v>15</v>
      </c>
      <c r="D44" s="39" t="s">
        <v>15</v>
      </c>
      <c r="E44" s="39" t="s">
        <v>15</v>
      </c>
      <c r="F44" s="39">
        <v>4</v>
      </c>
      <c r="G44" s="39" t="s">
        <v>15</v>
      </c>
      <c r="H44" s="39" t="s">
        <v>15</v>
      </c>
      <c r="J44" s="385" t="s">
        <v>496</v>
      </c>
      <c r="K44" s="38">
        <v>3</v>
      </c>
      <c r="L44" s="166">
        <v>3</v>
      </c>
      <c r="M44" s="39" t="s">
        <v>15</v>
      </c>
      <c r="N44" s="39" t="s">
        <v>15</v>
      </c>
      <c r="O44" s="39" t="s">
        <v>15</v>
      </c>
      <c r="P44" s="39" t="s">
        <v>15</v>
      </c>
      <c r="Q44" s="39" t="s">
        <v>15</v>
      </c>
    </row>
    <row r="45" spans="1:17" ht="18" customHeight="1" x14ac:dyDescent="0.2">
      <c r="A45" s="177" t="s">
        <v>92</v>
      </c>
      <c r="B45" s="174">
        <v>4</v>
      </c>
      <c r="C45" s="39" t="s">
        <v>15</v>
      </c>
      <c r="D45" s="39" t="s">
        <v>15</v>
      </c>
      <c r="E45" s="39" t="s">
        <v>15</v>
      </c>
      <c r="F45" s="39">
        <v>4</v>
      </c>
      <c r="G45" s="39" t="s">
        <v>15</v>
      </c>
      <c r="H45" s="39" t="s">
        <v>15</v>
      </c>
      <c r="J45" s="385" t="s">
        <v>852</v>
      </c>
      <c r="K45" s="38">
        <v>3</v>
      </c>
      <c r="L45" s="39" t="s">
        <v>15</v>
      </c>
      <c r="M45" s="39" t="s">
        <v>15</v>
      </c>
      <c r="N45" s="39" t="s">
        <v>15</v>
      </c>
      <c r="O45" s="39">
        <v>3</v>
      </c>
      <c r="P45" s="39" t="s">
        <v>15</v>
      </c>
      <c r="Q45" s="39" t="s">
        <v>15</v>
      </c>
    </row>
    <row r="46" spans="1:17" ht="18" customHeight="1" x14ac:dyDescent="0.2">
      <c r="A46" s="177" t="s">
        <v>97</v>
      </c>
      <c r="B46" s="174">
        <v>4</v>
      </c>
      <c r="C46" s="39" t="s">
        <v>15</v>
      </c>
      <c r="D46" s="39" t="s">
        <v>15</v>
      </c>
      <c r="E46" s="39" t="s">
        <v>15</v>
      </c>
      <c r="F46" s="39">
        <v>4</v>
      </c>
      <c r="G46" s="39" t="s">
        <v>15</v>
      </c>
      <c r="H46" s="39" t="s">
        <v>15</v>
      </c>
      <c r="J46" s="385" t="s">
        <v>420</v>
      </c>
      <c r="K46" s="38">
        <v>3</v>
      </c>
      <c r="L46" s="39" t="s">
        <v>15</v>
      </c>
      <c r="M46" s="39" t="s">
        <v>15</v>
      </c>
      <c r="N46" s="39" t="s">
        <v>15</v>
      </c>
      <c r="O46" s="39">
        <v>3</v>
      </c>
      <c r="P46" s="39" t="s">
        <v>15</v>
      </c>
      <c r="Q46" s="39" t="s">
        <v>15</v>
      </c>
    </row>
    <row r="47" spans="1:17" ht="18" customHeight="1" x14ac:dyDescent="0.2">
      <c r="A47" s="177" t="s">
        <v>154</v>
      </c>
      <c r="B47" s="174">
        <v>4</v>
      </c>
      <c r="C47" s="39" t="s">
        <v>15</v>
      </c>
      <c r="D47" s="39" t="s">
        <v>15</v>
      </c>
      <c r="E47" s="39" t="s">
        <v>15</v>
      </c>
      <c r="F47" s="39">
        <v>4</v>
      </c>
      <c r="G47" s="39" t="s">
        <v>15</v>
      </c>
      <c r="H47" s="39" t="s">
        <v>15</v>
      </c>
      <c r="J47" s="386" t="s">
        <v>307</v>
      </c>
      <c r="K47" s="216">
        <v>3</v>
      </c>
      <c r="L47" s="39" t="s">
        <v>15</v>
      </c>
      <c r="M47" s="39" t="s">
        <v>15</v>
      </c>
      <c r="N47" s="39" t="s">
        <v>15</v>
      </c>
      <c r="O47" s="200">
        <v>3</v>
      </c>
      <c r="P47" s="39" t="s">
        <v>15</v>
      </c>
      <c r="Q47" s="39" t="s">
        <v>15</v>
      </c>
    </row>
    <row r="48" spans="1:17" ht="18" customHeight="1" x14ac:dyDescent="0.2">
      <c r="A48" s="177" t="s">
        <v>261</v>
      </c>
      <c r="B48" s="174">
        <v>4</v>
      </c>
      <c r="C48" s="39" t="s">
        <v>15</v>
      </c>
      <c r="D48" s="39" t="s">
        <v>15</v>
      </c>
      <c r="E48" s="39" t="s">
        <v>15</v>
      </c>
      <c r="F48" s="39">
        <v>4</v>
      </c>
      <c r="G48" s="39" t="s">
        <v>15</v>
      </c>
      <c r="H48" s="39" t="s">
        <v>15</v>
      </c>
      <c r="J48" s="386" t="s">
        <v>104</v>
      </c>
      <c r="K48" s="216">
        <v>3</v>
      </c>
      <c r="L48" s="166">
        <v>3</v>
      </c>
      <c r="M48" s="39" t="s">
        <v>15</v>
      </c>
      <c r="N48" s="39" t="s">
        <v>15</v>
      </c>
      <c r="O48" s="200" t="s">
        <v>15</v>
      </c>
      <c r="P48" s="39" t="s">
        <v>15</v>
      </c>
      <c r="Q48" s="39" t="s">
        <v>15</v>
      </c>
    </row>
    <row r="49" spans="1:17" ht="18" customHeight="1" x14ac:dyDescent="0.2">
      <c r="A49" s="177" t="s">
        <v>93</v>
      </c>
      <c r="B49" s="174">
        <v>3</v>
      </c>
      <c r="C49" s="39" t="s">
        <v>15</v>
      </c>
      <c r="D49" s="39" t="s">
        <v>15</v>
      </c>
      <c r="E49" s="39" t="s">
        <v>15</v>
      </c>
      <c r="F49" s="39">
        <v>3</v>
      </c>
      <c r="G49" s="39" t="s">
        <v>15</v>
      </c>
      <c r="H49" s="39" t="s">
        <v>15</v>
      </c>
      <c r="J49" s="386" t="s">
        <v>105</v>
      </c>
      <c r="K49" s="216">
        <v>3</v>
      </c>
      <c r="L49" s="39" t="s">
        <v>15</v>
      </c>
      <c r="M49" s="39" t="s">
        <v>15</v>
      </c>
      <c r="N49" s="39" t="s">
        <v>15</v>
      </c>
      <c r="O49" s="200">
        <v>3</v>
      </c>
      <c r="P49" s="39" t="s">
        <v>15</v>
      </c>
      <c r="Q49" s="39" t="s">
        <v>15</v>
      </c>
    </row>
    <row r="50" spans="1:17" ht="18" customHeight="1" x14ac:dyDescent="0.2">
      <c r="A50" s="177" t="s">
        <v>352</v>
      </c>
      <c r="B50" s="174">
        <v>3</v>
      </c>
      <c r="C50" s="39" t="s">
        <v>15</v>
      </c>
      <c r="D50" s="39" t="s">
        <v>15</v>
      </c>
      <c r="E50" s="39" t="s">
        <v>15</v>
      </c>
      <c r="F50" s="39">
        <v>3</v>
      </c>
      <c r="G50" s="39" t="s">
        <v>15</v>
      </c>
      <c r="H50" s="39" t="s">
        <v>15</v>
      </c>
      <c r="J50" s="386" t="s">
        <v>206</v>
      </c>
      <c r="K50" s="216">
        <v>3</v>
      </c>
      <c r="L50" s="39" t="s">
        <v>15</v>
      </c>
      <c r="M50" s="39" t="s">
        <v>15</v>
      </c>
      <c r="N50" s="39" t="s">
        <v>15</v>
      </c>
      <c r="O50" s="39">
        <v>1</v>
      </c>
      <c r="P50" s="166">
        <v>2</v>
      </c>
      <c r="Q50" s="39" t="s">
        <v>15</v>
      </c>
    </row>
    <row r="51" spans="1:17" ht="18" customHeight="1" x14ac:dyDescent="0.2">
      <c r="A51" s="177" t="s">
        <v>424</v>
      </c>
      <c r="B51" s="174">
        <v>3</v>
      </c>
      <c r="C51" s="39" t="s">
        <v>15</v>
      </c>
      <c r="D51" s="39" t="s">
        <v>15</v>
      </c>
      <c r="E51" s="39" t="s">
        <v>15</v>
      </c>
      <c r="F51" s="39">
        <v>3</v>
      </c>
      <c r="G51" s="39" t="s">
        <v>15</v>
      </c>
      <c r="H51" s="39" t="s">
        <v>15</v>
      </c>
      <c r="J51" s="386" t="s">
        <v>428</v>
      </c>
      <c r="K51" s="216">
        <v>3</v>
      </c>
      <c r="L51" s="39" t="s">
        <v>15</v>
      </c>
      <c r="M51" s="39" t="s">
        <v>15</v>
      </c>
      <c r="N51" s="39" t="s">
        <v>15</v>
      </c>
      <c r="O51" s="39">
        <v>3</v>
      </c>
      <c r="P51" s="39" t="s">
        <v>15</v>
      </c>
      <c r="Q51" s="39" t="s">
        <v>15</v>
      </c>
    </row>
    <row r="52" spans="1:17" ht="18" customHeight="1" x14ac:dyDescent="0.2">
      <c r="A52" s="177" t="s">
        <v>84</v>
      </c>
      <c r="B52" s="174">
        <v>3</v>
      </c>
      <c r="C52" s="39" t="s">
        <v>15</v>
      </c>
      <c r="D52" s="39" t="s">
        <v>15</v>
      </c>
      <c r="E52" s="39" t="s">
        <v>15</v>
      </c>
      <c r="F52" s="39">
        <v>3</v>
      </c>
      <c r="G52" s="39" t="s">
        <v>15</v>
      </c>
      <c r="H52" s="39" t="s">
        <v>15</v>
      </c>
      <c r="I52" s="3"/>
      <c r="J52" s="385" t="s">
        <v>1126</v>
      </c>
      <c r="K52" s="38">
        <v>2</v>
      </c>
      <c r="L52" s="39" t="s">
        <v>15</v>
      </c>
      <c r="M52" s="39" t="s">
        <v>15</v>
      </c>
      <c r="N52" s="39" t="s">
        <v>15</v>
      </c>
      <c r="O52" s="39">
        <v>2</v>
      </c>
      <c r="P52" s="39" t="s">
        <v>15</v>
      </c>
      <c r="Q52" s="39" t="s">
        <v>15</v>
      </c>
    </row>
    <row r="53" spans="1:17" ht="18" customHeight="1" x14ac:dyDescent="0.2">
      <c r="A53" s="177" t="s">
        <v>237</v>
      </c>
      <c r="B53" s="174">
        <v>2</v>
      </c>
      <c r="C53" s="39" t="s">
        <v>15</v>
      </c>
      <c r="D53" s="39" t="s">
        <v>15</v>
      </c>
      <c r="E53" s="39" t="s">
        <v>15</v>
      </c>
      <c r="F53" s="39">
        <v>2</v>
      </c>
      <c r="G53" s="39" t="s">
        <v>15</v>
      </c>
      <c r="H53" s="39" t="s">
        <v>15</v>
      </c>
      <c r="I53" s="3"/>
      <c r="J53" s="385" t="s">
        <v>429</v>
      </c>
      <c r="K53" s="38">
        <v>2</v>
      </c>
      <c r="L53" s="39" t="s">
        <v>15</v>
      </c>
      <c r="M53" s="39" t="s">
        <v>15</v>
      </c>
      <c r="N53" s="39" t="s">
        <v>15</v>
      </c>
      <c r="O53" s="166">
        <v>2</v>
      </c>
      <c r="P53" s="39" t="s">
        <v>15</v>
      </c>
      <c r="Q53" s="39" t="s">
        <v>15</v>
      </c>
    </row>
    <row r="54" spans="1:17" ht="18" customHeight="1" x14ac:dyDescent="0.2">
      <c r="A54" s="177" t="s">
        <v>421</v>
      </c>
      <c r="B54" s="174">
        <v>2</v>
      </c>
      <c r="C54" s="39" t="s">
        <v>15</v>
      </c>
      <c r="D54" s="39" t="s">
        <v>15</v>
      </c>
      <c r="E54" s="39" t="s">
        <v>15</v>
      </c>
      <c r="F54" s="39">
        <v>2</v>
      </c>
      <c r="G54" s="39" t="s">
        <v>15</v>
      </c>
      <c r="H54" s="39" t="s">
        <v>15</v>
      </c>
      <c r="I54" s="3"/>
      <c r="J54" s="385" t="s">
        <v>493</v>
      </c>
      <c r="K54" s="38">
        <v>2</v>
      </c>
      <c r="L54" s="166">
        <v>2</v>
      </c>
      <c r="M54" s="39" t="s">
        <v>15</v>
      </c>
      <c r="N54" s="39" t="s">
        <v>15</v>
      </c>
      <c r="O54" s="39" t="s">
        <v>15</v>
      </c>
      <c r="P54" s="39" t="s">
        <v>15</v>
      </c>
      <c r="Q54" s="39" t="s">
        <v>15</v>
      </c>
    </row>
    <row r="55" spans="1:17" ht="18" customHeight="1" x14ac:dyDescent="0.2">
      <c r="A55" s="177" t="s">
        <v>65</v>
      </c>
      <c r="B55" s="174">
        <v>2</v>
      </c>
      <c r="C55" s="39" t="s">
        <v>15</v>
      </c>
      <c r="D55" s="39" t="s">
        <v>15</v>
      </c>
      <c r="E55" s="39" t="s">
        <v>15</v>
      </c>
      <c r="F55" s="39">
        <v>2</v>
      </c>
      <c r="G55" s="39" t="s">
        <v>15</v>
      </c>
      <c r="H55" s="39" t="s">
        <v>15</v>
      </c>
      <c r="I55" s="3"/>
      <c r="J55" s="385" t="s">
        <v>375</v>
      </c>
      <c r="K55" s="38">
        <v>2</v>
      </c>
      <c r="L55" s="39" t="s">
        <v>15</v>
      </c>
      <c r="M55" s="39" t="s">
        <v>15</v>
      </c>
      <c r="N55" s="39" t="s">
        <v>15</v>
      </c>
      <c r="O55" s="166">
        <v>2</v>
      </c>
      <c r="P55" s="39" t="s">
        <v>15</v>
      </c>
      <c r="Q55" s="39" t="s">
        <v>15</v>
      </c>
    </row>
    <row r="56" spans="1:17" ht="18" customHeight="1" x14ac:dyDescent="0.2">
      <c r="A56" s="177" t="s">
        <v>355</v>
      </c>
      <c r="B56" s="174">
        <v>2</v>
      </c>
      <c r="C56" s="39" t="s">
        <v>15</v>
      </c>
      <c r="D56" s="39" t="s">
        <v>15</v>
      </c>
      <c r="E56" s="39" t="s">
        <v>15</v>
      </c>
      <c r="F56" s="39">
        <v>2</v>
      </c>
      <c r="G56" s="39" t="s">
        <v>15</v>
      </c>
      <c r="H56" s="39" t="s">
        <v>15</v>
      </c>
      <c r="I56" s="3"/>
      <c r="J56" s="385" t="s">
        <v>351</v>
      </c>
      <c r="K56" s="38">
        <v>2</v>
      </c>
      <c r="L56" s="39" t="s">
        <v>15</v>
      </c>
      <c r="M56" s="39" t="s">
        <v>15</v>
      </c>
      <c r="N56" s="39" t="s">
        <v>15</v>
      </c>
      <c r="O56" s="39">
        <v>1</v>
      </c>
      <c r="P56" s="39" t="s">
        <v>15</v>
      </c>
      <c r="Q56" s="166">
        <v>1</v>
      </c>
    </row>
    <row r="57" spans="1:17" ht="18" customHeight="1" x14ac:dyDescent="0.2">
      <c r="A57" s="177" t="s">
        <v>153</v>
      </c>
      <c r="B57" s="174">
        <v>2</v>
      </c>
      <c r="C57" s="39" t="s">
        <v>15</v>
      </c>
      <c r="D57" s="39" t="s">
        <v>15</v>
      </c>
      <c r="E57" s="39" t="s">
        <v>15</v>
      </c>
      <c r="F57" s="39">
        <v>1</v>
      </c>
      <c r="G57" s="39" t="s">
        <v>15</v>
      </c>
      <c r="H57" s="39">
        <v>1</v>
      </c>
      <c r="J57" s="385" t="s">
        <v>97</v>
      </c>
      <c r="K57" s="38">
        <v>2</v>
      </c>
      <c r="L57" s="166">
        <v>1</v>
      </c>
      <c r="M57" s="39" t="s">
        <v>15</v>
      </c>
      <c r="N57" s="39" t="s">
        <v>15</v>
      </c>
      <c r="O57" s="39">
        <v>1</v>
      </c>
      <c r="P57" s="39" t="s">
        <v>15</v>
      </c>
      <c r="Q57" s="39" t="s">
        <v>15</v>
      </c>
    </row>
    <row r="58" spans="1:17" ht="18" customHeight="1" x14ac:dyDescent="0.2">
      <c r="A58" s="177" t="s">
        <v>494</v>
      </c>
      <c r="B58" s="174">
        <v>2</v>
      </c>
      <c r="C58" s="39">
        <v>2</v>
      </c>
      <c r="D58" s="39" t="s">
        <v>15</v>
      </c>
      <c r="E58" s="39" t="s">
        <v>15</v>
      </c>
      <c r="F58" s="39" t="s">
        <v>15</v>
      </c>
      <c r="G58" s="39" t="s">
        <v>15</v>
      </c>
      <c r="H58" s="39" t="s">
        <v>15</v>
      </c>
      <c r="J58" s="385" t="s">
        <v>448</v>
      </c>
      <c r="K58" s="38">
        <v>2</v>
      </c>
      <c r="L58" s="39" t="s">
        <v>15</v>
      </c>
      <c r="M58" s="39" t="s">
        <v>15</v>
      </c>
      <c r="N58" s="39" t="s">
        <v>15</v>
      </c>
      <c r="O58" s="39">
        <v>2</v>
      </c>
      <c r="P58" s="39" t="s">
        <v>15</v>
      </c>
      <c r="Q58" s="39" t="s">
        <v>15</v>
      </c>
    </row>
    <row r="59" spans="1:17" ht="18" customHeight="1" x14ac:dyDescent="0.2">
      <c r="A59" s="15" t="s">
        <v>306</v>
      </c>
      <c r="B59" s="174">
        <v>2</v>
      </c>
      <c r="C59" s="39" t="s">
        <v>15</v>
      </c>
      <c r="D59" s="39" t="s">
        <v>15</v>
      </c>
      <c r="E59" s="39">
        <v>2</v>
      </c>
      <c r="F59" s="39" t="s">
        <v>15</v>
      </c>
      <c r="G59" s="39" t="s">
        <v>15</v>
      </c>
      <c r="H59" s="39" t="s">
        <v>15</v>
      </c>
      <c r="J59" s="385" t="s">
        <v>154</v>
      </c>
      <c r="K59" s="38">
        <v>2</v>
      </c>
      <c r="L59" s="39" t="s">
        <v>15</v>
      </c>
      <c r="M59" s="39" t="s">
        <v>15</v>
      </c>
      <c r="N59" s="39" t="s">
        <v>15</v>
      </c>
      <c r="O59" s="166">
        <v>2</v>
      </c>
      <c r="P59" s="39" t="s">
        <v>15</v>
      </c>
      <c r="Q59" s="39" t="s">
        <v>15</v>
      </c>
    </row>
    <row r="60" spans="1:17" ht="18" customHeight="1" x14ac:dyDescent="0.2">
      <c r="A60" s="366" t="s">
        <v>258</v>
      </c>
      <c r="B60" s="174">
        <v>2</v>
      </c>
      <c r="C60" s="39" t="s">
        <v>15</v>
      </c>
      <c r="D60" s="39" t="s">
        <v>15</v>
      </c>
      <c r="E60" s="39" t="s">
        <v>15</v>
      </c>
      <c r="F60" s="39">
        <v>1</v>
      </c>
      <c r="G60" s="39" t="s">
        <v>15</v>
      </c>
      <c r="H60" s="39">
        <v>1</v>
      </c>
      <c r="J60" s="385" t="s">
        <v>239</v>
      </c>
      <c r="K60" s="38">
        <v>2</v>
      </c>
      <c r="L60" s="39" t="s">
        <v>15</v>
      </c>
      <c r="M60" s="39" t="s">
        <v>15</v>
      </c>
      <c r="N60" s="39" t="s">
        <v>15</v>
      </c>
      <c r="O60" s="39">
        <v>1</v>
      </c>
      <c r="P60" s="39" t="s">
        <v>15</v>
      </c>
      <c r="Q60" s="166">
        <v>1</v>
      </c>
    </row>
    <row r="61" spans="1:17" ht="18" customHeight="1" x14ac:dyDescent="0.2">
      <c r="A61" s="366" t="s">
        <v>74</v>
      </c>
      <c r="B61" s="174">
        <v>1</v>
      </c>
      <c r="C61" s="39" t="s">
        <v>15</v>
      </c>
      <c r="D61" s="39" t="s">
        <v>15</v>
      </c>
      <c r="E61" s="39" t="s">
        <v>15</v>
      </c>
      <c r="F61" s="39">
        <v>1</v>
      </c>
      <c r="G61" s="39" t="s">
        <v>15</v>
      </c>
      <c r="H61" s="39" t="s">
        <v>15</v>
      </c>
      <c r="J61" s="385" t="s">
        <v>83</v>
      </c>
      <c r="K61" s="38">
        <v>2</v>
      </c>
      <c r="L61" s="39" t="s">
        <v>15</v>
      </c>
      <c r="M61" s="39" t="s">
        <v>15</v>
      </c>
      <c r="N61" s="39" t="s">
        <v>15</v>
      </c>
      <c r="O61" s="39">
        <v>1</v>
      </c>
      <c r="P61" s="39" t="s">
        <v>15</v>
      </c>
      <c r="Q61" s="166">
        <v>1</v>
      </c>
    </row>
    <row r="62" spans="1:17" ht="18" customHeight="1" x14ac:dyDescent="0.2">
      <c r="A62" s="366" t="s">
        <v>496</v>
      </c>
      <c r="B62" s="174">
        <v>1</v>
      </c>
      <c r="C62" s="39">
        <v>1</v>
      </c>
      <c r="D62" s="39" t="s">
        <v>15</v>
      </c>
      <c r="E62" s="39" t="s">
        <v>15</v>
      </c>
      <c r="F62" s="39" t="s">
        <v>15</v>
      </c>
      <c r="G62" s="39" t="s">
        <v>15</v>
      </c>
      <c r="H62" s="39" t="s">
        <v>15</v>
      </c>
      <c r="J62" s="385" t="s">
        <v>235</v>
      </c>
      <c r="K62" s="38">
        <v>2</v>
      </c>
      <c r="L62" s="39" t="s">
        <v>15</v>
      </c>
      <c r="M62" s="39" t="s">
        <v>15</v>
      </c>
      <c r="N62" s="39" t="s">
        <v>15</v>
      </c>
      <c r="O62" s="39">
        <v>2</v>
      </c>
      <c r="P62" s="39" t="s">
        <v>15</v>
      </c>
      <c r="Q62" s="39" t="s">
        <v>15</v>
      </c>
    </row>
    <row r="63" spans="1:17" ht="18" customHeight="1" x14ac:dyDescent="0.2">
      <c r="A63" s="366" t="s">
        <v>419</v>
      </c>
      <c r="B63" s="174">
        <v>1</v>
      </c>
      <c r="C63" s="39" t="s">
        <v>15</v>
      </c>
      <c r="D63" s="39" t="s">
        <v>15</v>
      </c>
      <c r="E63" s="39" t="s">
        <v>15</v>
      </c>
      <c r="F63" s="39">
        <v>1</v>
      </c>
      <c r="G63" s="39" t="s">
        <v>15</v>
      </c>
      <c r="H63" s="39" t="s">
        <v>15</v>
      </c>
      <c r="J63" s="385" t="s">
        <v>65</v>
      </c>
      <c r="K63" s="38">
        <v>1</v>
      </c>
      <c r="L63" s="39" t="s">
        <v>15</v>
      </c>
      <c r="M63" s="39" t="s">
        <v>15</v>
      </c>
      <c r="N63" s="39" t="s">
        <v>15</v>
      </c>
      <c r="O63" s="166">
        <v>1</v>
      </c>
      <c r="P63" s="39" t="s">
        <v>15</v>
      </c>
      <c r="Q63" s="39" t="s">
        <v>15</v>
      </c>
    </row>
    <row r="64" spans="1:17" ht="18" customHeight="1" x14ac:dyDescent="0.2">
      <c r="A64" s="366" t="s">
        <v>95</v>
      </c>
      <c r="B64" s="174">
        <v>1</v>
      </c>
      <c r="C64" s="39" t="s">
        <v>15</v>
      </c>
      <c r="D64" s="39" t="s">
        <v>15</v>
      </c>
      <c r="E64" s="39" t="s">
        <v>15</v>
      </c>
      <c r="F64" s="39">
        <v>1</v>
      </c>
      <c r="G64" s="39" t="s">
        <v>15</v>
      </c>
      <c r="H64" s="39" t="s">
        <v>15</v>
      </c>
      <c r="J64" s="385" t="s">
        <v>427</v>
      </c>
      <c r="K64" s="38">
        <v>1</v>
      </c>
      <c r="L64" s="39" t="s">
        <v>15</v>
      </c>
      <c r="M64" s="39" t="s">
        <v>15</v>
      </c>
      <c r="N64" s="39" t="s">
        <v>15</v>
      </c>
      <c r="O64" s="166">
        <v>1</v>
      </c>
      <c r="P64" s="39" t="s">
        <v>15</v>
      </c>
      <c r="Q64" s="39" t="s">
        <v>15</v>
      </c>
    </row>
    <row r="65" spans="1:17" ht="18" customHeight="1" x14ac:dyDescent="0.2">
      <c r="A65" s="366" t="s">
        <v>235</v>
      </c>
      <c r="B65" s="174">
        <v>1</v>
      </c>
      <c r="C65" s="39" t="s">
        <v>15</v>
      </c>
      <c r="D65" s="39" t="s">
        <v>15</v>
      </c>
      <c r="E65" s="39" t="s">
        <v>15</v>
      </c>
      <c r="F65" s="39">
        <v>1</v>
      </c>
      <c r="G65" s="39" t="s">
        <v>15</v>
      </c>
      <c r="H65" s="39" t="s">
        <v>15</v>
      </c>
      <c r="J65" s="385" t="s">
        <v>425</v>
      </c>
      <c r="K65" s="38">
        <v>1</v>
      </c>
      <c r="L65" s="39" t="s">
        <v>15</v>
      </c>
      <c r="M65" s="39" t="s">
        <v>15</v>
      </c>
      <c r="N65" s="39" t="s">
        <v>15</v>
      </c>
      <c r="O65" s="166">
        <v>1</v>
      </c>
      <c r="P65" s="39" t="s">
        <v>15</v>
      </c>
      <c r="Q65" s="39" t="s">
        <v>15</v>
      </c>
    </row>
    <row r="66" spans="1:17" ht="18" customHeight="1" x14ac:dyDescent="0.2">
      <c r="A66" s="366" t="s">
        <v>500</v>
      </c>
      <c r="B66" s="174">
        <v>1</v>
      </c>
      <c r="C66" s="39" t="s">
        <v>15</v>
      </c>
      <c r="D66" s="39" t="s">
        <v>15</v>
      </c>
      <c r="E66" s="39" t="s">
        <v>15</v>
      </c>
      <c r="F66" s="39">
        <v>1</v>
      </c>
      <c r="G66" s="39" t="s">
        <v>15</v>
      </c>
      <c r="H66" s="39" t="s">
        <v>15</v>
      </c>
      <c r="J66" s="385" t="s">
        <v>499</v>
      </c>
      <c r="K66" s="38">
        <v>1</v>
      </c>
      <c r="L66" s="166">
        <v>1</v>
      </c>
      <c r="M66" s="39" t="s">
        <v>15</v>
      </c>
      <c r="N66" s="39" t="s">
        <v>15</v>
      </c>
      <c r="O66" s="39" t="s">
        <v>15</v>
      </c>
      <c r="P66" s="39" t="s">
        <v>15</v>
      </c>
      <c r="Q66" s="39" t="s">
        <v>15</v>
      </c>
    </row>
    <row r="67" spans="1:17" ht="18" customHeight="1" x14ac:dyDescent="0.2">
      <c r="A67" s="366" t="s">
        <v>379</v>
      </c>
      <c r="B67" s="174">
        <v>1</v>
      </c>
      <c r="C67" s="39">
        <v>1</v>
      </c>
      <c r="D67" s="39" t="s">
        <v>15</v>
      </c>
      <c r="E67" s="39" t="s">
        <v>15</v>
      </c>
      <c r="F67" s="39" t="s">
        <v>15</v>
      </c>
      <c r="G67" s="39" t="s">
        <v>15</v>
      </c>
      <c r="H67" s="39" t="s">
        <v>15</v>
      </c>
      <c r="J67" s="385" t="s">
        <v>436</v>
      </c>
      <c r="K67" s="38">
        <v>1</v>
      </c>
      <c r="L67" s="39" t="s">
        <v>15</v>
      </c>
      <c r="M67" s="39" t="s">
        <v>15</v>
      </c>
      <c r="N67" s="39" t="s">
        <v>15</v>
      </c>
      <c r="O67" s="166">
        <v>1</v>
      </c>
      <c r="P67" s="39" t="s">
        <v>15</v>
      </c>
      <c r="Q67" s="39" t="s">
        <v>15</v>
      </c>
    </row>
    <row r="68" spans="1:17" ht="18" customHeight="1" x14ac:dyDescent="0.2">
      <c r="A68" s="366" t="s">
        <v>87</v>
      </c>
      <c r="B68" s="174">
        <v>1</v>
      </c>
      <c r="C68" s="39" t="s">
        <v>15</v>
      </c>
      <c r="D68" s="39" t="s">
        <v>15</v>
      </c>
      <c r="E68" s="39" t="s">
        <v>15</v>
      </c>
      <c r="F68" s="39">
        <v>1</v>
      </c>
      <c r="G68" s="39" t="s">
        <v>15</v>
      </c>
      <c r="H68" s="39" t="s">
        <v>15</v>
      </c>
      <c r="J68" s="385" t="s">
        <v>374</v>
      </c>
      <c r="K68" s="38">
        <v>1</v>
      </c>
      <c r="L68" s="39" t="s">
        <v>15</v>
      </c>
      <c r="M68" s="39" t="s">
        <v>15</v>
      </c>
      <c r="N68" s="39" t="s">
        <v>15</v>
      </c>
      <c r="O68" s="39">
        <v>1</v>
      </c>
      <c r="P68" s="39" t="s">
        <v>15</v>
      </c>
      <c r="Q68" s="39" t="s">
        <v>15</v>
      </c>
    </row>
    <row r="69" spans="1:17" ht="18" customHeight="1" x14ac:dyDescent="0.2">
      <c r="A69" s="177" t="s">
        <v>861</v>
      </c>
      <c r="B69" s="174">
        <v>1</v>
      </c>
      <c r="C69" s="39" t="s">
        <v>15</v>
      </c>
      <c r="D69" s="39" t="s">
        <v>15</v>
      </c>
      <c r="E69" s="39" t="s">
        <v>15</v>
      </c>
      <c r="F69" s="39" t="s">
        <v>15</v>
      </c>
      <c r="G69" s="39" t="s">
        <v>15</v>
      </c>
      <c r="H69" s="39">
        <v>1</v>
      </c>
      <c r="J69" s="385" t="s">
        <v>352</v>
      </c>
      <c r="K69" s="38">
        <v>1</v>
      </c>
      <c r="L69" s="39" t="s">
        <v>15</v>
      </c>
      <c r="M69" s="39" t="s">
        <v>15</v>
      </c>
      <c r="N69" s="39" t="s">
        <v>15</v>
      </c>
      <c r="O69" s="166">
        <v>1</v>
      </c>
      <c r="P69" s="39" t="s">
        <v>15</v>
      </c>
      <c r="Q69" s="39" t="s">
        <v>15</v>
      </c>
    </row>
    <row r="70" spans="1:17" ht="18" customHeight="1" x14ac:dyDescent="0.2">
      <c r="A70" s="177" t="s">
        <v>356</v>
      </c>
      <c r="B70" s="174">
        <v>1</v>
      </c>
      <c r="C70" s="39" t="s">
        <v>15</v>
      </c>
      <c r="D70" s="39" t="s">
        <v>15</v>
      </c>
      <c r="E70" s="39" t="s">
        <v>15</v>
      </c>
      <c r="F70" s="39" t="s">
        <v>15</v>
      </c>
      <c r="G70" s="39" t="s">
        <v>15</v>
      </c>
      <c r="H70" s="39">
        <v>1</v>
      </c>
      <c r="J70" s="385" t="s">
        <v>71</v>
      </c>
      <c r="K70" s="38">
        <v>1</v>
      </c>
      <c r="L70" s="39" t="s">
        <v>15</v>
      </c>
      <c r="M70" s="39" t="s">
        <v>15</v>
      </c>
      <c r="N70" s="166">
        <v>1</v>
      </c>
      <c r="O70" s="39" t="s">
        <v>15</v>
      </c>
      <c r="P70" s="39" t="s">
        <v>15</v>
      </c>
      <c r="Q70" s="39" t="s">
        <v>15</v>
      </c>
    </row>
    <row r="71" spans="1:17" ht="18" customHeight="1" x14ac:dyDescent="0.2">
      <c r="A71" s="177" t="s">
        <v>307</v>
      </c>
      <c r="B71" s="174">
        <v>1</v>
      </c>
      <c r="C71" s="39" t="s">
        <v>15</v>
      </c>
      <c r="D71" s="39" t="s">
        <v>15</v>
      </c>
      <c r="E71" s="39" t="s">
        <v>15</v>
      </c>
      <c r="F71" s="39">
        <v>1</v>
      </c>
      <c r="G71" s="39" t="s">
        <v>15</v>
      </c>
      <c r="H71" s="39" t="s">
        <v>15</v>
      </c>
      <c r="J71" s="385" t="s">
        <v>422</v>
      </c>
      <c r="K71" s="38">
        <v>1</v>
      </c>
      <c r="L71" s="39" t="s">
        <v>15</v>
      </c>
      <c r="M71" s="39" t="s">
        <v>15</v>
      </c>
      <c r="N71" s="39" t="s">
        <v>15</v>
      </c>
      <c r="O71" s="39">
        <v>1</v>
      </c>
      <c r="P71" s="39" t="s">
        <v>15</v>
      </c>
      <c r="Q71" s="39" t="s">
        <v>15</v>
      </c>
    </row>
    <row r="72" spans="1:17" ht="18" customHeight="1" x14ac:dyDescent="0.2">
      <c r="A72" s="177" t="s">
        <v>446</v>
      </c>
      <c r="B72" s="174">
        <v>1</v>
      </c>
      <c r="C72" s="39" t="s">
        <v>15</v>
      </c>
      <c r="D72" s="39" t="s">
        <v>15</v>
      </c>
      <c r="E72" s="39" t="s">
        <v>15</v>
      </c>
      <c r="F72" s="39">
        <v>1</v>
      </c>
      <c r="G72" s="39" t="s">
        <v>15</v>
      </c>
      <c r="H72" s="39" t="s">
        <v>15</v>
      </c>
      <c r="J72" s="385" t="s">
        <v>93</v>
      </c>
      <c r="K72" s="38">
        <v>1</v>
      </c>
      <c r="L72" s="39" t="s">
        <v>15</v>
      </c>
      <c r="M72" s="39" t="s">
        <v>15</v>
      </c>
      <c r="N72" s="39" t="s">
        <v>15</v>
      </c>
      <c r="O72" s="166">
        <v>1</v>
      </c>
      <c r="P72" s="39" t="s">
        <v>15</v>
      </c>
      <c r="Q72" s="39" t="s">
        <v>15</v>
      </c>
    </row>
    <row r="73" spans="1:17" ht="18" customHeight="1" x14ac:dyDescent="0.2">
      <c r="A73" s="177" t="s">
        <v>448</v>
      </c>
      <c r="B73" s="174">
        <v>1</v>
      </c>
      <c r="C73" s="39" t="s">
        <v>15</v>
      </c>
      <c r="D73" s="39" t="s">
        <v>15</v>
      </c>
      <c r="E73" s="39" t="s">
        <v>15</v>
      </c>
      <c r="F73" s="39">
        <v>1</v>
      </c>
      <c r="G73" s="39" t="s">
        <v>15</v>
      </c>
      <c r="H73" s="39" t="s">
        <v>15</v>
      </c>
      <c r="J73" s="385" t="s">
        <v>243</v>
      </c>
      <c r="K73" s="38">
        <v>1</v>
      </c>
      <c r="L73" s="39" t="s">
        <v>15</v>
      </c>
      <c r="M73" s="39" t="s">
        <v>15</v>
      </c>
      <c r="N73" s="39" t="s">
        <v>15</v>
      </c>
      <c r="O73" s="166">
        <v>1</v>
      </c>
      <c r="P73" s="39" t="s">
        <v>15</v>
      </c>
      <c r="Q73" s="39" t="s">
        <v>15</v>
      </c>
    </row>
    <row r="74" spans="1:17" ht="18" customHeight="1" x14ac:dyDescent="0.2">
      <c r="A74" s="306" t="s">
        <v>802</v>
      </c>
      <c r="B74" s="174">
        <v>1</v>
      </c>
      <c r="C74" s="39" t="s">
        <v>15</v>
      </c>
      <c r="D74" s="39" t="s">
        <v>15</v>
      </c>
      <c r="E74" s="39">
        <v>1</v>
      </c>
      <c r="F74" s="39" t="s">
        <v>15</v>
      </c>
      <c r="G74" s="39" t="s">
        <v>15</v>
      </c>
      <c r="H74" s="39" t="s">
        <v>15</v>
      </c>
      <c r="J74" s="385" t="s">
        <v>87</v>
      </c>
      <c r="K74" s="38">
        <v>1</v>
      </c>
      <c r="L74" s="39" t="s">
        <v>15</v>
      </c>
      <c r="M74" s="39" t="s">
        <v>15</v>
      </c>
      <c r="N74" s="39" t="s">
        <v>15</v>
      </c>
      <c r="O74" s="166">
        <v>1</v>
      </c>
      <c r="P74" s="39" t="s">
        <v>15</v>
      </c>
      <c r="Q74" s="39" t="s">
        <v>15</v>
      </c>
    </row>
    <row r="75" spans="1:17" ht="18" customHeight="1" x14ac:dyDescent="0.2">
      <c r="A75" s="177" t="s">
        <v>262</v>
      </c>
      <c r="B75" s="174">
        <v>1</v>
      </c>
      <c r="C75" s="39" t="s">
        <v>15</v>
      </c>
      <c r="D75" s="39" t="s">
        <v>15</v>
      </c>
      <c r="E75" s="39" t="s">
        <v>15</v>
      </c>
      <c r="F75" s="39">
        <v>1</v>
      </c>
      <c r="G75" s="39" t="s">
        <v>15</v>
      </c>
      <c r="H75" s="39" t="s">
        <v>15</v>
      </c>
      <c r="J75" s="385" t="s">
        <v>423</v>
      </c>
      <c r="K75" s="38">
        <v>1</v>
      </c>
      <c r="L75" s="39" t="s">
        <v>15</v>
      </c>
      <c r="M75" s="39" t="s">
        <v>15</v>
      </c>
      <c r="N75" s="39" t="s">
        <v>15</v>
      </c>
      <c r="O75" s="39">
        <v>1</v>
      </c>
      <c r="P75" s="39" t="s">
        <v>15</v>
      </c>
      <c r="Q75" s="39" t="s">
        <v>15</v>
      </c>
    </row>
    <row r="76" spans="1:17" ht="18" customHeight="1" x14ac:dyDescent="0.2">
      <c r="A76" s="177" t="s">
        <v>495</v>
      </c>
      <c r="B76" s="174">
        <v>1</v>
      </c>
      <c r="C76" s="39" t="s">
        <v>15</v>
      </c>
      <c r="D76" s="39" t="s">
        <v>15</v>
      </c>
      <c r="E76" s="39" t="s">
        <v>15</v>
      </c>
      <c r="F76" s="39">
        <v>1</v>
      </c>
      <c r="G76" s="39" t="s">
        <v>15</v>
      </c>
      <c r="H76" s="39" t="s">
        <v>15</v>
      </c>
      <c r="J76" s="385" t="s">
        <v>258</v>
      </c>
      <c r="K76" s="38">
        <v>1</v>
      </c>
      <c r="L76" s="39" t="s">
        <v>15</v>
      </c>
      <c r="M76" s="39" t="s">
        <v>15</v>
      </c>
      <c r="N76" s="39" t="s">
        <v>15</v>
      </c>
      <c r="O76" s="39">
        <v>1</v>
      </c>
      <c r="P76" s="39" t="s">
        <v>15</v>
      </c>
      <c r="Q76" s="39" t="s">
        <v>15</v>
      </c>
    </row>
    <row r="77" spans="1:17" ht="18" customHeight="1" x14ac:dyDescent="0.2">
      <c r="A77" s="178" t="s">
        <v>354</v>
      </c>
      <c r="B77" s="174">
        <v>1</v>
      </c>
      <c r="C77" s="39" t="s">
        <v>15</v>
      </c>
      <c r="D77" s="39" t="s">
        <v>15</v>
      </c>
      <c r="E77" s="39" t="s">
        <v>15</v>
      </c>
      <c r="F77" s="39">
        <v>1</v>
      </c>
      <c r="G77" s="39" t="s">
        <v>15</v>
      </c>
      <c r="H77" s="39" t="s">
        <v>15</v>
      </c>
      <c r="J77" s="385" t="s">
        <v>205</v>
      </c>
      <c r="K77" s="38">
        <v>1</v>
      </c>
      <c r="L77" s="39" t="s">
        <v>15</v>
      </c>
      <c r="M77" s="39" t="s">
        <v>15</v>
      </c>
      <c r="N77" s="39" t="s">
        <v>15</v>
      </c>
      <c r="O77" s="166">
        <v>1</v>
      </c>
      <c r="P77" s="39" t="s">
        <v>15</v>
      </c>
      <c r="Q77" s="39" t="s">
        <v>15</v>
      </c>
    </row>
    <row r="78" spans="1:17" ht="18" customHeight="1" x14ac:dyDescent="0.2">
      <c r="A78" s="179" t="s">
        <v>41</v>
      </c>
      <c r="B78" s="173">
        <v>47610</v>
      </c>
      <c r="C78" s="174">
        <v>668</v>
      </c>
      <c r="D78" s="38">
        <v>6</v>
      </c>
      <c r="E78" s="174">
        <v>4</v>
      </c>
      <c r="F78" s="173">
        <v>46683</v>
      </c>
      <c r="G78" s="174">
        <v>4</v>
      </c>
      <c r="H78" s="174">
        <v>245</v>
      </c>
      <c r="J78" s="385" t="s">
        <v>158</v>
      </c>
      <c r="K78" s="38">
        <v>1</v>
      </c>
      <c r="L78" s="166">
        <v>1</v>
      </c>
      <c r="M78" s="39" t="s">
        <v>15</v>
      </c>
      <c r="N78" s="39" t="s">
        <v>15</v>
      </c>
      <c r="O78" s="39" t="s">
        <v>15</v>
      </c>
      <c r="P78" s="39" t="s">
        <v>15</v>
      </c>
      <c r="Q78" s="39" t="s">
        <v>15</v>
      </c>
    </row>
    <row r="79" spans="1:17" ht="18" customHeight="1" x14ac:dyDescent="0.2">
      <c r="J79" s="385" t="s">
        <v>155</v>
      </c>
      <c r="K79" s="38">
        <v>1</v>
      </c>
      <c r="L79" s="39" t="s">
        <v>15</v>
      </c>
      <c r="M79" s="39" t="s">
        <v>15</v>
      </c>
      <c r="N79" s="39" t="s">
        <v>15</v>
      </c>
      <c r="O79" s="39">
        <v>1</v>
      </c>
      <c r="P79" s="39" t="s">
        <v>15</v>
      </c>
      <c r="Q79" s="39" t="s">
        <v>15</v>
      </c>
    </row>
    <row r="80" spans="1:17" ht="18" customHeight="1" x14ac:dyDescent="0.2">
      <c r="J80" s="385" t="s">
        <v>494</v>
      </c>
      <c r="K80" s="38">
        <v>1</v>
      </c>
      <c r="L80" s="166">
        <v>1</v>
      </c>
      <c r="M80" s="39" t="s">
        <v>15</v>
      </c>
      <c r="N80" s="39" t="s">
        <v>15</v>
      </c>
      <c r="O80" s="39" t="s">
        <v>15</v>
      </c>
      <c r="P80" s="39" t="s">
        <v>15</v>
      </c>
      <c r="Q80" s="39" t="s">
        <v>15</v>
      </c>
    </row>
    <row r="81" spans="10:17" ht="18" customHeight="1" x14ac:dyDescent="0.2">
      <c r="J81" s="385" t="s">
        <v>441</v>
      </c>
      <c r="K81" s="38">
        <v>1</v>
      </c>
      <c r="L81" s="39" t="s">
        <v>15</v>
      </c>
      <c r="M81" s="39" t="s">
        <v>15</v>
      </c>
      <c r="N81" s="39" t="s">
        <v>15</v>
      </c>
      <c r="O81" s="39">
        <v>1</v>
      </c>
      <c r="P81" s="39" t="s">
        <v>15</v>
      </c>
      <c r="Q81" s="39" t="s">
        <v>15</v>
      </c>
    </row>
    <row r="82" spans="10:17" ht="18" customHeight="1" x14ac:dyDescent="0.2">
      <c r="J82" s="241" t="s">
        <v>41</v>
      </c>
      <c r="K82" s="215">
        <v>2664</v>
      </c>
      <c r="L82" s="215">
        <v>2055</v>
      </c>
      <c r="M82" s="38">
        <v>9</v>
      </c>
      <c r="N82" s="38">
        <v>14</v>
      </c>
      <c r="O82" s="215">
        <v>555</v>
      </c>
      <c r="P82" s="38">
        <v>10</v>
      </c>
      <c r="Q82" s="38">
        <v>21</v>
      </c>
    </row>
    <row r="97" spans="17:17" x14ac:dyDescent="0.2">
      <c r="Q97">
        <v>1</v>
      </c>
    </row>
    <row r="100" spans="17:17" x14ac:dyDescent="0.2">
      <c r="Q100">
        <v>1</v>
      </c>
    </row>
    <row r="109" spans="17:17" x14ac:dyDescent="0.2">
      <c r="Q109">
        <v>1</v>
      </c>
    </row>
    <row r="110" spans="17:17" x14ac:dyDescent="0.2">
      <c r="Q110">
        <v>1</v>
      </c>
    </row>
    <row r="118" spans="16:17" x14ac:dyDescent="0.2">
      <c r="P118">
        <v>4</v>
      </c>
      <c r="Q118">
        <v>245</v>
      </c>
    </row>
  </sheetData>
  <sortState xmlns:xlrd2="http://schemas.microsoft.com/office/spreadsheetml/2017/richdata2" ref="J5:Q81">
    <sortCondition descending="1" ref="K5:K81"/>
    <sortCondition ref="J5:J81"/>
  </sortState>
  <mergeCells count="20">
    <mergeCell ref="A1:I1"/>
    <mergeCell ref="A2:A4"/>
    <mergeCell ref="C2:E2"/>
    <mergeCell ref="F2:H2"/>
    <mergeCell ref="C3:D3"/>
    <mergeCell ref="E3:E4"/>
    <mergeCell ref="F3:F4"/>
    <mergeCell ref="G3:G4"/>
    <mergeCell ref="H3:H4"/>
    <mergeCell ref="B2:B4"/>
    <mergeCell ref="J1:T1"/>
    <mergeCell ref="J2:J4"/>
    <mergeCell ref="L2:N2"/>
    <mergeCell ref="O2:Q2"/>
    <mergeCell ref="L3:M3"/>
    <mergeCell ref="N3:N4"/>
    <mergeCell ref="O3:O4"/>
    <mergeCell ref="P3:P4"/>
    <mergeCell ref="Q3:Q4"/>
    <mergeCell ref="K2:K4"/>
  </mergeCells>
  <pageMargins left="0.7" right="0.7" top="0.75" bottom="0.75" header="0.3" footer="0.3"/>
  <pageSetup paperSize="8" scale="61"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árok24">
    <pageSetUpPr fitToPage="1"/>
  </sheetPr>
  <dimension ref="A1:V28"/>
  <sheetViews>
    <sheetView showGridLines="0" topLeftCell="C1" workbookViewId="0">
      <pane ySplit="4" topLeftCell="A5" activePane="bottomLeft" state="frozen"/>
      <selection activeCell="A8" sqref="A8:K8"/>
      <selection pane="bottomLeft" activeCell="A8" sqref="A8:K8"/>
    </sheetView>
  </sheetViews>
  <sheetFormatPr defaultRowHeight="14.25" x14ac:dyDescent="0.2"/>
  <cols>
    <col min="1" max="1" width="24.75" customWidth="1"/>
    <col min="5" max="5" width="14.375" customWidth="1"/>
    <col min="6" max="6" width="12.875" customWidth="1"/>
    <col min="7" max="7" width="11.625" customWidth="1"/>
    <col min="8" max="8" width="11.375" customWidth="1"/>
    <col min="9" max="9" width="11.75" customWidth="1"/>
    <col min="10" max="10" width="13.5" customWidth="1"/>
    <col min="11" max="11" width="6.375" customWidth="1"/>
    <col min="12" max="12" width="23.5" customWidth="1"/>
    <col min="16" max="16" width="12" customWidth="1"/>
    <col min="17" max="17" width="11.75" customWidth="1"/>
    <col min="18" max="18" width="10.625" customWidth="1"/>
    <col min="19" max="19" width="11.625" customWidth="1"/>
    <col min="20" max="20" width="11" customWidth="1"/>
    <col min="21" max="21" width="13.875" customWidth="1"/>
  </cols>
  <sheetData>
    <row r="1" spans="1:22" ht="19.5" customHeight="1" x14ac:dyDescent="0.2">
      <c r="A1" s="525" t="s">
        <v>1065</v>
      </c>
      <c r="B1" s="525"/>
      <c r="C1" s="525"/>
      <c r="D1" s="525"/>
      <c r="E1" s="525"/>
      <c r="F1" s="525"/>
      <c r="G1" s="525"/>
      <c r="H1" s="525"/>
      <c r="I1" s="525"/>
      <c r="J1" s="525"/>
      <c r="L1" s="525" t="s">
        <v>1064</v>
      </c>
      <c r="M1" s="525"/>
      <c r="N1" s="525"/>
      <c r="O1" s="525"/>
      <c r="P1" s="525"/>
      <c r="Q1" s="525"/>
      <c r="R1" s="525"/>
      <c r="S1" s="525"/>
      <c r="T1" s="525"/>
      <c r="U1" s="525"/>
      <c r="V1" s="525"/>
    </row>
    <row r="2" spans="1:22" ht="18" customHeight="1" x14ac:dyDescent="0.2">
      <c r="A2" s="589" t="s">
        <v>98</v>
      </c>
      <c r="B2" s="584" t="s">
        <v>37</v>
      </c>
      <c r="C2" s="585"/>
      <c r="D2" s="586"/>
      <c r="E2" s="587" t="s">
        <v>736</v>
      </c>
      <c r="F2" s="587"/>
      <c r="G2" s="587" t="s">
        <v>736</v>
      </c>
      <c r="H2" s="587"/>
      <c r="I2" s="587" t="s">
        <v>737</v>
      </c>
      <c r="J2" s="587"/>
      <c r="L2" s="589" t="s">
        <v>98</v>
      </c>
      <c r="M2" s="584" t="s">
        <v>37</v>
      </c>
      <c r="N2" s="585"/>
      <c r="O2" s="586"/>
      <c r="P2" s="537" t="s">
        <v>736</v>
      </c>
      <c r="Q2" s="537"/>
      <c r="R2" s="537" t="s">
        <v>738</v>
      </c>
      <c r="S2" s="537"/>
      <c r="T2" s="582" t="s">
        <v>737</v>
      </c>
      <c r="U2" s="583"/>
    </row>
    <row r="3" spans="1:22" ht="18" customHeight="1" x14ac:dyDescent="0.2">
      <c r="A3" s="591"/>
      <c r="B3" s="587" t="s">
        <v>36</v>
      </c>
      <c r="C3" s="587" t="s">
        <v>8</v>
      </c>
      <c r="D3" s="587"/>
      <c r="E3" s="587" t="s">
        <v>101</v>
      </c>
      <c r="F3" s="587" t="s">
        <v>102</v>
      </c>
      <c r="G3" s="587" t="s">
        <v>101</v>
      </c>
      <c r="H3" s="587" t="s">
        <v>102</v>
      </c>
      <c r="I3" s="587" t="s">
        <v>101</v>
      </c>
      <c r="J3" s="587" t="s">
        <v>102</v>
      </c>
      <c r="L3" s="591"/>
      <c r="M3" s="537" t="s">
        <v>36</v>
      </c>
      <c r="N3" s="537" t="s">
        <v>8</v>
      </c>
      <c r="O3" s="537"/>
      <c r="P3" s="537" t="s">
        <v>4</v>
      </c>
      <c r="Q3" s="537" t="s">
        <v>5</v>
      </c>
      <c r="R3" s="537" t="s">
        <v>4</v>
      </c>
      <c r="S3" s="537" t="s">
        <v>5</v>
      </c>
      <c r="T3" s="589" t="s">
        <v>4</v>
      </c>
      <c r="U3" s="589" t="s">
        <v>5</v>
      </c>
    </row>
    <row r="4" spans="1:22" ht="18" customHeight="1" x14ac:dyDescent="0.2">
      <c r="A4" s="591"/>
      <c r="B4" s="588"/>
      <c r="C4" s="183" t="s">
        <v>4</v>
      </c>
      <c r="D4" s="183" t="s">
        <v>5</v>
      </c>
      <c r="E4" s="588"/>
      <c r="F4" s="588"/>
      <c r="G4" s="588"/>
      <c r="H4" s="588"/>
      <c r="I4" s="588"/>
      <c r="J4" s="588"/>
      <c r="L4" s="590"/>
      <c r="M4" s="537"/>
      <c r="N4" s="8" t="s">
        <v>4</v>
      </c>
      <c r="O4" s="8" t="s">
        <v>5</v>
      </c>
      <c r="P4" s="537"/>
      <c r="Q4" s="537"/>
      <c r="R4" s="537"/>
      <c r="S4" s="537"/>
      <c r="T4" s="590"/>
      <c r="U4" s="590"/>
    </row>
    <row r="5" spans="1:22" ht="18" customHeight="1" x14ac:dyDescent="0.2">
      <c r="A5" s="66" t="s">
        <v>60</v>
      </c>
      <c r="B5" s="174">
        <v>648</v>
      </c>
      <c r="C5" s="39">
        <v>648</v>
      </c>
      <c r="D5" s="25" t="s">
        <v>15</v>
      </c>
      <c r="E5" s="39">
        <v>645</v>
      </c>
      <c r="F5" s="25" t="s">
        <v>15</v>
      </c>
      <c r="G5" s="39">
        <v>3</v>
      </c>
      <c r="H5" s="25" t="s">
        <v>15</v>
      </c>
      <c r="I5" s="25" t="s">
        <v>15</v>
      </c>
      <c r="J5" s="25" t="s">
        <v>15</v>
      </c>
      <c r="L5" s="66" t="s">
        <v>60</v>
      </c>
      <c r="M5" s="173">
        <v>2029</v>
      </c>
      <c r="N5" s="40">
        <v>2029</v>
      </c>
      <c r="O5" s="25" t="s">
        <v>15</v>
      </c>
      <c r="P5" s="40">
        <v>2025</v>
      </c>
      <c r="Q5" s="25" t="s">
        <v>15</v>
      </c>
      <c r="R5" s="39">
        <v>4</v>
      </c>
      <c r="S5" s="25" t="s">
        <v>15</v>
      </c>
      <c r="T5" s="25" t="s">
        <v>15</v>
      </c>
      <c r="U5" s="25" t="s">
        <v>15</v>
      </c>
    </row>
    <row r="6" spans="1:22" ht="18" customHeight="1" x14ac:dyDescent="0.2">
      <c r="A6" s="66" t="s">
        <v>94</v>
      </c>
      <c r="B6" s="174">
        <v>7</v>
      </c>
      <c r="C6" s="39">
        <v>5</v>
      </c>
      <c r="D6" s="39">
        <v>2</v>
      </c>
      <c r="E6" s="39">
        <v>5</v>
      </c>
      <c r="F6" s="39">
        <v>2</v>
      </c>
      <c r="G6" s="25" t="s">
        <v>15</v>
      </c>
      <c r="H6" s="25" t="s">
        <v>15</v>
      </c>
      <c r="I6" s="39" t="s">
        <v>103</v>
      </c>
      <c r="J6" s="25" t="s">
        <v>15</v>
      </c>
      <c r="L6" s="66" t="s">
        <v>89</v>
      </c>
      <c r="M6" s="174">
        <v>9</v>
      </c>
      <c r="N6" s="25" t="s">
        <v>15</v>
      </c>
      <c r="O6" s="25">
        <v>9</v>
      </c>
      <c r="P6" s="25" t="s">
        <v>15</v>
      </c>
      <c r="Q6" s="25">
        <v>9</v>
      </c>
      <c r="R6" s="25" t="s">
        <v>15</v>
      </c>
      <c r="S6" s="25" t="s">
        <v>15</v>
      </c>
      <c r="T6" s="25" t="s">
        <v>15</v>
      </c>
      <c r="U6" s="25" t="s">
        <v>15</v>
      </c>
    </row>
    <row r="7" spans="1:22" ht="18" customHeight="1" x14ac:dyDescent="0.2">
      <c r="A7" s="66" t="s">
        <v>89</v>
      </c>
      <c r="B7" s="174">
        <v>3</v>
      </c>
      <c r="C7" s="39">
        <v>2</v>
      </c>
      <c r="D7" s="39">
        <v>1</v>
      </c>
      <c r="E7" s="39">
        <v>2</v>
      </c>
      <c r="F7" s="39">
        <v>1</v>
      </c>
      <c r="G7" s="25" t="s">
        <v>15</v>
      </c>
      <c r="H7" s="25" t="s">
        <v>15</v>
      </c>
      <c r="I7" s="39" t="s">
        <v>103</v>
      </c>
      <c r="J7" s="25" t="s">
        <v>15</v>
      </c>
      <c r="L7" s="66" t="s">
        <v>92</v>
      </c>
      <c r="M7" s="174">
        <v>8</v>
      </c>
      <c r="N7" s="25">
        <v>8</v>
      </c>
      <c r="O7" s="25" t="s">
        <v>15</v>
      </c>
      <c r="P7" s="25" t="s">
        <v>15</v>
      </c>
      <c r="Q7" s="25" t="s">
        <v>15</v>
      </c>
      <c r="R7" s="25" t="s">
        <v>15</v>
      </c>
      <c r="S7" s="25" t="s">
        <v>15</v>
      </c>
      <c r="T7" s="25">
        <v>8</v>
      </c>
      <c r="U7" s="25" t="s">
        <v>15</v>
      </c>
    </row>
    <row r="8" spans="1:22" ht="18" customHeight="1" x14ac:dyDescent="0.2">
      <c r="A8" s="66" t="s">
        <v>67</v>
      </c>
      <c r="B8" s="174">
        <v>3</v>
      </c>
      <c r="C8" s="39">
        <v>3</v>
      </c>
      <c r="D8" s="25" t="s">
        <v>15</v>
      </c>
      <c r="E8" s="166">
        <v>2</v>
      </c>
      <c r="F8" s="25" t="s">
        <v>15</v>
      </c>
      <c r="G8" s="166">
        <v>1</v>
      </c>
      <c r="H8" s="25" t="s">
        <v>15</v>
      </c>
      <c r="I8" s="307" t="s">
        <v>103</v>
      </c>
      <c r="J8" s="25" t="s">
        <v>15</v>
      </c>
      <c r="L8" s="66" t="s">
        <v>94</v>
      </c>
      <c r="M8" s="174">
        <v>7</v>
      </c>
      <c r="N8" s="39">
        <v>7</v>
      </c>
      <c r="O8" s="25" t="s">
        <v>15</v>
      </c>
      <c r="P8" s="39">
        <v>7</v>
      </c>
      <c r="Q8" s="25" t="s">
        <v>15</v>
      </c>
      <c r="R8" s="25" t="s">
        <v>15</v>
      </c>
      <c r="S8" s="25" t="s">
        <v>15</v>
      </c>
      <c r="T8" s="25" t="s">
        <v>15</v>
      </c>
      <c r="U8" s="25" t="s">
        <v>15</v>
      </c>
    </row>
    <row r="9" spans="1:22" ht="18" customHeight="1" x14ac:dyDescent="0.2">
      <c r="A9" s="66" t="s">
        <v>306</v>
      </c>
      <c r="B9" s="174">
        <v>2</v>
      </c>
      <c r="C9" s="39">
        <v>2</v>
      </c>
      <c r="D9" s="25" t="s">
        <v>15</v>
      </c>
      <c r="E9" s="25" t="s">
        <v>15</v>
      </c>
      <c r="F9" s="25" t="s">
        <v>15</v>
      </c>
      <c r="G9" s="166" t="s">
        <v>103</v>
      </c>
      <c r="H9" s="25" t="s">
        <v>15</v>
      </c>
      <c r="I9" s="166">
        <v>2</v>
      </c>
      <c r="J9" s="25" t="s">
        <v>15</v>
      </c>
      <c r="L9" s="66" t="s">
        <v>68</v>
      </c>
      <c r="M9" s="174">
        <v>5</v>
      </c>
      <c r="N9" s="25">
        <v>5</v>
      </c>
      <c r="O9" s="25" t="s">
        <v>15</v>
      </c>
      <c r="P9" s="25" t="s">
        <v>15</v>
      </c>
      <c r="Q9" s="25" t="s">
        <v>15</v>
      </c>
      <c r="R9" s="25">
        <v>5</v>
      </c>
      <c r="S9" s="25" t="s">
        <v>15</v>
      </c>
      <c r="T9" s="25" t="s">
        <v>15</v>
      </c>
      <c r="U9" s="25" t="s">
        <v>15</v>
      </c>
    </row>
    <row r="10" spans="1:22" ht="18" customHeight="1" x14ac:dyDescent="0.2">
      <c r="A10" s="66" t="s">
        <v>78</v>
      </c>
      <c r="B10" s="174">
        <v>2</v>
      </c>
      <c r="C10" s="39">
        <v>2</v>
      </c>
      <c r="D10" s="25" t="s">
        <v>15</v>
      </c>
      <c r="E10" s="166">
        <v>1</v>
      </c>
      <c r="F10" s="25" t="s">
        <v>15</v>
      </c>
      <c r="G10" s="166">
        <v>1</v>
      </c>
      <c r="H10" s="25" t="s">
        <v>15</v>
      </c>
      <c r="I10" s="25" t="s">
        <v>15</v>
      </c>
      <c r="J10" s="25" t="s">
        <v>15</v>
      </c>
      <c r="L10" s="66" t="s">
        <v>496</v>
      </c>
      <c r="M10" s="174">
        <v>3</v>
      </c>
      <c r="N10" s="25" t="s">
        <v>15</v>
      </c>
      <c r="O10" s="166">
        <v>3</v>
      </c>
      <c r="P10" s="25" t="s">
        <v>15</v>
      </c>
      <c r="Q10" s="166">
        <v>3</v>
      </c>
      <c r="R10" s="25" t="s">
        <v>15</v>
      </c>
      <c r="S10" s="25" t="s">
        <v>15</v>
      </c>
      <c r="T10" s="25" t="s">
        <v>15</v>
      </c>
      <c r="U10" s="25" t="s">
        <v>15</v>
      </c>
    </row>
    <row r="11" spans="1:22" ht="18" customHeight="1" x14ac:dyDescent="0.2">
      <c r="A11" s="66" t="s">
        <v>81</v>
      </c>
      <c r="B11" s="174">
        <v>2</v>
      </c>
      <c r="C11" s="39">
        <v>2</v>
      </c>
      <c r="D11" s="25" t="s">
        <v>15</v>
      </c>
      <c r="E11" s="166">
        <v>2</v>
      </c>
      <c r="F11" s="25" t="s">
        <v>15</v>
      </c>
      <c r="G11" s="25" t="s">
        <v>15</v>
      </c>
      <c r="H11" s="25" t="s">
        <v>15</v>
      </c>
      <c r="I11" s="25" t="s">
        <v>15</v>
      </c>
      <c r="J11" s="25" t="s">
        <v>15</v>
      </c>
      <c r="L11" s="66" t="s">
        <v>104</v>
      </c>
      <c r="M11" s="174">
        <v>3</v>
      </c>
      <c r="N11" s="25">
        <v>1</v>
      </c>
      <c r="O11" s="166">
        <v>2</v>
      </c>
      <c r="P11" s="25">
        <v>1</v>
      </c>
      <c r="Q11" s="166">
        <v>2</v>
      </c>
      <c r="R11" s="25" t="s">
        <v>15</v>
      </c>
      <c r="S11" s="25" t="s">
        <v>15</v>
      </c>
      <c r="T11" s="25" t="s">
        <v>15</v>
      </c>
      <c r="U11" s="25" t="s">
        <v>15</v>
      </c>
    </row>
    <row r="12" spans="1:22" ht="18" customHeight="1" x14ac:dyDescent="0.2">
      <c r="A12" s="66" t="s">
        <v>59</v>
      </c>
      <c r="B12" s="174">
        <v>2</v>
      </c>
      <c r="C12" s="39">
        <v>1</v>
      </c>
      <c r="D12" s="166">
        <v>1</v>
      </c>
      <c r="E12" s="166">
        <v>1</v>
      </c>
      <c r="F12" s="166">
        <v>1</v>
      </c>
      <c r="G12" s="25" t="s">
        <v>15</v>
      </c>
      <c r="H12" s="25" t="s">
        <v>15</v>
      </c>
      <c r="I12" s="25" t="s">
        <v>15</v>
      </c>
      <c r="J12" s="25" t="s">
        <v>15</v>
      </c>
      <c r="L12" s="66" t="s">
        <v>493</v>
      </c>
      <c r="M12" s="174">
        <v>2</v>
      </c>
      <c r="N12" s="39">
        <v>1</v>
      </c>
      <c r="O12" s="39">
        <v>1</v>
      </c>
      <c r="P12" s="39">
        <v>1</v>
      </c>
      <c r="Q12" s="39">
        <v>1</v>
      </c>
      <c r="R12" s="25" t="s">
        <v>15</v>
      </c>
      <c r="S12" s="25" t="s">
        <v>15</v>
      </c>
      <c r="T12" s="25" t="s">
        <v>15</v>
      </c>
      <c r="U12" s="25" t="s">
        <v>15</v>
      </c>
    </row>
    <row r="13" spans="1:22" ht="18" customHeight="1" x14ac:dyDescent="0.2">
      <c r="A13" s="66" t="s">
        <v>494</v>
      </c>
      <c r="B13" s="174">
        <v>2</v>
      </c>
      <c r="C13" s="25" t="s">
        <v>15</v>
      </c>
      <c r="D13" s="166">
        <v>2</v>
      </c>
      <c r="E13" s="25" t="s">
        <v>15</v>
      </c>
      <c r="F13" s="166">
        <v>2</v>
      </c>
      <c r="G13" s="25" t="s">
        <v>15</v>
      </c>
      <c r="H13" s="25" t="s">
        <v>15</v>
      </c>
      <c r="I13" s="25" t="s">
        <v>15</v>
      </c>
      <c r="J13" s="25" t="s">
        <v>15</v>
      </c>
      <c r="L13" s="66" t="s">
        <v>499</v>
      </c>
      <c r="M13" s="174">
        <v>1</v>
      </c>
      <c r="N13" s="25" t="s">
        <v>15</v>
      </c>
      <c r="O13" s="25">
        <v>1</v>
      </c>
      <c r="P13" s="25" t="s">
        <v>15</v>
      </c>
      <c r="Q13" s="25">
        <v>1</v>
      </c>
      <c r="R13" s="25" t="s">
        <v>15</v>
      </c>
      <c r="S13" s="25" t="s">
        <v>15</v>
      </c>
      <c r="T13" s="25" t="s">
        <v>15</v>
      </c>
      <c r="U13" s="25" t="s">
        <v>15</v>
      </c>
    </row>
    <row r="14" spans="1:22" ht="18" customHeight="1" x14ac:dyDescent="0.2">
      <c r="A14" s="66" t="s">
        <v>79</v>
      </c>
      <c r="B14" s="174">
        <v>1</v>
      </c>
      <c r="C14" s="39">
        <v>1</v>
      </c>
      <c r="D14" s="25" t="s">
        <v>15</v>
      </c>
      <c r="E14" s="25" t="s">
        <v>15</v>
      </c>
      <c r="F14" s="166" t="s">
        <v>103</v>
      </c>
      <c r="G14" s="166">
        <v>1</v>
      </c>
      <c r="H14" s="25" t="s">
        <v>15</v>
      </c>
      <c r="I14" s="25" t="s">
        <v>15</v>
      </c>
      <c r="J14" s="25" t="s">
        <v>15</v>
      </c>
      <c r="L14" s="66" t="s">
        <v>91</v>
      </c>
      <c r="M14" s="174">
        <v>1</v>
      </c>
      <c r="N14" s="25" t="s">
        <v>15</v>
      </c>
      <c r="O14" s="166">
        <v>1</v>
      </c>
      <c r="P14" s="25" t="s">
        <v>15</v>
      </c>
      <c r="Q14" s="166">
        <v>1</v>
      </c>
      <c r="R14" s="25" t="s">
        <v>15</v>
      </c>
      <c r="S14" s="25" t="s">
        <v>15</v>
      </c>
      <c r="T14" s="25" t="s">
        <v>15</v>
      </c>
      <c r="U14" s="25" t="s">
        <v>15</v>
      </c>
    </row>
    <row r="15" spans="1:22" ht="18" customHeight="1" x14ac:dyDescent="0.2">
      <c r="A15" s="66" t="s">
        <v>496</v>
      </c>
      <c r="B15" s="174">
        <v>1</v>
      </c>
      <c r="C15" s="25" t="s">
        <v>15</v>
      </c>
      <c r="D15" s="166">
        <v>1</v>
      </c>
      <c r="E15" s="25" t="s">
        <v>15</v>
      </c>
      <c r="F15" s="166">
        <v>1</v>
      </c>
      <c r="G15" s="25" t="s">
        <v>15</v>
      </c>
      <c r="H15" s="25" t="s">
        <v>15</v>
      </c>
      <c r="I15" s="25" t="s">
        <v>15</v>
      </c>
      <c r="J15" s="25" t="s">
        <v>15</v>
      </c>
      <c r="L15" s="66" t="s">
        <v>71</v>
      </c>
      <c r="M15" s="174">
        <v>1</v>
      </c>
      <c r="N15" s="39">
        <v>1</v>
      </c>
      <c r="O15" s="25" t="s">
        <v>15</v>
      </c>
      <c r="P15" s="25" t="s">
        <v>15</v>
      </c>
      <c r="Q15" s="25" t="s">
        <v>15</v>
      </c>
      <c r="R15" s="25" t="s">
        <v>15</v>
      </c>
      <c r="S15" s="25" t="s">
        <v>15</v>
      </c>
      <c r="T15" s="25">
        <v>1</v>
      </c>
      <c r="U15" s="25" t="s">
        <v>15</v>
      </c>
    </row>
    <row r="16" spans="1:22" ht="18" customHeight="1" x14ac:dyDescent="0.2">
      <c r="A16" s="66" t="s">
        <v>379</v>
      </c>
      <c r="B16" s="174">
        <v>1</v>
      </c>
      <c r="C16" s="25" t="s">
        <v>15</v>
      </c>
      <c r="D16" s="166">
        <v>1</v>
      </c>
      <c r="E16" s="25" t="s">
        <v>15</v>
      </c>
      <c r="F16" s="166">
        <v>1</v>
      </c>
      <c r="G16" s="25" t="s">
        <v>15</v>
      </c>
      <c r="H16" s="25" t="s">
        <v>15</v>
      </c>
      <c r="I16" s="25" t="s">
        <v>15</v>
      </c>
      <c r="J16" s="25" t="s">
        <v>15</v>
      </c>
      <c r="L16" s="66" t="s">
        <v>356</v>
      </c>
      <c r="M16" s="174">
        <v>1</v>
      </c>
      <c r="N16" s="25">
        <v>1</v>
      </c>
      <c r="O16" s="25" t="s">
        <v>15</v>
      </c>
      <c r="P16" s="25">
        <v>1</v>
      </c>
      <c r="Q16" s="25" t="s">
        <v>15</v>
      </c>
      <c r="R16" s="25" t="s">
        <v>15</v>
      </c>
      <c r="S16" s="25" t="s">
        <v>15</v>
      </c>
      <c r="T16" s="25" t="s">
        <v>15</v>
      </c>
      <c r="U16" s="25" t="s">
        <v>15</v>
      </c>
    </row>
    <row r="17" spans="1:21" ht="18" customHeight="1" x14ac:dyDescent="0.2">
      <c r="A17" s="66" t="s">
        <v>802</v>
      </c>
      <c r="B17" s="174">
        <v>1</v>
      </c>
      <c r="C17" s="39">
        <v>1</v>
      </c>
      <c r="D17" s="25" t="s">
        <v>15</v>
      </c>
      <c r="E17" s="25" t="s">
        <v>15</v>
      </c>
      <c r="F17" s="25" t="s">
        <v>15</v>
      </c>
      <c r="G17" s="25" t="s">
        <v>15</v>
      </c>
      <c r="H17" s="25" t="s">
        <v>15</v>
      </c>
      <c r="I17" s="166">
        <v>1</v>
      </c>
      <c r="J17" s="25" t="s">
        <v>15</v>
      </c>
      <c r="L17" s="66" t="s">
        <v>97</v>
      </c>
      <c r="M17" s="174">
        <v>1</v>
      </c>
      <c r="N17" s="25" t="s">
        <v>15</v>
      </c>
      <c r="O17" s="25">
        <v>1</v>
      </c>
      <c r="P17" s="25" t="s">
        <v>15</v>
      </c>
      <c r="Q17" s="25">
        <v>1</v>
      </c>
      <c r="R17" s="25" t="s">
        <v>15</v>
      </c>
      <c r="S17" s="25" t="s">
        <v>15</v>
      </c>
      <c r="T17" s="25" t="s">
        <v>15</v>
      </c>
      <c r="U17" s="25" t="s">
        <v>15</v>
      </c>
    </row>
    <row r="18" spans="1:21" ht="18" customHeight="1" x14ac:dyDescent="0.2">
      <c r="A18" s="66" t="s">
        <v>68</v>
      </c>
      <c r="B18" s="174">
        <v>1</v>
      </c>
      <c r="C18" s="39">
        <v>1</v>
      </c>
      <c r="D18" s="25" t="s">
        <v>15</v>
      </c>
      <c r="E18" s="25" t="s">
        <v>15</v>
      </c>
      <c r="F18" s="25" t="s">
        <v>15</v>
      </c>
      <c r="G18" s="25" t="s">
        <v>15</v>
      </c>
      <c r="H18" s="25" t="s">
        <v>15</v>
      </c>
      <c r="I18" s="166">
        <v>1</v>
      </c>
      <c r="J18" s="25" t="s">
        <v>15</v>
      </c>
      <c r="L18" s="66" t="s">
        <v>77</v>
      </c>
      <c r="M18" s="174">
        <v>1</v>
      </c>
      <c r="N18" s="25" t="s">
        <v>15</v>
      </c>
      <c r="O18" s="166">
        <v>1</v>
      </c>
      <c r="P18" s="25" t="s">
        <v>15</v>
      </c>
      <c r="Q18" s="25" t="s">
        <v>15</v>
      </c>
      <c r="R18" s="25" t="s">
        <v>15</v>
      </c>
      <c r="S18" s="25" t="s">
        <v>15</v>
      </c>
      <c r="T18" s="25" t="s">
        <v>15</v>
      </c>
      <c r="U18" s="25">
        <v>1</v>
      </c>
    </row>
    <row r="19" spans="1:21" ht="18" customHeight="1" x14ac:dyDescent="0.2">
      <c r="A19" s="66" t="s">
        <v>69</v>
      </c>
      <c r="B19" s="174">
        <v>1</v>
      </c>
      <c r="C19" s="25" t="s">
        <v>15</v>
      </c>
      <c r="D19" s="166">
        <v>1</v>
      </c>
      <c r="E19" s="25" t="s">
        <v>15</v>
      </c>
      <c r="F19" s="166">
        <v>1</v>
      </c>
      <c r="G19" s="25" t="s">
        <v>15</v>
      </c>
      <c r="H19" s="25" t="s">
        <v>15</v>
      </c>
      <c r="I19" s="25" t="s">
        <v>15</v>
      </c>
      <c r="J19" s="25" t="s">
        <v>15</v>
      </c>
      <c r="L19" s="66" t="s">
        <v>158</v>
      </c>
      <c r="M19" s="174">
        <v>1</v>
      </c>
      <c r="N19" s="25" t="s">
        <v>15</v>
      </c>
      <c r="O19" s="25">
        <v>1</v>
      </c>
      <c r="P19" s="25" t="s">
        <v>15</v>
      </c>
      <c r="Q19" s="25">
        <v>1</v>
      </c>
      <c r="R19" s="25" t="s">
        <v>15</v>
      </c>
      <c r="S19" s="25" t="s">
        <v>15</v>
      </c>
      <c r="T19" s="25" t="s">
        <v>15</v>
      </c>
      <c r="U19" s="25" t="s">
        <v>15</v>
      </c>
    </row>
    <row r="20" spans="1:21" ht="18" customHeight="1" x14ac:dyDescent="0.2">
      <c r="A20" s="66" t="s">
        <v>64</v>
      </c>
      <c r="B20" s="174">
        <v>1</v>
      </c>
      <c r="C20" s="39">
        <v>1</v>
      </c>
      <c r="D20" s="25" t="s">
        <v>15</v>
      </c>
      <c r="E20" s="166">
        <v>1</v>
      </c>
      <c r="F20" s="25" t="s">
        <v>15</v>
      </c>
      <c r="G20" s="25" t="s">
        <v>15</v>
      </c>
      <c r="H20" s="25" t="s">
        <v>15</v>
      </c>
      <c r="I20" s="25" t="s">
        <v>15</v>
      </c>
      <c r="J20" s="25" t="s">
        <v>15</v>
      </c>
      <c r="L20" s="66" t="s">
        <v>81</v>
      </c>
      <c r="M20" s="174">
        <v>1</v>
      </c>
      <c r="N20" s="39">
        <v>1</v>
      </c>
      <c r="O20" s="25" t="s">
        <v>15</v>
      </c>
      <c r="P20" s="25" t="s">
        <v>15</v>
      </c>
      <c r="Q20" s="25" t="s">
        <v>15</v>
      </c>
      <c r="R20" s="25" t="s">
        <v>15</v>
      </c>
      <c r="S20" s="25" t="s">
        <v>15</v>
      </c>
      <c r="T20" s="166">
        <v>1</v>
      </c>
      <c r="U20" s="25" t="s">
        <v>15</v>
      </c>
    </row>
    <row r="21" spans="1:21" ht="18" customHeight="1" x14ac:dyDescent="0.2">
      <c r="A21" s="182" t="s">
        <v>41</v>
      </c>
      <c r="B21" s="174">
        <v>678</v>
      </c>
      <c r="C21" s="174">
        <v>669</v>
      </c>
      <c r="D21" s="174">
        <v>9</v>
      </c>
      <c r="E21" s="174">
        <v>659</v>
      </c>
      <c r="F21" s="174">
        <v>9</v>
      </c>
      <c r="G21" s="174">
        <v>6</v>
      </c>
      <c r="H21" s="174">
        <v>0</v>
      </c>
      <c r="I21" s="174">
        <v>4</v>
      </c>
      <c r="J21" s="174">
        <v>0</v>
      </c>
      <c r="L21" s="66" t="s">
        <v>156</v>
      </c>
      <c r="M21" s="174">
        <v>1</v>
      </c>
      <c r="N21" s="39">
        <v>1</v>
      </c>
      <c r="O21" s="25" t="s">
        <v>15</v>
      </c>
      <c r="P21" s="25" t="s">
        <v>15</v>
      </c>
      <c r="Q21" s="25" t="s">
        <v>15</v>
      </c>
      <c r="R21" s="25" t="s">
        <v>15</v>
      </c>
      <c r="S21" s="25" t="s">
        <v>15</v>
      </c>
      <c r="T21" s="166">
        <v>1</v>
      </c>
      <c r="U21" s="25" t="s">
        <v>15</v>
      </c>
    </row>
    <row r="22" spans="1:21" ht="18" customHeight="1" x14ac:dyDescent="0.2">
      <c r="B22" s="180"/>
      <c r="C22" s="181"/>
      <c r="D22" s="181"/>
      <c r="E22" s="181"/>
      <c r="F22" s="181"/>
      <c r="G22" s="181"/>
      <c r="H22" s="181"/>
      <c r="I22" s="181"/>
      <c r="J22" s="181"/>
      <c r="K22" s="181"/>
      <c r="L22" s="66" t="s">
        <v>69</v>
      </c>
      <c r="M22" s="174">
        <v>1</v>
      </c>
      <c r="N22" s="25">
        <v>1</v>
      </c>
      <c r="O22" s="25" t="s">
        <v>15</v>
      </c>
      <c r="P22" s="25" t="s">
        <v>15</v>
      </c>
      <c r="Q22" s="25" t="s">
        <v>15</v>
      </c>
      <c r="R22" s="25" t="s">
        <v>15</v>
      </c>
      <c r="S22" s="25" t="s">
        <v>15</v>
      </c>
      <c r="T22" s="25">
        <v>1</v>
      </c>
      <c r="U22" s="25" t="s">
        <v>15</v>
      </c>
    </row>
    <row r="23" spans="1:21" ht="18" customHeight="1" x14ac:dyDescent="0.2">
      <c r="B23" s="180"/>
      <c r="C23" s="181"/>
      <c r="D23" s="181"/>
      <c r="E23" s="181"/>
      <c r="F23" s="181"/>
      <c r="G23" s="181"/>
      <c r="H23" s="181"/>
      <c r="I23" s="181"/>
      <c r="J23" s="181"/>
      <c r="K23" s="181"/>
      <c r="L23" s="66" t="s">
        <v>494</v>
      </c>
      <c r="M23" s="174">
        <v>1</v>
      </c>
      <c r="N23" s="25">
        <v>1</v>
      </c>
      <c r="O23" s="25" t="s">
        <v>15</v>
      </c>
      <c r="P23" s="25">
        <v>1</v>
      </c>
      <c r="Q23" s="25" t="s">
        <v>15</v>
      </c>
      <c r="R23" s="25" t="s">
        <v>15</v>
      </c>
      <c r="S23" s="25" t="s">
        <v>15</v>
      </c>
      <c r="T23" s="25" t="s">
        <v>15</v>
      </c>
      <c r="U23" s="25" t="s">
        <v>15</v>
      </c>
    </row>
    <row r="24" spans="1:21" ht="18" customHeight="1" x14ac:dyDescent="0.2">
      <c r="B24" s="180"/>
      <c r="C24" s="181"/>
      <c r="D24" s="181"/>
      <c r="E24" s="181"/>
      <c r="F24" s="181"/>
      <c r="G24" s="181"/>
      <c r="H24" s="181"/>
      <c r="I24" s="181"/>
      <c r="J24" s="181"/>
      <c r="K24" s="181"/>
      <c r="L24" s="66" t="s">
        <v>64</v>
      </c>
      <c r="M24" s="174">
        <v>1</v>
      </c>
      <c r="N24" s="25" t="s">
        <v>15</v>
      </c>
      <c r="O24" s="25">
        <v>1</v>
      </c>
      <c r="P24" s="25" t="s">
        <v>15</v>
      </c>
      <c r="Q24" s="25" t="s">
        <v>15</v>
      </c>
      <c r="R24" s="25" t="s">
        <v>15</v>
      </c>
      <c r="S24" s="25" t="s">
        <v>15</v>
      </c>
      <c r="T24" s="25" t="s">
        <v>15</v>
      </c>
      <c r="U24" s="25">
        <v>1</v>
      </c>
    </row>
    <row r="25" spans="1:21" ht="18" customHeight="1" x14ac:dyDescent="0.2">
      <c r="B25" s="180"/>
      <c r="C25" s="181"/>
      <c r="D25" s="181"/>
      <c r="E25" s="181"/>
      <c r="F25" s="181"/>
      <c r="G25" s="181"/>
      <c r="H25" s="181"/>
      <c r="I25" s="181"/>
      <c r="J25" s="181"/>
      <c r="K25" s="181"/>
      <c r="L25" s="182" t="s">
        <v>41</v>
      </c>
      <c r="M25" s="173">
        <v>2078</v>
      </c>
      <c r="N25" s="173">
        <v>2057</v>
      </c>
      <c r="O25" s="174">
        <v>21</v>
      </c>
      <c r="P25" s="173">
        <v>2036</v>
      </c>
      <c r="Q25" s="174">
        <v>19</v>
      </c>
      <c r="R25" s="174">
        <v>9</v>
      </c>
      <c r="S25" s="174">
        <v>0</v>
      </c>
      <c r="T25" s="174">
        <v>12</v>
      </c>
      <c r="U25" s="174">
        <v>2</v>
      </c>
    </row>
    <row r="26" spans="1:21" ht="18" customHeight="1" x14ac:dyDescent="0.2">
      <c r="B26" s="180"/>
      <c r="C26" s="181"/>
      <c r="D26" s="181"/>
      <c r="E26" s="181"/>
      <c r="F26" s="181"/>
      <c r="G26" s="181"/>
      <c r="H26" s="181"/>
      <c r="I26" s="181"/>
      <c r="J26" s="181"/>
      <c r="K26" s="181"/>
    </row>
    <row r="27" spans="1:21" ht="18" customHeight="1" x14ac:dyDescent="0.2">
      <c r="B27" s="180"/>
      <c r="C27" s="181"/>
      <c r="D27" s="181"/>
      <c r="E27" s="181"/>
      <c r="F27" s="181"/>
      <c r="G27" s="181"/>
      <c r="H27" s="181"/>
      <c r="I27" s="181"/>
      <c r="J27" s="181"/>
      <c r="K27" s="181"/>
    </row>
    <row r="28" spans="1:21" ht="18" customHeight="1" x14ac:dyDescent="0.2"/>
  </sheetData>
  <sortState xmlns:xlrd2="http://schemas.microsoft.com/office/spreadsheetml/2017/richdata2" ref="L5:U24">
    <sortCondition descending="1" ref="M5:M24"/>
    <sortCondition ref="L5:L24"/>
  </sortState>
  <mergeCells count="28">
    <mergeCell ref="B2:D2"/>
    <mergeCell ref="A2:A4"/>
    <mergeCell ref="L2:L4"/>
    <mergeCell ref="L1:V1"/>
    <mergeCell ref="A1:J1"/>
    <mergeCell ref="E2:F2"/>
    <mergeCell ref="G2:H2"/>
    <mergeCell ref="I2:J2"/>
    <mergeCell ref="R2:S2"/>
    <mergeCell ref="B3:B4"/>
    <mergeCell ref="C3:D3"/>
    <mergeCell ref="E3:E4"/>
    <mergeCell ref="F3:F4"/>
    <mergeCell ref="G3:G4"/>
    <mergeCell ref="H3:H4"/>
    <mergeCell ref="I3:I4"/>
    <mergeCell ref="J3:J4"/>
    <mergeCell ref="T3:T4"/>
    <mergeCell ref="U3:U4"/>
    <mergeCell ref="R3:R4"/>
    <mergeCell ref="S3:S4"/>
    <mergeCell ref="T2:U2"/>
    <mergeCell ref="M3:M4"/>
    <mergeCell ref="P3:P4"/>
    <mergeCell ref="Q3:Q4"/>
    <mergeCell ref="N3:O3"/>
    <mergeCell ref="P2:Q2"/>
    <mergeCell ref="M2:O2"/>
  </mergeCells>
  <pageMargins left="0.7" right="0.7" top="0.75" bottom="0.75" header="0.3" footer="0.3"/>
  <pageSetup paperSize="8" scale="63"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árok25">
    <pageSetUpPr fitToPage="1"/>
  </sheetPr>
  <dimension ref="A1:I24"/>
  <sheetViews>
    <sheetView showGridLines="0" workbookViewId="0">
      <selection activeCell="A8" sqref="A8:K8"/>
    </sheetView>
  </sheetViews>
  <sheetFormatPr defaultRowHeight="14.25" x14ac:dyDescent="0.2"/>
  <cols>
    <col min="1" max="1" width="13.125" customWidth="1"/>
    <col min="2" max="2" width="13.375" customWidth="1"/>
    <col min="3" max="3" width="73.75" customWidth="1"/>
    <col min="4" max="4" width="18.625" customWidth="1"/>
    <col min="5" max="5" width="19.25" customWidth="1"/>
  </cols>
  <sheetData>
    <row r="1" spans="1:9" ht="23.25" customHeight="1" x14ac:dyDescent="0.2">
      <c r="A1" s="525" t="s">
        <v>1066</v>
      </c>
      <c r="B1" s="525"/>
      <c r="C1" s="525"/>
      <c r="D1" s="525"/>
      <c r="E1" s="525"/>
      <c r="F1" s="525"/>
      <c r="G1" s="525"/>
      <c r="H1" s="525"/>
      <c r="I1" s="525"/>
    </row>
    <row r="2" spans="1:9" ht="18" customHeight="1" x14ac:dyDescent="0.2">
      <c r="A2" s="511" t="s">
        <v>106</v>
      </c>
      <c r="B2" s="511"/>
      <c r="C2" s="511"/>
      <c r="D2" s="4">
        <v>2023</v>
      </c>
      <c r="E2" s="4">
        <v>2024</v>
      </c>
    </row>
    <row r="3" spans="1:9" ht="18" customHeight="1" x14ac:dyDescent="0.2">
      <c r="A3" s="538" t="s">
        <v>6</v>
      </c>
      <c r="B3" s="538" t="s">
        <v>57</v>
      </c>
      <c r="C3" s="44" t="s">
        <v>107</v>
      </c>
      <c r="D3" s="166">
        <v>126</v>
      </c>
      <c r="E3" s="166">
        <v>225</v>
      </c>
    </row>
    <row r="4" spans="1:9" ht="18" customHeight="1" x14ac:dyDescent="0.2">
      <c r="A4" s="538"/>
      <c r="B4" s="538"/>
      <c r="C4" s="44" t="s">
        <v>108</v>
      </c>
      <c r="D4" s="166">
        <v>535</v>
      </c>
      <c r="E4" s="172">
        <v>1825</v>
      </c>
    </row>
    <row r="5" spans="1:9" ht="18" customHeight="1" x14ac:dyDescent="0.2">
      <c r="A5" s="538"/>
      <c r="B5" s="538"/>
      <c r="C5" s="44" t="s">
        <v>109</v>
      </c>
      <c r="D5" s="166">
        <v>7</v>
      </c>
      <c r="E5" s="166">
        <v>3</v>
      </c>
    </row>
    <row r="6" spans="1:9" ht="18" customHeight="1" x14ac:dyDescent="0.2">
      <c r="A6" s="538"/>
      <c r="B6" s="538"/>
      <c r="C6" s="44" t="s">
        <v>110</v>
      </c>
      <c r="D6" s="166" t="s">
        <v>15</v>
      </c>
      <c r="E6" s="166" t="s">
        <v>15</v>
      </c>
    </row>
    <row r="7" spans="1:9" ht="18" customHeight="1" x14ac:dyDescent="0.2">
      <c r="A7" s="538"/>
      <c r="B7" s="538"/>
      <c r="C7" s="44" t="s">
        <v>1129</v>
      </c>
      <c r="D7" s="166" t="s">
        <v>15</v>
      </c>
      <c r="E7" s="166">
        <v>2</v>
      </c>
    </row>
    <row r="8" spans="1:9" ht="18" customHeight="1" x14ac:dyDescent="0.2">
      <c r="A8" s="538"/>
      <c r="B8" s="538"/>
      <c r="C8" s="55" t="s">
        <v>36</v>
      </c>
      <c r="D8" s="174">
        <v>668</v>
      </c>
      <c r="E8" s="173">
        <v>2055</v>
      </c>
    </row>
    <row r="9" spans="1:9" ht="18" customHeight="1" x14ac:dyDescent="0.2">
      <c r="A9" s="538"/>
      <c r="B9" s="538" t="s">
        <v>58</v>
      </c>
      <c r="C9" s="44" t="s">
        <v>111</v>
      </c>
      <c r="D9" s="166">
        <v>1</v>
      </c>
      <c r="E9" s="166" t="s">
        <v>15</v>
      </c>
    </row>
    <row r="10" spans="1:9" ht="18" customHeight="1" x14ac:dyDescent="0.2">
      <c r="A10" s="538"/>
      <c r="B10" s="538"/>
      <c r="C10" s="44" t="s">
        <v>112</v>
      </c>
      <c r="D10" s="166" t="s">
        <v>15</v>
      </c>
      <c r="E10" s="166" t="s">
        <v>15</v>
      </c>
    </row>
    <row r="11" spans="1:9" ht="18" customHeight="1" x14ac:dyDescent="0.2">
      <c r="A11" s="538"/>
      <c r="B11" s="538"/>
      <c r="C11" s="44" t="s">
        <v>113</v>
      </c>
      <c r="D11" s="166" t="s">
        <v>15</v>
      </c>
      <c r="E11" s="166" t="s">
        <v>15</v>
      </c>
    </row>
    <row r="12" spans="1:9" ht="18" customHeight="1" x14ac:dyDescent="0.2">
      <c r="A12" s="538"/>
      <c r="B12" s="538"/>
      <c r="C12" s="44" t="s">
        <v>114</v>
      </c>
      <c r="D12" s="166" t="s">
        <v>15</v>
      </c>
      <c r="E12" s="166" t="s">
        <v>15</v>
      </c>
    </row>
    <row r="13" spans="1:9" ht="18" customHeight="1" x14ac:dyDescent="0.2">
      <c r="A13" s="538"/>
      <c r="B13" s="538"/>
      <c r="C13" s="44" t="s">
        <v>974</v>
      </c>
      <c r="D13" s="166">
        <v>3</v>
      </c>
      <c r="E13" s="166">
        <v>4</v>
      </c>
    </row>
    <row r="14" spans="1:9" ht="18" customHeight="1" x14ac:dyDescent="0.2">
      <c r="A14" s="538"/>
      <c r="B14" s="538"/>
      <c r="C14" s="44" t="s">
        <v>1127</v>
      </c>
      <c r="D14" s="166" t="s">
        <v>15</v>
      </c>
      <c r="E14" s="166">
        <v>1</v>
      </c>
    </row>
    <row r="15" spans="1:9" ht="18" customHeight="1" x14ac:dyDescent="0.2">
      <c r="A15" s="538"/>
      <c r="B15" s="538"/>
      <c r="C15" s="45" t="s">
        <v>115</v>
      </c>
      <c r="D15" s="166">
        <v>2</v>
      </c>
      <c r="E15" s="166">
        <v>4</v>
      </c>
    </row>
    <row r="16" spans="1:9" ht="18" customHeight="1" x14ac:dyDescent="0.2">
      <c r="A16" s="538"/>
      <c r="B16" s="538"/>
      <c r="C16" s="55" t="s">
        <v>36</v>
      </c>
      <c r="D16" s="174">
        <v>6</v>
      </c>
      <c r="E16" s="174">
        <v>9</v>
      </c>
    </row>
    <row r="17" spans="1:5" ht="18" customHeight="1" x14ac:dyDescent="0.2">
      <c r="A17" s="594" t="s">
        <v>1200</v>
      </c>
      <c r="B17" s="595"/>
      <c r="C17" s="44" t="s">
        <v>116</v>
      </c>
      <c r="D17" s="166">
        <v>3</v>
      </c>
      <c r="E17" s="166">
        <v>1</v>
      </c>
    </row>
    <row r="18" spans="1:5" ht="18" customHeight="1" x14ac:dyDescent="0.2">
      <c r="A18" s="596"/>
      <c r="B18" s="597"/>
      <c r="C18" s="44" t="s">
        <v>111</v>
      </c>
      <c r="D18" s="166" t="s">
        <v>15</v>
      </c>
      <c r="E18" s="166">
        <v>10</v>
      </c>
    </row>
    <row r="19" spans="1:5" ht="18" customHeight="1" x14ac:dyDescent="0.2">
      <c r="A19" s="596"/>
      <c r="B19" s="597"/>
      <c r="C19" s="44" t="s">
        <v>112</v>
      </c>
      <c r="D19" s="166">
        <v>1</v>
      </c>
      <c r="E19" s="166">
        <v>1</v>
      </c>
    </row>
    <row r="20" spans="1:5" ht="18" customHeight="1" x14ac:dyDescent="0.2">
      <c r="A20" s="596"/>
      <c r="B20" s="597"/>
      <c r="C20" s="44" t="s">
        <v>1128</v>
      </c>
      <c r="D20" s="166" t="s">
        <v>15</v>
      </c>
      <c r="E20" s="166" t="s">
        <v>15</v>
      </c>
    </row>
    <row r="21" spans="1:5" ht="18" customHeight="1" x14ac:dyDescent="0.2">
      <c r="A21" s="596"/>
      <c r="B21" s="597"/>
      <c r="C21" s="45" t="s">
        <v>115</v>
      </c>
      <c r="D21" s="166" t="s">
        <v>15</v>
      </c>
      <c r="E21" s="166">
        <v>1</v>
      </c>
    </row>
    <row r="22" spans="1:5" ht="18" customHeight="1" x14ac:dyDescent="0.2">
      <c r="A22" s="596"/>
      <c r="B22" s="597"/>
      <c r="C22" s="45" t="s">
        <v>975</v>
      </c>
      <c r="D22" s="166" t="s">
        <v>15</v>
      </c>
      <c r="E22" s="166">
        <v>1</v>
      </c>
    </row>
    <row r="23" spans="1:5" ht="18" customHeight="1" x14ac:dyDescent="0.2">
      <c r="A23" s="598"/>
      <c r="B23" s="599"/>
      <c r="C23" s="54" t="s">
        <v>36</v>
      </c>
      <c r="D23" s="218">
        <v>4</v>
      </c>
      <c r="E23" s="218">
        <v>14</v>
      </c>
    </row>
    <row r="24" spans="1:5" ht="18" customHeight="1" x14ac:dyDescent="0.2">
      <c r="A24" s="565" t="s">
        <v>41</v>
      </c>
      <c r="B24" s="592"/>
      <c r="C24" s="593"/>
      <c r="D24" s="218">
        <v>678</v>
      </c>
      <c r="E24" s="238">
        <f>SUM(E23,E16,E8)</f>
        <v>2078</v>
      </c>
    </row>
  </sheetData>
  <mergeCells count="7">
    <mergeCell ref="A24:C24"/>
    <mergeCell ref="A1:I1"/>
    <mergeCell ref="A2:C2"/>
    <mergeCell ref="A3:A16"/>
    <mergeCell ref="B3:B8"/>
    <mergeCell ref="B9:B16"/>
    <mergeCell ref="A17:B23"/>
  </mergeCells>
  <pageMargins left="0.7" right="0.7" top="0.75" bottom="0.75" header="0.3" footer="0.3"/>
  <pageSetup paperSize="8" fitToHeight="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árok26">
    <pageSetUpPr fitToPage="1"/>
  </sheetPr>
  <dimension ref="A1:K29"/>
  <sheetViews>
    <sheetView showGridLines="0" workbookViewId="0">
      <selection activeCell="A8" sqref="A8:K8"/>
    </sheetView>
  </sheetViews>
  <sheetFormatPr defaultRowHeight="14.25" x14ac:dyDescent="0.2"/>
  <cols>
    <col min="1" max="1" width="39.625" customWidth="1"/>
    <col min="2" max="2" width="35.375" style="50" customWidth="1"/>
    <col min="3" max="3" width="52.875" style="50" customWidth="1"/>
    <col min="4" max="4" width="3.875" style="50" bestFit="1" customWidth="1"/>
    <col min="5" max="5" width="4.625" style="50" bestFit="1" customWidth="1"/>
    <col min="6" max="6" width="8.75" style="50" bestFit="1" customWidth="1"/>
    <col min="7" max="7" width="7.875" style="50" bestFit="1" customWidth="1"/>
    <col min="8" max="8" width="13.625" style="50" customWidth="1"/>
    <col min="9" max="9" width="16.375" style="50" bestFit="1" customWidth="1"/>
    <col min="10" max="10" width="14.125" style="50" bestFit="1" customWidth="1"/>
    <col min="11" max="11" width="14.5" style="50" bestFit="1" customWidth="1"/>
    <col min="12" max="12" width="4.875" customWidth="1"/>
    <col min="13" max="13" width="15.25" bestFit="1" customWidth="1"/>
    <col min="14" max="14" width="5.5" bestFit="1" customWidth="1"/>
    <col min="15" max="15" width="4.25" bestFit="1" customWidth="1"/>
    <col min="16" max="16" width="3.875" bestFit="1" customWidth="1"/>
    <col min="17" max="17" width="4.625" bestFit="1" customWidth="1"/>
    <col min="18" max="18" width="8.75" bestFit="1" customWidth="1"/>
    <col min="19" max="19" width="7.875" bestFit="1" customWidth="1"/>
    <col min="20" max="20" width="13.625" bestFit="1" customWidth="1"/>
    <col min="21" max="21" width="16.375" bestFit="1" customWidth="1"/>
    <col min="22" max="22" width="14.125" bestFit="1" customWidth="1"/>
    <col min="23" max="23" width="14.5" bestFit="1" customWidth="1"/>
  </cols>
  <sheetData>
    <row r="1" spans="1:3" ht="21.75" customHeight="1" x14ac:dyDescent="0.2">
      <c r="A1" s="525" t="s">
        <v>1067</v>
      </c>
      <c r="B1" s="525"/>
      <c r="C1" s="525"/>
    </row>
    <row r="2" spans="1:3" ht="18" customHeight="1" x14ac:dyDescent="0.2">
      <c r="A2" s="13" t="s">
        <v>126</v>
      </c>
      <c r="B2" s="160">
        <v>2023</v>
      </c>
      <c r="C2" s="13">
        <v>2024</v>
      </c>
    </row>
    <row r="3" spans="1:3" ht="18" customHeight="1" x14ac:dyDescent="0.2">
      <c r="A3" s="155" t="s">
        <v>127</v>
      </c>
      <c r="B3" s="161">
        <v>130</v>
      </c>
      <c r="C3" s="219">
        <v>504</v>
      </c>
    </row>
    <row r="4" spans="1:3" ht="18" customHeight="1" x14ac:dyDescent="0.2">
      <c r="A4" s="155" t="s">
        <v>128</v>
      </c>
      <c r="B4" s="161">
        <v>54</v>
      </c>
      <c r="C4" s="219">
        <v>180</v>
      </c>
    </row>
    <row r="5" spans="1:3" ht="18" customHeight="1" x14ac:dyDescent="0.2">
      <c r="A5" s="155" t="s">
        <v>129</v>
      </c>
      <c r="B5" s="161">
        <v>36</v>
      </c>
      <c r="C5" s="219">
        <v>258</v>
      </c>
    </row>
    <row r="6" spans="1:3" ht="18" customHeight="1" x14ac:dyDescent="0.2">
      <c r="A6" s="155" t="s">
        <v>130</v>
      </c>
      <c r="B6" s="161">
        <v>155</v>
      </c>
      <c r="C6" s="219">
        <v>321</v>
      </c>
    </row>
    <row r="7" spans="1:3" ht="18" customHeight="1" x14ac:dyDescent="0.2">
      <c r="A7" s="155" t="s">
        <v>131</v>
      </c>
      <c r="B7" s="161">
        <v>73</v>
      </c>
      <c r="C7" s="219">
        <v>262</v>
      </c>
    </row>
    <row r="8" spans="1:3" ht="18" customHeight="1" x14ac:dyDescent="0.2">
      <c r="A8" s="155" t="s">
        <v>132</v>
      </c>
      <c r="B8" s="161">
        <v>128</v>
      </c>
      <c r="C8" s="219">
        <v>340</v>
      </c>
    </row>
    <row r="9" spans="1:3" ht="18" customHeight="1" x14ac:dyDescent="0.2">
      <c r="A9" s="155" t="s">
        <v>133</v>
      </c>
      <c r="B9" s="161">
        <v>44</v>
      </c>
      <c r="C9" s="219">
        <v>98</v>
      </c>
    </row>
    <row r="10" spans="1:3" ht="18" customHeight="1" x14ac:dyDescent="0.2">
      <c r="A10" s="155" t="s">
        <v>134</v>
      </c>
      <c r="B10" s="161">
        <v>38</v>
      </c>
      <c r="C10" s="219">
        <v>76</v>
      </c>
    </row>
    <row r="11" spans="1:3" ht="18" customHeight="1" x14ac:dyDescent="0.2">
      <c r="A11" s="155" t="s">
        <v>135</v>
      </c>
      <c r="B11" s="161">
        <v>16</v>
      </c>
      <c r="C11" s="219">
        <v>25</v>
      </c>
    </row>
    <row r="12" spans="1:3" ht="18" customHeight="1" x14ac:dyDescent="0.2">
      <c r="A12" s="155" t="s">
        <v>136</v>
      </c>
      <c r="B12" s="161">
        <v>4</v>
      </c>
      <c r="C12" s="219">
        <v>13</v>
      </c>
    </row>
    <row r="13" spans="1:3" ht="18" customHeight="1" x14ac:dyDescent="0.2">
      <c r="A13" s="155" t="s">
        <v>137</v>
      </c>
      <c r="B13" s="161" t="s">
        <v>15</v>
      </c>
      <c r="C13" s="161" t="s">
        <v>15</v>
      </c>
    </row>
    <row r="14" spans="1:3" ht="18" customHeight="1" x14ac:dyDescent="0.2">
      <c r="A14" s="155" t="s">
        <v>138</v>
      </c>
      <c r="B14" s="161" t="s">
        <v>15</v>
      </c>
      <c r="C14" s="219">
        <v>1</v>
      </c>
    </row>
    <row r="15" spans="1:3" ht="18" customHeight="1" x14ac:dyDescent="0.2">
      <c r="A15" s="155" t="s">
        <v>125</v>
      </c>
      <c r="B15" s="161" t="s">
        <v>15</v>
      </c>
      <c r="C15" s="161" t="s">
        <v>15</v>
      </c>
    </row>
    <row r="16" spans="1:3" ht="18" customHeight="1" x14ac:dyDescent="0.2">
      <c r="A16" s="184" t="s">
        <v>41</v>
      </c>
      <c r="B16" s="158">
        <v>678</v>
      </c>
      <c r="C16" s="387">
        <v>2078</v>
      </c>
    </row>
    <row r="17" ht="18"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8" customHeight="1" x14ac:dyDescent="0.2"/>
    <row r="29" ht="20.25" customHeight="1" x14ac:dyDescent="0.2"/>
  </sheetData>
  <sortState xmlns:xlrd2="http://schemas.microsoft.com/office/spreadsheetml/2017/richdata2" ref="M5:W16">
    <sortCondition descending="1" ref="N5:N16"/>
    <sortCondition ref="M5:M16"/>
  </sortState>
  <mergeCells count="1">
    <mergeCell ref="A1:C1"/>
  </mergeCells>
  <pageMargins left="0.7" right="0.7" top="0.75" bottom="0.75" header="0.3" footer="0.3"/>
  <pageSetup paperSize="8" fitToHeight="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árok27">
    <pageSetUpPr fitToPage="1"/>
  </sheetPr>
  <dimension ref="A1:W27"/>
  <sheetViews>
    <sheetView showGridLines="0" workbookViewId="0">
      <selection activeCell="A8" sqref="A8:K8"/>
    </sheetView>
  </sheetViews>
  <sheetFormatPr defaultRowHeight="14.25" x14ac:dyDescent="0.2"/>
  <cols>
    <col min="1" max="1" width="18.125" bestFit="1" customWidth="1"/>
    <col min="2" max="2" width="6.75" customWidth="1"/>
    <col min="3" max="3" width="4.25" bestFit="1" customWidth="1"/>
    <col min="4" max="4" width="3.875" bestFit="1" customWidth="1"/>
    <col min="5" max="5" width="4.625" bestFit="1" customWidth="1"/>
    <col min="6" max="6" width="8.75" bestFit="1" customWidth="1"/>
    <col min="7" max="7" width="7.875" bestFit="1" customWidth="1"/>
    <col min="8" max="8" width="13.625" bestFit="1" customWidth="1"/>
    <col min="9" max="9" width="16.375" bestFit="1" customWidth="1"/>
    <col min="10" max="10" width="14.125" bestFit="1" customWidth="1"/>
    <col min="11" max="11" width="14.5" bestFit="1" customWidth="1"/>
    <col min="12" max="12" width="5.75" customWidth="1"/>
    <col min="13" max="13" width="15.25" bestFit="1" customWidth="1"/>
    <col min="14" max="14" width="8.125" customWidth="1"/>
    <col min="15" max="16" width="7.25" customWidth="1"/>
    <col min="17" max="17" width="6.625" customWidth="1"/>
    <col min="18" max="18" width="8.75" bestFit="1" customWidth="1"/>
    <col min="19" max="19" width="7.875" bestFit="1" customWidth="1"/>
    <col min="20" max="20" width="13.625" bestFit="1" customWidth="1"/>
    <col min="21" max="21" width="16.375" bestFit="1" customWidth="1"/>
    <col min="22" max="22" width="14.125" bestFit="1" customWidth="1"/>
    <col min="23" max="23" width="14.5" bestFit="1" customWidth="1"/>
  </cols>
  <sheetData>
    <row r="1" spans="1:23" ht="30" customHeight="1" x14ac:dyDescent="0.2">
      <c r="A1" s="525" t="s">
        <v>826</v>
      </c>
      <c r="B1" s="525"/>
      <c r="C1" s="525"/>
      <c r="D1" s="525"/>
      <c r="E1" s="525"/>
      <c r="F1" s="525"/>
      <c r="G1" s="525"/>
      <c r="H1" s="525"/>
      <c r="I1" s="525"/>
      <c r="J1" s="525"/>
      <c r="K1" s="525"/>
      <c r="L1" s="525"/>
      <c r="M1" s="525" t="s">
        <v>1068</v>
      </c>
      <c r="N1" s="525"/>
      <c r="O1" s="525"/>
      <c r="P1" s="525"/>
      <c r="Q1" s="525"/>
      <c r="R1" s="525"/>
      <c r="S1" s="525"/>
      <c r="T1" s="525"/>
      <c r="U1" s="525"/>
      <c r="V1" s="525"/>
      <c r="W1" s="525"/>
    </row>
    <row r="2" spans="1:23" ht="18" customHeight="1" x14ac:dyDescent="0.2">
      <c r="A2" s="537" t="s">
        <v>98</v>
      </c>
      <c r="B2" s="537" t="s">
        <v>36</v>
      </c>
      <c r="C2" s="602" t="s">
        <v>117</v>
      </c>
      <c r="D2" s="602"/>
      <c r="E2" s="602"/>
      <c r="F2" s="602"/>
      <c r="G2" s="602"/>
      <c r="H2" s="602"/>
      <c r="I2" s="602"/>
      <c r="J2" s="602"/>
      <c r="K2" s="602"/>
      <c r="L2" s="50"/>
      <c r="M2" s="602" t="s">
        <v>98</v>
      </c>
      <c r="N2" s="602" t="s">
        <v>36</v>
      </c>
      <c r="O2" s="602" t="s">
        <v>117</v>
      </c>
      <c r="P2" s="602"/>
      <c r="Q2" s="602"/>
      <c r="R2" s="602"/>
      <c r="S2" s="602"/>
      <c r="T2" s="602"/>
      <c r="U2" s="602"/>
      <c r="V2" s="602"/>
      <c r="W2" s="602"/>
    </row>
    <row r="3" spans="1:23" ht="18" customHeight="1" x14ac:dyDescent="0.2">
      <c r="A3" s="537"/>
      <c r="B3" s="537"/>
      <c r="C3" s="602" t="s">
        <v>118</v>
      </c>
      <c r="D3" s="602" t="s">
        <v>119</v>
      </c>
      <c r="E3" s="602" t="s">
        <v>26</v>
      </c>
      <c r="F3" s="602" t="s">
        <v>120</v>
      </c>
      <c r="G3" s="602" t="s">
        <v>121</v>
      </c>
      <c r="H3" s="602" t="s">
        <v>27</v>
      </c>
      <c r="I3" s="602" t="s">
        <v>28</v>
      </c>
      <c r="J3" s="602" t="s">
        <v>29</v>
      </c>
      <c r="K3" s="600" t="s">
        <v>30</v>
      </c>
      <c r="L3" s="50"/>
      <c r="M3" s="602"/>
      <c r="N3" s="602"/>
      <c r="O3" s="602" t="s">
        <v>118</v>
      </c>
      <c r="P3" s="602" t="s">
        <v>119</v>
      </c>
      <c r="Q3" s="602" t="s">
        <v>26</v>
      </c>
      <c r="R3" s="602" t="s">
        <v>120</v>
      </c>
      <c r="S3" s="602" t="s">
        <v>121</v>
      </c>
      <c r="T3" s="602" t="s">
        <v>27</v>
      </c>
      <c r="U3" s="602" t="s">
        <v>28</v>
      </c>
      <c r="V3" s="602" t="s">
        <v>29</v>
      </c>
      <c r="W3" s="600" t="s">
        <v>30</v>
      </c>
    </row>
    <row r="4" spans="1:23" ht="18" customHeight="1" x14ac:dyDescent="0.2">
      <c r="A4" s="589"/>
      <c r="B4" s="589"/>
      <c r="C4" s="600"/>
      <c r="D4" s="600"/>
      <c r="E4" s="600"/>
      <c r="F4" s="600"/>
      <c r="G4" s="600"/>
      <c r="H4" s="600"/>
      <c r="I4" s="600"/>
      <c r="J4" s="600"/>
      <c r="K4" s="601"/>
      <c r="L4" s="50"/>
      <c r="M4" s="602"/>
      <c r="N4" s="602"/>
      <c r="O4" s="602"/>
      <c r="P4" s="602"/>
      <c r="Q4" s="602"/>
      <c r="R4" s="602"/>
      <c r="S4" s="602"/>
      <c r="T4" s="602"/>
      <c r="U4" s="602"/>
      <c r="V4" s="602"/>
      <c r="W4" s="603"/>
    </row>
    <row r="5" spans="1:23" ht="18" customHeight="1" x14ac:dyDescent="0.2">
      <c r="A5" s="66" t="s">
        <v>60</v>
      </c>
      <c r="B5" s="170">
        <v>645</v>
      </c>
      <c r="C5" s="39">
        <v>129</v>
      </c>
      <c r="D5" s="39">
        <v>54</v>
      </c>
      <c r="E5" s="39">
        <v>35</v>
      </c>
      <c r="F5" s="39">
        <v>150</v>
      </c>
      <c r="G5" s="39">
        <v>70</v>
      </c>
      <c r="H5" s="39">
        <v>119</v>
      </c>
      <c r="I5" s="39">
        <v>41</v>
      </c>
      <c r="J5" s="39">
        <v>33</v>
      </c>
      <c r="K5" s="39">
        <v>14</v>
      </c>
      <c r="L5" s="50"/>
      <c r="M5" s="385" t="s">
        <v>60</v>
      </c>
      <c r="N5" s="171">
        <v>2025</v>
      </c>
      <c r="O5" s="39">
        <v>502</v>
      </c>
      <c r="P5" s="39">
        <v>178</v>
      </c>
      <c r="Q5" s="39">
        <v>251</v>
      </c>
      <c r="R5" s="39">
        <v>320</v>
      </c>
      <c r="S5" s="39">
        <v>260</v>
      </c>
      <c r="T5" s="39">
        <v>334</v>
      </c>
      <c r="U5" s="39">
        <v>94</v>
      </c>
      <c r="V5" s="39">
        <v>74</v>
      </c>
      <c r="W5" s="39">
        <v>12</v>
      </c>
    </row>
    <row r="6" spans="1:23" ht="18" customHeight="1" x14ac:dyDescent="0.2">
      <c r="A6" s="66" t="s">
        <v>94</v>
      </c>
      <c r="B6" s="170">
        <v>7</v>
      </c>
      <c r="C6" s="39" t="s">
        <v>15</v>
      </c>
      <c r="D6" s="39" t="s">
        <v>15</v>
      </c>
      <c r="E6" s="39" t="s">
        <v>15</v>
      </c>
      <c r="F6" s="39" t="s">
        <v>15</v>
      </c>
      <c r="G6" s="39" t="s">
        <v>15</v>
      </c>
      <c r="H6" s="39">
        <v>2</v>
      </c>
      <c r="I6" s="39">
        <v>1</v>
      </c>
      <c r="J6" s="39">
        <v>4</v>
      </c>
      <c r="K6" s="39" t="s">
        <v>15</v>
      </c>
      <c r="L6" s="50"/>
      <c r="M6" s="385" t="s">
        <v>89</v>
      </c>
      <c r="N6" s="170">
        <v>9</v>
      </c>
      <c r="O6" s="39">
        <v>2</v>
      </c>
      <c r="P6" s="39" t="s">
        <v>15</v>
      </c>
      <c r="Q6" s="39" t="s">
        <v>15</v>
      </c>
      <c r="R6" s="39" t="s">
        <v>15</v>
      </c>
      <c r="S6" s="39" t="s">
        <v>15</v>
      </c>
      <c r="T6" s="39" t="s">
        <v>15</v>
      </c>
      <c r="U6" s="39">
        <v>1</v>
      </c>
      <c r="V6" s="39" t="s">
        <v>15</v>
      </c>
      <c r="W6" s="39">
        <v>6</v>
      </c>
    </row>
    <row r="7" spans="1:23" ht="18" customHeight="1" x14ac:dyDescent="0.2">
      <c r="A7" s="66" t="s">
        <v>89</v>
      </c>
      <c r="B7" s="170">
        <v>3</v>
      </c>
      <c r="C7" s="39" t="s">
        <v>15</v>
      </c>
      <c r="D7" s="39" t="s">
        <v>15</v>
      </c>
      <c r="E7" s="39" t="s">
        <v>15</v>
      </c>
      <c r="F7" s="39" t="s">
        <v>15</v>
      </c>
      <c r="G7" s="39" t="s">
        <v>15</v>
      </c>
      <c r="H7" s="39">
        <v>1</v>
      </c>
      <c r="I7" s="39" t="s">
        <v>15</v>
      </c>
      <c r="J7" s="39" t="s">
        <v>15</v>
      </c>
      <c r="K7" s="39">
        <v>2</v>
      </c>
      <c r="L7" s="50"/>
      <c r="M7" s="385" t="s">
        <v>94</v>
      </c>
      <c r="N7" s="170">
        <v>7</v>
      </c>
      <c r="O7" s="39" t="s">
        <v>15</v>
      </c>
      <c r="P7" s="39">
        <v>2</v>
      </c>
      <c r="Q7" s="39">
        <v>1</v>
      </c>
      <c r="R7" s="39" t="s">
        <v>15</v>
      </c>
      <c r="S7" s="39" t="s">
        <v>15</v>
      </c>
      <c r="T7" s="39" t="s">
        <v>15</v>
      </c>
      <c r="U7" s="39">
        <v>1</v>
      </c>
      <c r="V7" s="39">
        <v>1</v>
      </c>
      <c r="W7" s="39">
        <v>2</v>
      </c>
    </row>
    <row r="8" spans="1:23" ht="18" customHeight="1" x14ac:dyDescent="0.2">
      <c r="A8" s="66" t="s">
        <v>67</v>
      </c>
      <c r="B8" s="170">
        <v>2</v>
      </c>
      <c r="C8" s="39" t="s">
        <v>15</v>
      </c>
      <c r="D8" s="39" t="s">
        <v>15</v>
      </c>
      <c r="E8" s="39" t="s">
        <v>15</v>
      </c>
      <c r="F8" s="39" t="s">
        <v>15</v>
      </c>
      <c r="G8" s="39">
        <v>2</v>
      </c>
      <c r="H8" s="39" t="s">
        <v>15</v>
      </c>
      <c r="I8" s="39" t="s">
        <v>15</v>
      </c>
      <c r="J8" s="39" t="s">
        <v>15</v>
      </c>
      <c r="K8" s="39" t="s">
        <v>15</v>
      </c>
      <c r="L8" s="50"/>
      <c r="M8" s="385" t="s">
        <v>104</v>
      </c>
      <c r="N8" s="170">
        <v>3</v>
      </c>
      <c r="O8" s="39" t="s">
        <v>15</v>
      </c>
      <c r="P8" s="39" t="s">
        <v>15</v>
      </c>
      <c r="Q8" s="39" t="s">
        <v>15</v>
      </c>
      <c r="R8" s="39" t="s">
        <v>15</v>
      </c>
      <c r="S8" s="39" t="s">
        <v>15</v>
      </c>
      <c r="T8" s="39" t="s">
        <v>15</v>
      </c>
      <c r="U8" s="39" t="s">
        <v>15</v>
      </c>
      <c r="V8" s="39">
        <v>1</v>
      </c>
      <c r="W8" s="39">
        <v>2</v>
      </c>
    </row>
    <row r="9" spans="1:23" ht="18" customHeight="1" x14ac:dyDescent="0.2">
      <c r="A9" s="66" t="s">
        <v>81</v>
      </c>
      <c r="B9" s="170">
        <v>2</v>
      </c>
      <c r="C9" s="39">
        <v>1</v>
      </c>
      <c r="D9" s="39" t="s">
        <v>15</v>
      </c>
      <c r="E9" s="39" t="s">
        <v>15</v>
      </c>
      <c r="F9" s="39" t="s">
        <v>15</v>
      </c>
      <c r="G9" s="39" t="s">
        <v>15</v>
      </c>
      <c r="H9" s="39" t="s">
        <v>15</v>
      </c>
      <c r="I9" s="39">
        <v>1</v>
      </c>
      <c r="J9" s="39" t="s">
        <v>15</v>
      </c>
      <c r="K9" s="39" t="s">
        <v>15</v>
      </c>
      <c r="L9" s="50"/>
      <c r="M9" s="385" t="s">
        <v>496</v>
      </c>
      <c r="N9" s="170">
        <v>3</v>
      </c>
      <c r="O9" s="39" t="s">
        <v>15</v>
      </c>
      <c r="P9" s="39" t="s">
        <v>15</v>
      </c>
      <c r="Q9" s="39" t="s">
        <v>15</v>
      </c>
      <c r="R9" s="39" t="s">
        <v>15</v>
      </c>
      <c r="S9" s="39" t="s">
        <v>15</v>
      </c>
      <c r="T9" s="39" t="s">
        <v>15</v>
      </c>
      <c r="U9" s="39">
        <v>2</v>
      </c>
      <c r="V9" s="39" t="s">
        <v>15</v>
      </c>
      <c r="W9" s="39">
        <v>1</v>
      </c>
    </row>
    <row r="10" spans="1:23" ht="18" customHeight="1" x14ac:dyDescent="0.2">
      <c r="A10" s="66" t="s">
        <v>59</v>
      </c>
      <c r="B10" s="170">
        <v>2</v>
      </c>
      <c r="C10" s="39" t="s">
        <v>15</v>
      </c>
      <c r="D10" s="39" t="s">
        <v>15</v>
      </c>
      <c r="E10" s="39" t="s">
        <v>15</v>
      </c>
      <c r="F10" s="39" t="s">
        <v>15</v>
      </c>
      <c r="G10" s="39" t="s">
        <v>15</v>
      </c>
      <c r="H10" s="39">
        <v>2</v>
      </c>
      <c r="I10" s="39" t="s">
        <v>15</v>
      </c>
      <c r="J10" s="39" t="s">
        <v>15</v>
      </c>
      <c r="K10" s="39" t="s">
        <v>15</v>
      </c>
      <c r="L10" s="50"/>
      <c r="M10" s="385" t="s">
        <v>493</v>
      </c>
      <c r="N10" s="170">
        <v>2</v>
      </c>
      <c r="O10" s="39" t="s">
        <v>15</v>
      </c>
      <c r="P10" s="39" t="s">
        <v>15</v>
      </c>
      <c r="Q10" s="39" t="s">
        <v>15</v>
      </c>
      <c r="R10" s="39" t="s">
        <v>15</v>
      </c>
      <c r="S10" s="39">
        <v>1</v>
      </c>
      <c r="T10" s="39">
        <v>1</v>
      </c>
      <c r="U10" s="39" t="s">
        <v>15</v>
      </c>
      <c r="V10" s="39" t="s">
        <v>15</v>
      </c>
      <c r="W10" s="39" t="s">
        <v>15</v>
      </c>
    </row>
    <row r="11" spans="1:23" ht="18" customHeight="1" x14ac:dyDescent="0.2">
      <c r="A11" s="66" t="s">
        <v>494</v>
      </c>
      <c r="B11" s="170">
        <v>2</v>
      </c>
      <c r="C11" s="39" t="s">
        <v>15</v>
      </c>
      <c r="D11" s="39" t="s">
        <v>15</v>
      </c>
      <c r="E11" s="39" t="s">
        <v>15</v>
      </c>
      <c r="F11" s="39">
        <v>2</v>
      </c>
      <c r="G11" s="39" t="s">
        <v>15</v>
      </c>
      <c r="H11" s="39" t="s">
        <v>15</v>
      </c>
      <c r="I11" s="39" t="s">
        <v>15</v>
      </c>
      <c r="J11" s="39" t="s">
        <v>15</v>
      </c>
      <c r="K11" s="39" t="s">
        <v>15</v>
      </c>
      <c r="L11" s="50"/>
      <c r="M11" s="385" t="s">
        <v>494</v>
      </c>
      <c r="N11" s="170">
        <v>1</v>
      </c>
      <c r="O11" s="39" t="s">
        <v>15</v>
      </c>
      <c r="P11" s="39" t="s">
        <v>15</v>
      </c>
      <c r="Q11" s="39" t="s">
        <v>15</v>
      </c>
      <c r="R11" s="39">
        <v>1</v>
      </c>
      <c r="S11" s="39" t="s">
        <v>15</v>
      </c>
      <c r="T11" s="39" t="s">
        <v>15</v>
      </c>
      <c r="U11" s="39" t="s">
        <v>15</v>
      </c>
      <c r="V11" s="39" t="s">
        <v>15</v>
      </c>
      <c r="W11" s="39" t="s">
        <v>15</v>
      </c>
    </row>
    <row r="12" spans="1:23" ht="18" customHeight="1" x14ac:dyDescent="0.2">
      <c r="A12" s="66" t="s">
        <v>496</v>
      </c>
      <c r="B12" s="170">
        <v>1</v>
      </c>
      <c r="C12" s="39" t="s">
        <v>15</v>
      </c>
      <c r="D12" s="39" t="s">
        <v>15</v>
      </c>
      <c r="E12" s="39" t="s">
        <v>15</v>
      </c>
      <c r="F12" s="39">
        <v>1</v>
      </c>
      <c r="G12" s="39" t="s">
        <v>15</v>
      </c>
      <c r="H12" s="39" t="s">
        <v>15</v>
      </c>
      <c r="I12" s="39" t="s">
        <v>15</v>
      </c>
      <c r="J12" s="39" t="s">
        <v>15</v>
      </c>
      <c r="K12" s="39" t="s">
        <v>15</v>
      </c>
      <c r="L12" s="50"/>
      <c r="M12" s="385" t="s">
        <v>158</v>
      </c>
      <c r="N12" s="170">
        <v>1</v>
      </c>
      <c r="O12" s="39" t="s">
        <v>15</v>
      </c>
      <c r="P12" s="39" t="s">
        <v>15</v>
      </c>
      <c r="Q12" s="39" t="s">
        <v>15</v>
      </c>
      <c r="R12" s="39" t="s">
        <v>15</v>
      </c>
      <c r="S12" s="39" t="s">
        <v>15</v>
      </c>
      <c r="T12" s="39">
        <v>1</v>
      </c>
      <c r="U12" s="39" t="s">
        <v>15</v>
      </c>
      <c r="V12" s="39" t="s">
        <v>15</v>
      </c>
      <c r="W12" s="39" t="s">
        <v>15</v>
      </c>
    </row>
    <row r="13" spans="1:23" ht="18" customHeight="1" x14ac:dyDescent="0.2">
      <c r="A13" s="66" t="s">
        <v>379</v>
      </c>
      <c r="B13" s="170">
        <v>1</v>
      </c>
      <c r="C13" s="39" t="s">
        <v>15</v>
      </c>
      <c r="D13" s="39" t="s">
        <v>15</v>
      </c>
      <c r="E13" s="39" t="s">
        <v>15</v>
      </c>
      <c r="F13" s="39">
        <v>1</v>
      </c>
      <c r="G13" s="39" t="s">
        <v>15</v>
      </c>
      <c r="H13" s="39" t="s">
        <v>15</v>
      </c>
      <c r="I13" s="39" t="s">
        <v>15</v>
      </c>
      <c r="J13" s="39" t="s">
        <v>15</v>
      </c>
      <c r="K13" s="39" t="s">
        <v>15</v>
      </c>
      <c r="L13" s="50"/>
      <c r="M13" s="385" t="s">
        <v>97</v>
      </c>
      <c r="N13" s="170">
        <v>1</v>
      </c>
      <c r="O13" s="39" t="s">
        <v>15</v>
      </c>
      <c r="P13" s="39" t="s">
        <v>15</v>
      </c>
      <c r="Q13" s="39" t="s">
        <v>15</v>
      </c>
      <c r="R13" s="39" t="s">
        <v>15</v>
      </c>
      <c r="S13" s="39" t="s">
        <v>15</v>
      </c>
      <c r="T13" s="39" t="s">
        <v>15</v>
      </c>
      <c r="U13" s="39" t="s">
        <v>15</v>
      </c>
      <c r="V13" s="39" t="s">
        <v>15</v>
      </c>
      <c r="W13" s="39">
        <v>1</v>
      </c>
    </row>
    <row r="14" spans="1:23" ht="18" customHeight="1" x14ac:dyDescent="0.2">
      <c r="A14" s="66" t="s">
        <v>78</v>
      </c>
      <c r="B14" s="170">
        <v>1</v>
      </c>
      <c r="C14" s="39" t="s">
        <v>15</v>
      </c>
      <c r="D14" s="39" t="s">
        <v>15</v>
      </c>
      <c r="E14" s="39" t="s">
        <v>15</v>
      </c>
      <c r="F14" s="39" t="s">
        <v>15</v>
      </c>
      <c r="G14" s="39">
        <v>1</v>
      </c>
      <c r="H14" s="39" t="s">
        <v>15</v>
      </c>
      <c r="I14" s="39" t="s">
        <v>15</v>
      </c>
      <c r="J14" s="39" t="s">
        <v>15</v>
      </c>
      <c r="K14" s="39" t="s">
        <v>15</v>
      </c>
      <c r="L14" s="50"/>
      <c r="M14" s="385" t="s">
        <v>356</v>
      </c>
      <c r="N14" s="170">
        <v>1</v>
      </c>
      <c r="O14" s="39" t="s">
        <v>15</v>
      </c>
      <c r="P14" s="39" t="s">
        <v>15</v>
      </c>
      <c r="Q14" s="39" t="s">
        <v>15</v>
      </c>
      <c r="R14" s="39" t="s">
        <v>15</v>
      </c>
      <c r="S14" s="39">
        <v>1</v>
      </c>
      <c r="T14" s="39" t="s">
        <v>15</v>
      </c>
      <c r="U14" s="39" t="s">
        <v>15</v>
      </c>
      <c r="V14" s="39" t="s">
        <v>15</v>
      </c>
      <c r="W14" s="39" t="s">
        <v>15</v>
      </c>
    </row>
    <row r="15" spans="1:23" ht="18" customHeight="1" x14ac:dyDescent="0.2">
      <c r="A15" s="66" t="s">
        <v>69</v>
      </c>
      <c r="B15" s="170">
        <v>1</v>
      </c>
      <c r="C15" s="39" t="s">
        <v>15</v>
      </c>
      <c r="D15" s="39" t="s">
        <v>15</v>
      </c>
      <c r="E15" s="39" t="s">
        <v>15</v>
      </c>
      <c r="F15" s="39">
        <v>1</v>
      </c>
      <c r="G15" s="39" t="s">
        <v>15</v>
      </c>
      <c r="H15" s="39" t="s">
        <v>15</v>
      </c>
      <c r="I15" s="39" t="s">
        <v>15</v>
      </c>
      <c r="J15" s="39" t="s">
        <v>15</v>
      </c>
      <c r="K15" s="39" t="s">
        <v>15</v>
      </c>
      <c r="L15" s="50"/>
      <c r="M15" s="385" t="s">
        <v>91</v>
      </c>
      <c r="N15" s="170">
        <v>1</v>
      </c>
      <c r="O15" s="39" t="s">
        <v>15</v>
      </c>
      <c r="P15" s="39" t="s">
        <v>15</v>
      </c>
      <c r="Q15" s="39" t="s">
        <v>15</v>
      </c>
      <c r="R15" s="39" t="s">
        <v>15</v>
      </c>
      <c r="S15" s="39" t="s">
        <v>15</v>
      </c>
      <c r="T15" s="39">
        <v>1</v>
      </c>
      <c r="U15" s="39" t="s">
        <v>15</v>
      </c>
      <c r="V15" s="39" t="s">
        <v>15</v>
      </c>
      <c r="W15" s="39" t="s">
        <v>15</v>
      </c>
    </row>
    <row r="16" spans="1:23" ht="18" customHeight="1" x14ac:dyDescent="0.2">
      <c r="A16" s="66" t="s">
        <v>64</v>
      </c>
      <c r="B16" s="170">
        <v>1</v>
      </c>
      <c r="C16" s="39" t="s">
        <v>15</v>
      </c>
      <c r="D16" s="39" t="s">
        <v>15</v>
      </c>
      <c r="E16" s="39" t="s">
        <v>15</v>
      </c>
      <c r="F16" s="39" t="s">
        <v>15</v>
      </c>
      <c r="G16" s="39" t="s">
        <v>15</v>
      </c>
      <c r="H16" s="39" t="s">
        <v>15</v>
      </c>
      <c r="I16" s="39">
        <v>1</v>
      </c>
      <c r="J16" s="39" t="s">
        <v>15</v>
      </c>
      <c r="K16" s="39" t="s">
        <v>15</v>
      </c>
      <c r="L16" s="50"/>
      <c r="M16" s="385" t="s">
        <v>499</v>
      </c>
      <c r="N16" s="170">
        <v>1</v>
      </c>
      <c r="O16" s="39" t="s">
        <v>15</v>
      </c>
      <c r="P16" s="39" t="s">
        <v>15</v>
      </c>
      <c r="Q16" s="39" t="s">
        <v>15</v>
      </c>
      <c r="R16" s="39" t="s">
        <v>15</v>
      </c>
      <c r="S16" s="39" t="s">
        <v>15</v>
      </c>
      <c r="T16" s="39" t="s">
        <v>15</v>
      </c>
      <c r="U16" s="39" t="s">
        <v>15</v>
      </c>
      <c r="V16" s="39" t="s">
        <v>15</v>
      </c>
      <c r="W16" s="39">
        <v>1</v>
      </c>
    </row>
    <row r="17" spans="1:23" ht="18" customHeight="1" x14ac:dyDescent="0.2">
      <c r="A17" s="182" t="s">
        <v>41</v>
      </c>
      <c r="B17" s="174">
        <v>668</v>
      </c>
      <c r="C17" s="174">
        <v>130</v>
      </c>
      <c r="D17" s="174">
        <v>54</v>
      </c>
      <c r="E17" s="174">
        <v>35</v>
      </c>
      <c r="F17" s="174">
        <v>155</v>
      </c>
      <c r="G17" s="174">
        <v>73</v>
      </c>
      <c r="H17" s="174">
        <v>124</v>
      </c>
      <c r="I17" s="174">
        <v>44</v>
      </c>
      <c r="J17" s="174">
        <v>37</v>
      </c>
      <c r="K17" s="174">
        <v>16</v>
      </c>
      <c r="L17" s="50"/>
      <c r="M17" s="182" t="s">
        <v>41</v>
      </c>
      <c r="N17" s="173">
        <v>2055</v>
      </c>
      <c r="O17" s="174">
        <v>504</v>
      </c>
      <c r="P17" s="174">
        <v>180</v>
      </c>
      <c r="Q17" s="174">
        <v>252</v>
      </c>
      <c r="R17" s="174">
        <v>321</v>
      </c>
      <c r="S17" s="174">
        <v>262</v>
      </c>
      <c r="T17" s="174">
        <v>337</v>
      </c>
      <c r="U17" s="174">
        <v>98</v>
      </c>
      <c r="V17" s="174">
        <v>76</v>
      </c>
      <c r="W17" s="174">
        <v>25</v>
      </c>
    </row>
    <row r="18" spans="1:23" ht="18" customHeight="1" x14ac:dyDescent="0.2">
      <c r="A18" s="50"/>
      <c r="B18" s="50"/>
      <c r="C18" s="50"/>
      <c r="D18" s="50"/>
      <c r="E18" s="50"/>
      <c r="F18" s="50"/>
      <c r="G18" s="50"/>
      <c r="H18" s="50"/>
      <c r="I18" s="50"/>
      <c r="J18" s="50"/>
      <c r="K18" s="50"/>
      <c r="L18" s="50"/>
    </row>
    <row r="19" spans="1:23" ht="18" customHeight="1" x14ac:dyDescent="0.2">
      <c r="A19" s="50"/>
      <c r="B19" s="50"/>
      <c r="C19" s="50"/>
      <c r="D19" s="50"/>
      <c r="E19" s="50"/>
      <c r="F19" s="50"/>
      <c r="G19" s="50"/>
      <c r="H19" s="50"/>
      <c r="I19" s="50"/>
      <c r="J19" s="50"/>
      <c r="K19" s="50"/>
      <c r="L19" s="50"/>
    </row>
    <row r="20" spans="1:23" ht="18" customHeight="1" x14ac:dyDescent="0.2">
      <c r="A20" s="50"/>
      <c r="B20" s="50"/>
      <c r="C20" s="50"/>
      <c r="D20" s="50"/>
      <c r="E20" s="50"/>
      <c r="F20" s="50"/>
      <c r="G20" s="50"/>
      <c r="H20" s="50"/>
      <c r="I20" s="50"/>
      <c r="J20" s="50"/>
      <c r="K20" s="50"/>
      <c r="L20" s="50"/>
    </row>
    <row r="21" spans="1:23" ht="18" customHeight="1" x14ac:dyDescent="0.2">
      <c r="A21" s="50"/>
      <c r="B21" s="50"/>
      <c r="C21" s="50"/>
      <c r="D21" s="50"/>
      <c r="E21" s="50"/>
      <c r="F21" s="50"/>
      <c r="G21" s="50"/>
      <c r="H21" s="50"/>
      <c r="I21" s="50"/>
      <c r="J21" s="50"/>
      <c r="K21" s="50"/>
      <c r="L21" s="50"/>
    </row>
    <row r="22" spans="1:23" ht="18" customHeight="1" x14ac:dyDescent="0.2">
      <c r="A22" s="50"/>
      <c r="B22" s="50"/>
      <c r="C22" s="50"/>
      <c r="D22" s="50"/>
      <c r="E22" s="50"/>
      <c r="F22" s="50"/>
      <c r="G22" s="50"/>
      <c r="H22" s="50"/>
      <c r="I22" s="50"/>
      <c r="J22" s="50"/>
      <c r="K22" s="50"/>
      <c r="L22" s="50"/>
    </row>
    <row r="23" spans="1:23" ht="18" customHeight="1" x14ac:dyDescent="0.2">
      <c r="A23" s="50"/>
      <c r="B23" s="50"/>
      <c r="C23" s="50"/>
      <c r="D23" s="50"/>
      <c r="E23" s="50"/>
      <c r="F23" s="50"/>
      <c r="G23" s="50"/>
      <c r="H23" s="50"/>
      <c r="I23" s="50"/>
      <c r="J23" s="50"/>
      <c r="K23" s="50"/>
      <c r="L23" s="50"/>
    </row>
    <row r="24" spans="1:23" ht="18" customHeight="1" x14ac:dyDescent="0.2">
      <c r="A24" s="50"/>
      <c r="B24" s="50"/>
      <c r="C24" s="50"/>
      <c r="D24" s="50"/>
      <c r="E24" s="50"/>
      <c r="F24" s="50"/>
      <c r="G24" s="50"/>
      <c r="H24" s="50"/>
      <c r="I24" s="50"/>
      <c r="J24" s="50"/>
      <c r="K24" s="50"/>
      <c r="L24" s="50"/>
    </row>
    <row r="25" spans="1:23" ht="18" customHeight="1" x14ac:dyDescent="0.2">
      <c r="A25" s="67"/>
      <c r="B25" s="67"/>
      <c r="C25" s="67"/>
      <c r="D25" s="67"/>
      <c r="E25" s="67"/>
      <c r="F25" s="67"/>
      <c r="G25" s="67"/>
      <c r="H25" s="67"/>
      <c r="I25" s="67"/>
      <c r="J25" s="67"/>
      <c r="K25" s="67"/>
      <c r="L25" s="67"/>
    </row>
    <row r="26" spans="1:23" x14ac:dyDescent="0.2">
      <c r="A26" s="67"/>
      <c r="B26" s="50"/>
      <c r="C26" s="50"/>
      <c r="D26" s="50"/>
      <c r="E26" s="50"/>
      <c r="F26" s="50"/>
      <c r="G26" s="50"/>
      <c r="H26" s="50"/>
      <c r="I26" s="50"/>
      <c r="J26" s="50"/>
      <c r="K26" s="50"/>
      <c r="L26" s="67"/>
      <c r="M26" s="67"/>
      <c r="N26" s="67"/>
      <c r="O26" s="67"/>
      <c r="P26" s="67"/>
      <c r="Q26" s="67"/>
      <c r="R26" s="67"/>
      <c r="S26" s="67"/>
      <c r="T26" s="67"/>
      <c r="U26" s="67"/>
      <c r="V26" s="67"/>
      <c r="W26" s="67"/>
    </row>
    <row r="27" spans="1:23" x14ac:dyDescent="0.2">
      <c r="A27" s="67"/>
      <c r="B27" s="50"/>
      <c r="C27" s="50"/>
      <c r="D27" s="50"/>
      <c r="E27" s="50"/>
      <c r="F27" s="50"/>
      <c r="G27" s="50"/>
      <c r="H27" s="50"/>
      <c r="I27" s="50"/>
      <c r="J27" s="50"/>
      <c r="K27" s="50"/>
      <c r="L27" s="67"/>
      <c r="M27" s="67"/>
      <c r="N27" s="67"/>
      <c r="O27" s="67"/>
      <c r="P27" s="67"/>
      <c r="Q27" s="67"/>
      <c r="R27" s="67"/>
      <c r="S27" s="67"/>
      <c r="T27" s="67"/>
      <c r="U27" s="67"/>
      <c r="V27" s="67"/>
      <c r="W27" s="67"/>
    </row>
  </sheetData>
  <sortState xmlns:xlrd2="http://schemas.microsoft.com/office/spreadsheetml/2017/richdata2" ref="M5:W16">
    <sortCondition descending="1" ref="N5:N16"/>
    <sortCondition descending="1" ref="M5:M16"/>
  </sortState>
  <mergeCells count="26">
    <mergeCell ref="N2:N4"/>
    <mergeCell ref="O2:W2"/>
    <mergeCell ref="O3:O4"/>
    <mergeCell ref="P3:P4"/>
    <mergeCell ref="Q3:Q4"/>
    <mergeCell ref="R3:R4"/>
    <mergeCell ref="S3:S4"/>
    <mergeCell ref="T3:T4"/>
    <mergeCell ref="U3:U4"/>
    <mergeCell ref="W3:W4"/>
    <mergeCell ref="K3:K4"/>
    <mergeCell ref="M1:W1"/>
    <mergeCell ref="A1:L1"/>
    <mergeCell ref="A2:A4"/>
    <mergeCell ref="B2:B4"/>
    <mergeCell ref="C2:K2"/>
    <mergeCell ref="C3:C4"/>
    <mergeCell ref="D3:D4"/>
    <mergeCell ref="E3:E4"/>
    <mergeCell ref="F3:F4"/>
    <mergeCell ref="G3:G4"/>
    <mergeCell ref="V3:V4"/>
    <mergeCell ref="H3:H4"/>
    <mergeCell ref="I3:I4"/>
    <mergeCell ref="J3:J4"/>
    <mergeCell ref="M2:M4"/>
  </mergeCells>
  <pageMargins left="0.7" right="0.7" top="0.75" bottom="0.75" header="0.3" footer="0.3"/>
  <pageSetup paperSize="8" scale="67" fitToHeight="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árok28">
    <pageSetUpPr fitToPage="1"/>
  </sheetPr>
  <dimension ref="A1:K26"/>
  <sheetViews>
    <sheetView showGridLines="0" workbookViewId="0">
      <selection activeCell="A8" sqref="A8:K8"/>
    </sheetView>
  </sheetViews>
  <sheetFormatPr defaultRowHeight="14.25" x14ac:dyDescent="0.2"/>
  <cols>
    <col min="1" max="1" width="29.375" customWidth="1"/>
    <col min="2" max="2" width="7.25" customWidth="1"/>
    <col min="3" max="3" width="8" customWidth="1"/>
    <col min="4" max="4" width="13.625" bestFit="1" customWidth="1"/>
    <col min="5" max="5" width="16.375" bestFit="1" customWidth="1"/>
    <col min="6" max="6" width="14.125" bestFit="1" customWidth="1"/>
    <col min="7" max="8" width="14.5" bestFit="1" customWidth="1"/>
    <col min="9" max="9" width="12.25" bestFit="1" customWidth="1"/>
    <col min="10" max="10" width="11.75" bestFit="1" customWidth="1"/>
    <col min="11" max="11" width="10.5" bestFit="1" customWidth="1"/>
  </cols>
  <sheetData>
    <row r="1" spans="1:11" ht="21" customHeight="1" x14ac:dyDescent="0.2">
      <c r="A1" s="525" t="s">
        <v>1069</v>
      </c>
      <c r="B1" s="525"/>
      <c r="C1" s="525"/>
      <c r="D1" s="525"/>
      <c r="E1" s="525"/>
      <c r="F1" s="525"/>
      <c r="G1" s="525"/>
      <c r="H1" s="525"/>
      <c r="I1" s="525"/>
      <c r="J1" s="525"/>
    </row>
    <row r="2" spans="1:11" ht="18" customHeight="1" x14ac:dyDescent="0.2">
      <c r="A2" s="537" t="s">
        <v>98</v>
      </c>
      <c r="B2" s="537" t="s">
        <v>36</v>
      </c>
      <c r="C2" s="537"/>
      <c r="D2" s="537"/>
      <c r="E2" s="537"/>
      <c r="F2" s="537"/>
      <c r="G2" s="537"/>
      <c r="H2" s="537"/>
      <c r="I2" s="537"/>
      <c r="J2" s="537"/>
      <c r="K2" s="537"/>
    </row>
    <row r="3" spans="1:11" ht="18" customHeight="1" x14ac:dyDescent="0.2">
      <c r="A3" s="589"/>
      <c r="B3" s="589"/>
      <c r="C3" s="352" t="s">
        <v>26</v>
      </c>
      <c r="D3" s="352" t="s">
        <v>27</v>
      </c>
      <c r="E3" s="352" t="s">
        <v>28</v>
      </c>
      <c r="F3" s="352" t="s">
        <v>29</v>
      </c>
      <c r="G3" s="352" t="s">
        <v>30</v>
      </c>
      <c r="H3" s="352" t="s">
        <v>31</v>
      </c>
      <c r="I3" s="352" t="s">
        <v>123</v>
      </c>
      <c r="J3" s="352" t="s">
        <v>124</v>
      </c>
      <c r="K3" s="352" t="s">
        <v>125</v>
      </c>
    </row>
    <row r="4" spans="1:11" ht="18" customHeight="1" x14ac:dyDescent="0.2">
      <c r="A4" s="66" t="s">
        <v>60</v>
      </c>
      <c r="B4" s="170">
        <v>3</v>
      </c>
      <c r="C4" s="39" t="s">
        <v>15</v>
      </c>
      <c r="D4" s="39">
        <v>2</v>
      </c>
      <c r="E4" s="39" t="s">
        <v>15</v>
      </c>
      <c r="F4" s="39">
        <v>1</v>
      </c>
      <c r="G4" s="39" t="s">
        <v>15</v>
      </c>
      <c r="H4" s="39" t="s">
        <v>15</v>
      </c>
      <c r="I4" s="39" t="s">
        <v>15</v>
      </c>
      <c r="J4" s="39" t="s">
        <v>15</v>
      </c>
      <c r="K4" s="39" t="s">
        <v>15</v>
      </c>
    </row>
    <row r="5" spans="1:11" ht="18" customHeight="1" x14ac:dyDescent="0.2">
      <c r="A5" s="66" t="s">
        <v>306</v>
      </c>
      <c r="B5" s="170">
        <v>2</v>
      </c>
      <c r="C5" s="39" t="s">
        <v>15</v>
      </c>
      <c r="D5" s="39" t="s">
        <v>15</v>
      </c>
      <c r="E5" s="39" t="s">
        <v>15</v>
      </c>
      <c r="F5" s="39" t="s">
        <v>15</v>
      </c>
      <c r="G5" s="39" t="s">
        <v>15</v>
      </c>
      <c r="H5" s="39">
        <v>2</v>
      </c>
      <c r="I5" s="39" t="s">
        <v>15</v>
      </c>
      <c r="J5" s="39" t="s">
        <v>15</v>
      </c>
      <c r="K5" s="39" t="s">
        <v>15</v>
      </c>
    </row>
    <row r="6" spans="1:11" ht="18" customHeight="1" x14ac:dyDescent="0.2">
      <c r="A6" s="66" t="s">
        <v>79</v>
      </c>
      <c r="B6" s="170">
        <v>1</v>
      </c>
      <c r="C6" s="39">
        <v>1</v>
      </c>
      <c r="D6" s="39" t="s">
        <v>15</v>
      </c>
      <c r="E6" s="39" t="s">
        <v>15</v>
      </c>
      <c r="F6" s="39" t="s">
        <v>15</v>
      </c>
      <c r="G6" s="39" t="s">
        <v>15</v>
      </c>
      <c r="H6" s="39" t="s">
        <v>15</v>
      </c>
      <c r="I6" s="39" t="s">
        <v>15</v>
      </c>
      <c r="J6" s="39" t="s">
        <v>15</v>
      </c>
      <c r="K6" s="39" t="s">
        <v>15</v>
      </c>
    </row>
    <row r="7" spans="1:11" ht="18" customHeight="1" x14ac:dyDescent="0.2">
      <c r="A7" s="66" t="s">
        <v>67</v>
      </c>
      <c r="B7" s="170">
        <v>1</v>
      </c>
      <c r="C7" s="39" t="s">
        <v>15</v>
      </c>
      <c r="D7" s="39">
        <v>1</v>
      </c>
      <c r="E7" s="39" t="s">
        <v>15</v>
      </c>
      <c r="F7" s="39" t="s">
        <v>15</v>
      </c>
      <c r="G7" s="39" t="s">
        <v>15</v>
      </c>
      <c r="H7" s="39" t="s">
        <v>15</v>
      </c>
      <c r="I7" s="39" t="s">
        <v>15</v>
      </c>
      <c r="J7" s="39" t="s">
        <v>15</v>
      </c>
      <c r="K7" s="39" t="s">
        <v>15</v>
      </c>
    </row>
    <row r="8" spans="1:11" ht="18" customHeight="1" x14ac:dyDescent="0.2">
      <c r="A8" s="66" t="s">
        <v>802</v>
      </c>
      <c r="B8" s="170">
        <v>1</v>
      </c>
      <c r="C8" s="39" t="s">
        <v>15</v>
      </c>
      <c r="D8" s="39" t="s">
        <v>15</v>
      </c>
      <c r="E8" s="39" t="s">
        <v>15</v>
      </c>
      <c r="F8" s="39" t="s">
        <v>15</v>
      </c>
      <c r="G8" s="39" t="s">
        <v>15</v>
      </c>
      <c r="H8" s="39">
        <v>1</v>
      </c>
      <c r="I8" s="39" t="s">
        <v>15</v>
      </c>
      <c r="J8" s="39" t="s">
        <v>15</v>
      </c>
      <c r="K8" s="39" t="s">
        <v>15</v>
      </c>
    </row>
    <row r="9" spans="1:11" ht="18" customHeight="1" x14ac:dyDescent="0.2">
      <c r="A9" s="66" t="s">
        <v>78</v>
      </c>
      <c r="B9" s="170">
        <v>1</v>
      </c>
      <c r="C9" s="39" t="s">
        <v>15</v>
      </c>
      <c r="D9" s="39">
        <v>1</v>
      </c>
      <c r="E9" s="39" t="s">
        <v>15</v>
      </c>
      <c r="F9" s="39" t="s">
        <v>15</v>
      </c>
      <c r="G9" s="39" t="s">
        <v>15</v>
      </c>
      <c r="H9" s="39" t="s">
        <v>15</v>
      </c>
      <c r="I9" s="39" t="s">
        <v>15</v>
      </c>
      <c r="J9" s="39" t="s">
        <v>15</v>
      </c>
      <c r="K9" s="39" t="s">
        <v>15</v>
      </c>
    </row>
    <row r="10" spans="1:11" ht="18" customHeight="1" x14ac:dyDescent="0.2">
      <c r="A10" s="66" t="s">
        <v>68</v>
      </c>
      <c r="B10" s="170">
        <v>1</v>
      </c>
      <c r="C10" s="39" t="s">
        <v>15</v>
      </c>
      <c r="D10" s="39" t="s">
        <v>15</v>
      </c>
      <c r="E10" s="39" t="s">
        <v>15</v>
      </c>
      <c r="F10" s="39" t="s">
        <v>15</v>
      </c>
      <c r="G10" s="39" t="s">
        <v>15</v>
      </c>
      <c r="H10" s="39">
        <v>1</v>
      </c>
      <c r="I10" s="39" t="s">
        <v>15</v>
      </c>
      <c r="J10" s="39" t="s">
        <v>15</v>
      </c>
      <c r="K10" s="39" t="s">
        <v>15</v>
      </c>
    </row>
    <row r="11" spans="1:11" ht="18" customHeight="1" x14ac:dyDescent="0.2">
      <c r="A11" s="182" t="s">
        <v>41</v>
      </c>
      <c r="B11" s="174">
        <v>10</v>
      </c>
      <c r="C11" s="174">
        <v>1</v>
      </c>
      <c r="D11" s="174">
        <v>4</v>
      </c>
      <c r="E11" s="174">
        <v>0</v>
      </c>
      <c r="F11" s="174">
        <v>1</v>
      </c>
      <c r="G11" s="174">
        <v>0</v>
      </c>
      <c r="H11" s="174">
        <v>4</v>
      </c>
      <c r="I11" s="174">
        <v>0</v>
      </c>
      <c r="J11" s="174">
        <v>0</v>
      </c>
      <c r="K11" s="174">
        <v>0</v>
      </c>
    </row>
    <row r="12" spans="1:11" ht="18" customHeight="1" x14ac:dyDescent="0.2"/>
    <row r="13" spans="1:11" ht="18" customHeight="1" x14ac:dyDescent="0.2"/>
    <row r="14" spans="1:11" ht="18" customHeight="1" x14ac:dyDescent="0.2">
      <c r="A14" s="525" t="s">
        <v>1070</v>
      </c>
      <c r="B14" s="525"/>
      <c r="C14" s="525"/>
      <c r="D14" s="525"/>
      <c r="E14" s="525"/>
      <c r="F14" s="525"/>
      <c r="G14" s="525"/>
      <c r="H14" s="525"/>
    </row>
    <row r="15" spans="1:11" ht="18" customHeight="1" x14ac:dyDescent="0.2">
      <c r="A15" s="589" t="s">
        <v>98</v>
      </c>
      <c r="B15" s="589" t="s">
        <v>36</v>
      </c>
      <c r="C15" s="604"/>
      <c r="D15" s="604"/>
      <c r="E15" s="604"/>
      <c r="F15" s="604"/>
      <c r="G15" s="604"/>
      <c r="H15" s="604"/>
      <c r="I15" s="604"/>
      <c r="J15" s="604"/>
      <c r="K15" s="583"/>
    </row>
    <row r="16" spans="1:11" ht="18" customHeight="1" x14ac:dyDescent="0.2">
      <c r="A16" s="590"/>
      <c r="B16" s="590"/>
      <c r="C16" s="302" t="s">
        <v>26</v>
      </c>
      <c r="D16" s="302" t="s">
        <v>27</v>
      </c>
      <c r="E16" s="302" t="s">
        <v>28</v>
      </c>
      <c r="F16" s="302" t="s">
        <v>29</v>
      </c>
      <c r="G16" s="302" t="s">
        <v>30</v>
      </c>
      <c r="H16" s="302" t="s">
        <v>31</v>
      </c>
      <c r="I16" s="302" t="s">
        <v>123</v>
      </c>
      <c r="J16" s="302" t="s">
        <v>124</v>
      </c>
      <c r="K16" s="302" t="s">
        <v>125</v>
      </c>
    </row>
    <row r="17" spans="1:11" ht="18" customHeight="1" x14ac:dyDescent="0.2">
      <c r="A17" s="66" t="s">
        <v>92</v>
      </c>
      <c r="B17" s="170">
        <v>8</v>
      </c>
      <c r="C17" s="39" t="s">
        <v>15</v>
      </c>
      <c r="D17" s="39" t="s">
        <v>15</v>
      </c>
      <c r="E17" s="39" t="s">
        <v>15</v>
      </c>
      <c r="F17" s="39" t="s">
        <v>15</v>
      </c>
      <c r="G17" s="39" t="s">
        <v>15</v>
      </c>
      <c r="H17" s="39">
        <v>8</v>
      </c>
      <c r="I17" s="39" t="s">
        <v>15</v>
      </c>
      <c r="J17" s="39" t="s">
        <v>15</v>
      </c>
      <c r="K17" s="39" t="s">
        <v>15</v>
      </c>
    </row>
    <row r="18" spans="1:11" ht="18" customHeight="1" x14ac:dyDescent="0.2">
      <c r="A18" s="66" t="s">
        <v>68</v>
      </c>
      <c r="B18" s="170">
        <v>5</v>
      </c>
      <c r="C18" s="39">
        <v>5</v>
      </c>
      <c r="D18" s="39" t="s">
        <v>15</v>
      </c>
      <c r="E18" s="39" t="s">
        <v>15</v>
      </c>
      <c r="F18" s="39" t="s">
        <v>15</v>
      </c>
      <c r="G18" s="39" t="s">
        <v>15</v>
      </c>
      <c r="H18" s="39" t="s">
        <v>15</v>
      </c>
      <c r="I18" s="39" t="s">
        <v>15</v>
      </c>
      <c r="J18" s="39" t="s">
        <v>15</v>
      </c>
      <c r="K18" s="39" t="s">
        <v>15</v>
      </c>
    </row>
    <row r="19" spans="1:11" ht="18" customHeight="1" x14ac:dyDescent="0.2">
      <c r="A19" s="66" t="s">
        <v>60</v>
      </c>
      <c r="B19" s="170">
        <v>4</v>
      </c>
      <c r="C19" s="39">
        <v>1</v>
      </c>
      <c r="D19" s="39">
        <v>3</v>
      </c>
      <c r="E19" s="39" t="s">
        <v>15</v>
      </c>
      <c r="F19" s="39" t="s">
        <v>15</v>
      </c>
      <c r="G19" s="39" t="s">
        <v>15</v>
      </c>
      <c r="H19" s="39" t="s">
        <v>15</v>
      </c>
      <c r="I19" s="39" t="s">
        <v>15</v>
      </c>
      <c r="J19" s="39" t="s">
        <v>15</v>
      </c>
      <c r="K19" s="39" t="s">
        <v>15</v>
      </c>
    </row>
    <row r="20" spans="1:11" ht="18" customHeight="1" x14ac:dyDescent="0.2">
      <c r="A20" s="66" t="s">
        <v>64</v>
      </c>
      <c r="B20" s="170">
        <v>1</v>
      </c>
      <c r="C20" s="39" t="s">
        <v>15</v>
      </c>
      <c r="D20" s="39" t="s">
        <v>15</v>
      </c>
      <c r="E20" s="39" t="s">
        <v>15</v>
      </c>
      <c r="F20" s="39" t="s">
        <v>15</v>
      </c>
      <c r="G20" s="39" t="s">
        <v>15</v>
      </c>
      <c r="H20" s="39">
        <v>1</v>
      </c>
      <c r="I20" s="39" t="s">
        <v>15</v>
      </c>
      <c r="J20" s="39" t="s">
        <v>15</v>
      </c>
      <c r="K20" s="39" t="s">
        <v>15</v>
      </c>
    </row>
    <row r="21" spans="1:11" ht="18" customHeight="1" x14ac:dyDescent="0.2">
      <c r="A21" s="66" t="s">
        <v>69</v>
      </c>
      <c r="B21" s="170">
        <v>1</v>
      </c>
      <c r="C21" s="39" t="s">
        <v>15</v>
      </c>
      <c r="D21" s="39" t="s">
        <v>15</v>
      </c>
      <c r="E21" s="39" t="s">
        <v>15</v>
      </c>
      <c r="F21" s="39" t="s">
        <v>15</v>
      </c>
      <c r="G21" s="39" t="s">
        <v>15</v>
      </c>
      <c r="H21" s="39">
        <v>1</v>
      </c>
      <c r="I21" s="39" t="s">
        <v>15</v>
      </c>
      <c r="J21" s="39" t="s">
        <v>15</v>
      </c>
      <c r="K21" s="39" t="s">
        <v>15</v>
      </c>
    </row>
    <row r="22" spans="1:11" ht="18" customHeight="1" x14ac:dyDescent="0.2">
      <c r="A22" s="66" t="s">
        <v>156</v>
      </c>
      <c r="B22" s="170">
        <v>1</v>
      </c>
      <c r="C22" s="39" t="s">
        <v>15</v>
      </c>
      <c r="D22" s="39" t="s">
        <v>15</v>
      </c>
      <c r="E22" s="39" t="s">
        <v>15</v>
      </c>
      <c r="F22" s="39" t="s">
        <v>15</v>
      </c>
      <c r="G22" s="39" t="s">
        <v>15</v>
      </c>
      <c r="H22" s="39">
        <v>1</v>
      </c>
      <c r="I22" s="39" t="s">
        <v>15</v>
      </c>
      <c r="J22" s="39" t="s">
        <v>15</v>
      </c>
      <c r="K22" s="39" t="s">
        <v>15</v>
      </c>
    </row>
    <row r="23" spans="1:11" ht="18" customHeight="1" x14ac:dyDescent="0.2">
      <c r="A23" s="66" t="s">
        <v>81</v>
      </c>
      <c r="B23" s="170">
        <v>1</v>
      </c>
      <c r="C23" s="39" t="s">
        <v>15</v>
      </c>
      <c r="D23" s="39" t="s">
        <v>15</v>
      </c>
      <c r="E23" s="39" t="s">
        <v>15</v>
      </c>
      <c r="F23" s="39" t="s">
        <v>15</v>
      </c>
      <c r="G23" s="39" t="s">
        <v>15</v>
      </c>
      <c r="H23" s="39">
        <v>1</v>
      </c>
      <c r="I23" s="39" t="s">
        <v>15</v>
      </c>
      <c r="J23" s="39" t="s">
        <v>15</v>
      </c>
      <c r="K23" s="39" t="s">
        <v>15</v>
      </c>
    </row>
    <row r="24" spans="1:11" ht="18" customHeight="1" x14ac:dyDescent="0.2">
      <c r="A24" s="66" t="s">
        <v>77</v>
      </c>
      <c r="B24" s="170">
        <v>1</v>
      </c>
      <c r="C24" s="39" t="s">
        <v>15</v>
      </c>
      <c r="D24" s="39" t="s">
        <v>15</v>
      </c>
      <c r="E24" s="39" t="s">
        <v>15</v>
      </c>
      <c r="F24" s="39" t="s">
        <v>15</v>
      </c>
      <c r="G24" s="39" t="s">
        <v>15</v>
      </c>
      <c r="H24" s="39" t="s">
        <v>15</v>
      </c>
      <c r="I24" s="39" t="s">
        <v>15</v>
      </c>
      <c r="J24" s="39">
        <v>1</v>
      </c>
      <c r="K24" s="39" t="s">
        <v>15</v>
      </c>
    </row>
    <row r="25" spans="1:11" ht="18" customHeight="1" x14ac:dyDescent="0.2">
      <c r="A25" s="66" t="s">
        <v>71</v>
      </c>
      <c r="B25" s="170">
        <v>1</v>
      </c>
      <c r="C25" s="39" t="s">
        <v>15</v>
      </c>
      <c r="D25" s="39" t="s">
        <v>15</v>
      </c>
      <c r="E25" s="39" t="s">
        <v>15</v>
      </c>
      <c r="F25" s="39" t="s">
        <v>15</v>
      </c>
      <c r="G25" s="39" t="s">
        <v>15</v>
      </c>
      <c r="H25" s="39">
        <v>1</v>
      </c>
      <c r="I25" s="39" t="s">
        <v>15</v>
      </c>
      <c r="J25" s="39" t="s">
        <v>15</v>
      </c>
      <c r="K25" s="39" t="s">
        <v>15</v>
      </c>
    </row>
    <row r="26" spans="1:11" ht="18" customHeight="1" x14ac:dyDescent="0.2">
      <c r="A26" s="182" t="s">
        <v>41</v>
      </c>
      <c r="B26" s="174">
        <v>23</v>
      </c>
      <c r="C26" s="174">
        <v>6</v>
      </c>
      <c r="D26" s="174">
        <v>3</v>
      </c>
      <c r="E26" s="174">
        <v>0</v>
      </c>
      <c r="F26" s="174">
        <v>0</v>
      </c>
      <c r="G26" s="174">
        <v>0</v>
      </c>
      <c r="H26" s="174">
        <v>13</v>
      </c>
      <c r="I26" s="174">
        <v>0</v>
      </c>
      <c r="J26" s="174">
        <v>1</v>
      </c>
      <c r="K26" s="174">
        <v>0</v>
      </c>
    </row>
  </sheetData>
  <sortState xmlns:xlrd2="http://schemas.microsoft.com/office/spreadsheetml/2017/richdata2" ref="A17:K25">
    <sortCondition descending="1" ref="B17:B25"/>
    <sortCondition descending="1" ref="A17:A25"/>
  </sortState>
  <mergeCells count="8">
    <mergeCell ref="A14:H14"/>
    <mergeCell ref="A15:A16"/>
    <mergeCell ref="B15:B16"/>
    <mergeCell ref="C15:K15"/>
    <mergeCell ref="A1:J1"/>
    <mergeCell ref="A2:A3"/>
    <mergeCell ref="B2:B3"/>
    <mergeCell ref="C2:K2"/>
  </mergeCells>
  <pageMargins left="0.7" right="0.7" top="0.75" bottom="0.75" header="0.3" footer="0.3"/>
  <pageSetup paperSize="8" scale="99" fitToHeight="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árok29">
    <pageSetUpPr fitToPage="1"/>
  </sheetPr>
  <dimension ref="A1:Y39"/>
  <sheetViews>
    <sheetView showGridLines="0" workbookViewId="0">
      <pane ySplit="3" topLeftCell="A4" activePane="bottomLeft" state="frozen"/>
      <selection activeCell="A8" sqref="A8:K8"/>
      <selection pane="bottomLeft" activeCell="A8" sqref="A8:K8"/>
    </sheetView>
  </sheetViews>
  <sheetFormatPr defaultRowHeight="14.25" x14ac:dyDescent="0.2"/>
  <cols>
    <col min="1" max="1" width="28.25" customWidth="1"/>
    <col min="2" max="2" width="10.5" customWidth="1"/>
    <col min="13" max="13" width="6.25" customWidth="1"/>
    <col min="14" max="14" width="25.375" customWidth="1"/>
    <col min="15" max="15" width="14.75" customWidth="1"/>
    <col min="16" max="16" width="10.625" customWidth="1"/>
  </cols>
  <sheetData>
    <row r="1" spans="1:25" ht="24" customHeight="1" x14ac:dyDescent="0.2">
      <c r="A1" s="525" t="s">
        <v>827</v>
      </c>
      <c r="B1" s="525"/>
      <c r="C1" s="525"/>
      <c r="D1" s="525"/>
      <c r="E1" s="525"/>
      <c r="F1" s="525"/>
      <c r="G1" s="525"/>
      <c r="H1" s="525"/>
      <c r="I1" s="525"/>
      <c r="J1" s="525"/>
      <c r="K1" s="525"/>
      <c r="L1" s="525"/>
      <c r="N1" s="525" t="s">
        <v>1071</v>
      </c>
      <c r="O1" s="525"/>
      <c r="P1" s="525"/>
      <c r="Q1" s="525"/>
      <c r="R1" s="525"/>
      <c r="S1" s="525"/>
      <c r="T1" s="525"/>
      <c r="U1" s="525"/>
      <c r="V1" s="525"/>
      <c r="W1" s="525"/>
      <c r="X1" s="525"/>
      <c r="Y1" s="525"/>
    </row>
    <row r="2" spans="1:25" ht="18" customHeight="1" x14ac:dyDescent="0.2">
      <c r="A2" s="605" t="s">
        <v>98</v>
      </c>
      <c r="B2" s="606" t="s">
        <v>382</v>
      </c>
      <c r="C2" s="605" t="s">
        <v>36</v>
      </c>
      <c r="D2" s="605" t="s">
        <v>139</v>
      </c>
      <c r="E2" s="605"/>
      <c r="F2" s="605"/>
      <c r="G2" s="605"/>
      <c r="H2" s="605" t="s">
        <v>36</v>
      </c>
      <c r="I2" s="605" t="s">
        <v>140</v>
      </c>
      <c r="J2" s="605"/>
      <c r="K2" s="605"/>
      <c r="L2" s="605"/>
      <c r="M2" s="67"/>
      <c r="N2" s="605" t="s">
        <v>98</v>
      </c>
      <c r="O2" s="606" t="s">
        <v>381</v>
      </c>
      <c r="P2" s="605" t="s">
        <v>36</v>
      </c>
      <c r="Q2" s="605" t="s">
        <v>139</v>
      </c>
      <c r="R2" s="605"/>
      <c r="S2" s="605"/>
      <c r="T2" s="605"/>
      <c r="U2" s="605" t="s">
        <v>36</v>
      </c>
      <c r="V2" s="605" t="s">
        <v>140</v>
      </c>
      <c r="W2" s="605"/>
      <c r="X2" s="605"/>
      <c r="Y2" s="605"/>
    </row>
    <row r="3" spans="1:25" ht="18" customHeight="1" x14ac:dyDescent="0.2">
      <c r="A3" s="606"/>
      <c r="B3" s="608"/>
      <c r="C3" s="606"/>
      <c r="D3" s="160" t="s">
        <v>141</v>
      </c>
      <c r="E3" s="157" t="s">
        <v>142</v>
      </c>
      <c r="F3" s="160" t="s">
        <v>143</v>
      </c>
      <c r="G3" s="157" t="s">
        <v>144</v>
      </c>
      <c r="H3" s="606"/>
      <c r="I3" s="160" t="s">
        <v>141</v>
      </c>
      <c r="J3" s="157" t="s">
        <v>142</v>
      </c>
      <c r="K3" s="160" t="s">
        <v>143</v>
      </c>
      <c r="L3" s="157" t="s">
        <v>144</v>
      </c>
      <c r="M3" s="67"/>
      <c r="N3" s="605"/>
      <c r="O3" s="607"/>
      <c r="P3" s="605"/>
      <c r="Q3" s="13" t="s">
        <v>141</v>
      </c>
      <c r="R3" s="8" t="s">
        <v>142</v>
      </c>
      <c r="S3" s="13" t="s">
        <v>143</v>
      </c>
      <c r="T3" s="8" t="s">
        <v>144</v>
      </c>
      <c r="U3" s="605"/>
      <c r="V3" s="13" t="s">
        <v>141</v>
      </c>
      <c r="W3" s="8" t="s">
        <v>142</v>
      </c>
      <c r="X3" s="13" t="s">
        <v>143</v>
      </c>
      <c r="Y3" s="8" t="s">
        <v>144</v>
      </c>
    </row>
    <row r="4" spans="1:25" ht="18" customHeight="1" x14ac:dyDescent="0.2">
      <c r="A4" s="221" t="s">
        <v>60</v>
      </c>
      <c r="B4" s="265">
        <v>648</v>
      </c>
      <c r="C4" s="266">
        <v>648</v>
      </c>
      <c r="D4" s="264" t="s">
        <v>15</v>
      </c>
      <c r="E4" s="264">
        <v>4</v>
      </c>
      <c r="F4" s="264">
        <v>445</v>
      </c>
      <c r="G4" s="264">
        <v>199</v>
      </c>
      <c r="H4" s="266" t="s">
        <v>15</v>
      </c>
      <c r="I4" s="264" t="s">
        <v>15</v>
      </c>
      <c r="J4" s="264" t="s">
        <v>15</v>
      </c>
      <c r="K4" s="264" t="s">
        <v>15</v>
      </c>
      <c r="L4" s="264" t="s">
        <v>15</v>
      </c>
      <c r="M4" s="67"/>
      <c r="N4" s="221" t="s">
        <v>60</v>
      </c>
      <c r="O4" s="389">
        <v>2029</v>
      </c>
      <c r="P4" s="384">
        <v>2023</v>
      </c>
      <c r="Q4" s="264" t="s">
        <v>15</v>
      </c>
      <c r="R4" s="264">
        <v>3</v>
      </c>
      <c r="S4" s="172">
        <v>1398</v>
      </c>
      <c r="T4" s="264">
        <v>622</v>
      </c>
      <c r="U4" s="388">
        <v>6</v>
      </c>
      <c r="V4" s="264" t="s">
        <v>15</v>
      </c>
      <c r="W4" s="264">
        <v>1</v>
      </c>
      <c r="X4" s="166">
        <v>1</v>
      </c>
      <c r="Y4" s="264">
        <v>4</v>
      </c>
    </row>
    <row r="5" spans="1:25" ht="18" customHeight="1" x14ac:dyDescent="0.2">
      <c r="A5" s="221" t="s">
        <v>94</v>
      </c>
      <c r="B5" s="265">
        <v>7</v>
      </c>
      <c r="C5" s="266">
        <v>7</v>
      </c>
      <c r="D5" s="264" t="s">
        <v>15</v>
      </c>
      <c r="E5" s="264" t="s">
        <v>15</v>
      </c>
      <c r="F5" s="264">
        <v>5</v>
      </c>
      <c r="G5" s="166">
        <v>2</v>
      </c>
      <c r="H5" s="266" t="s">
        <v>15</v>
      </c>
      <c r="I5" s="264" t="s">
        <v>15</v>
      </c>
      <c r="J5" s="264" t="s">
        <v>15</v>
      </c>
      <c r="K5" s="264" t="s">
        <v>15</v>
      </c>
      <c r="L5" s="264" t="s">
        <v>15</v>
      </c>
      <c r="M5" s="67"/>
      <c r="N5" s="221" t="s">
        <v>89</v>
      </c>
      <c r="O5" s="265">
        <v>9</v>
      </c>
      <c r="P5" s="388">
        <v>8</v>
      </c>
      <c r="Q5" s="264" t="s">
        <v>15</v>
      </c>
      <c r="R5" s="264">
        <v>4</v>
      </c>
      <c r="S5" s="264" t="s">
        <v>15</v>
      </c>
      <c r="T5" s="166">
        <v>4</v>
      </c>
      <c r="U5" s="388">
        <v>1</v>
      </c>
      <c r="V5" s="264" t="s">
        <v>15</v>
      </c>
      <c r="W5" s="264" t="s">
        <v>15</v>
      </c>
      <c r="X5" s="264">
        <v>1</v>
      </c>
      <c r="Y5" s="264" t="s">
        <v>15</v>
      </c>
    </row>
    <row r="6" spans="1:25" ht="18" customHeight="1" x14ac:dyDescent="0.2">
      <c r="A6" s="185" t="s">
        <v>89</v>
      </c>
      <c r="B6" s="263">
        <v>3</v>
      </c>
      <c r="C6" s="266">
        <v>2</v>
      </c>
      <c r="D6" s="264" t="s">
        <v>15</v>
      </c>
      <c r="E6" s="264" t="s">
        <v>15</v>
      </c>
      <c r="F6" s="264" t="s">
        <v>15</v>
      </c>
      <c r="G6" s="166">
        <v>2</v>
      </c>
      <c r="H6" s="266">
        <v>1</v>
      </c>
      <c r="I6" s="264" t="s">
        <v>15</v>
      </c>
      <c r="J6" s="264" t="s">
        <v>15</v>
      </c>
      <c r="K6" s="166">
        <v>1</v>
      </c>
      <c r="L6" s="264" t="s">
        <v>15</v>
      </c>
      <c r="M6" s="67"/>
      <c r="N6" s="185" t="s">
        <v>92</v>
      </c>
      <c r="O6" s="263">
        <v>8</v>
      </c>
      <c r="P6" s="388">
        <v>4</v>
      </c>
      <c r="Q6" s="264">
        <v>3</v>
      </c>
      <c r="R6" s="264" t="s">
        <v>15</v>
      </c>
      <c r="S6" s="166">
        <v>1</v>
      </c>
      <c r="T6" s="264" t="s">
        <v>15</v>
      </c>
      <c r="U6" s="388">
        <v>4</v>
      </c>
      <c r="V6" s="264" t="s">
        <v>15</v>
      </c>
      <c r="W6" s="264">
        <v>1</v>
      </c>
      <c r="X6" s="264" t="s">
        <v>15</v>
      </c>
      <c r="Y6" s="264">
        <v>3</v>
      </c>
    </row>
    <row r="7" spans="1:25" ht="18" customHeight="1" x14ac:dyDescent="0.2">
      <c r="A7" s="185" t="s">
        <v>67</v>
      </c>
      <c r="B7" s="263">
        <v>3</v>
      </c>
      <c r="C7" s="266">
        <v>2</v>
      </c>
      <c r="D7" s="264" t="s">
        <v>15</v>
      </c>
      <c r="E7" s="264" t="s">
        <v>15</v>
      </c>
      <c r="F7" s="166">
        <v>1</v>
      </c>
      <c r="G7" s="264">
        <v>1</v>
      </c>
      <c r="H7" s="266">
        <v>1</v>
      </c>
      <c r="I7" s="264" t="s">
        <v>15</v>
      </c>
      <c r="J7" s="264" t="s">
        <v>15</v>
      </c>
      <c r="K7" s="264">
        <v>1</v>
      </c>
      <c r="L7" s="264" t="s">
        <v>15</v>
      </c>
      <c r="M7" s="67"/>
      <c r="N7" s="185" t="s">
        <v>94</v>
      </c>
      <c r="O7" s="263">
        <v>7</v>
      </c>
      <c r="P7" s="388">
        <v>7</v>
      </c>
      <c r="Q7" s="264" t="s">
        <v>15</v>
      </c>
      <c r="R7" s="264" t="s">
        <v>15</v>
      </c>
      <c r="S7" s="264">
        <v>5</v>
      </c>
      <c r="T7" s="264">
        <v>2</v>
      </c>
      <c r="U7" s="266" t="s">
        <v>15</v>
      </c>
      <c r="V7" s="264" t="s">
        <v>15</v>
      </c>
      <c r="W7" s="264" t="s">
        <v>15</v>
      </c>
      <c r="X7" s="264" t="s">
        <v>15</v>
      </c>
      <c r="Y7" s="264" t="s">
        <v>15</v>
      </c>
    </row>
    <row r="8" spans="1:25" ht="18" customHeight="1" x14ac:dyDescent="0.2">
      <c r="A8" s="185" t="s">
        <v>306</v>
      </c>
      <c r="B8" s="263">
        <v>2</v>
      </c>
      <c r="C8" s="266">
        <v>2</v>
      </c>
      <c r="D8" s="264" t="s">
        <v>15</v>
      </c>
      <c r="E8" s="264" t="s">
        <v>15</v>
      </c>
      <c r="F8" s="264" t="s">
        <v>15</v>
      </c>
      <c r="G8" s="166">
        <v>2</v>
      </c>
      <c r="H8" s="266" t="s">
        <v>15</v>
      </c>
      <c r="I8" s="264" t="s">
        <v>15</v>
      </c>
      <c r="J8" s="264" t="s">
        <v>15</v>
      </c>
      <c r="K8" s="264" t="s">
        <v>15</v>
      </c>
      <c r="L8" s="264" t="s">
        <v>15</v>
      </c>
      <c r="M8" s="67"/>
      <c r="N8" s="185" t="s">
        <v>68</v>
      </c>
      <c r="O8" s="263">
        <v>5</v>
      </c>
      <c r="P8" s="388">
        <v>5</v>
      </c>
      <c r="Q8" s="264" t="s">
        <v>15</v>
      </c>
      <c r="R8" s="264" t="s">
        <v>15</v>
      </c>
      <c r="S8" s="264">
        <v>1</v>
      </c>
      <c r="T8" s="264">
        <v>4</v>
      </c>
      <c r="U8" s="266" t="s">
        <v>15</v>
      </c>
      <c r="V8" s="264" t="s">
        <v>15</v>
      </c>
      <c r="W8" s="264" t="s">
        <v>15</v>
      </c>
      <c r="X8" s="264" t="s">
        <v>15</v>
      </c>
      <c r="Y8" s="264" t="s">
        <v>15</v>
      </c>
    </row>
    <row r="9" spans="1:25" ht="18" customHeight="1" x14ac:dyDescent="0.2">
      <c r="A9" s="221" t="s">
        <v>78</v>
      </c>
      <c r="B9" s="265">
        <v>2</v>
      </c>
      <c r="C9" s="266">
        <v>1</v>
      </c>
      <c r="D9" s="264" t="s">
        <v>15</v>
      </c>
      <c r="E9" s="264" t="s">
        <v>15</v>
      </c>
      <c r="F9" s="264">
        <v>1</v>
      </c>
      <c r="G9" s="264" t="s">
        <v>15</v>
      </c>
      <c r="H9" s="266">
        <v>1</v>
      </c>
      <c r="I9" s="264" t="s">
        <v>15</v>
      </c>
      <c r="J9" s="264" t="s">
        <v>15</v>
      </c>
      <c r="K9" s="264" t="s">
        <v>15</v>
      </c>
      <c r="L9" s="264">
        <v>1</v>
      </c>
      <c r="M9" s="67"/>
      <c r="N9" s="221" t="s">
        <v>104</v>
      </c>
      <c r="O9" s="265">
        <v>3</v>
      </c>
      <c r="P9" s="388">
        <v>3</v>
      </c>
      <c r="Q9" s="264" t="s">
        <v>15</v>
      </c>
      <c r="R9" s="264" t="s">
        <v>15</v>
      </c>
      <c r="S9" s="264" t="s">
        <v>15</v>
      </c>
      <c r="T9" s="264">
        <v>3</v>
      </c>
      <c r="U9" s="266" t="s">
        <v>15</v>
      </c>
      <c r="V9" s="264" t="s">
        <v>15</v>
      </c>
      <c r="W9" s="264" t="s">
        <v>15</v>
      </c>
      <c r="X9" s="264" t="s">
        <v>15</v>
      </c>
      <c r="Y9" s="264" t="s">
        <v>15</v>
      </c>
    </row>
    <row r="10" spans="1:25" ht="18" customHeight="1" x14ac:dyDescent="0.2">
      <c r="A10" s="185" t="s">
        <v>81</v>
      </c>
      <c r="B10" s="263">
        <v>2</v>
      </c>
      <c r="C10" s="266">
        <v>2</v>
      </c>
      <c r="D10" s="264" t="s">
        <v>15</v>
      </c>
      <c r="E10" s="264" t="s">
        <v>15</v>
      </c>
      <c r="F10" s="166">
        <v>1</v>
      </c>
      <c r="G10" s="264">
        <v>1</v>
      </c>
      <c r="H10" s="266" t="s">
        <v>15</v>
      </c>
      <c r="I10" s="264" t="s">
        <v>15</v>
      </c>
      <c r="J10" s="264" t="s">
        <v>15</v>
      </c>
      <c r="K10" s="264" t="s">
        <v>15</v>
      </c>
      <c r="L10" s="264" t="s">
        <v>15</v>
      </c>
      <c r="M10" s="67"/>
      <c r="N10" s="185" t="s">
        <v>496</v>
      </c>
      <c r="O10" s="263">
        <v>3</v>
      </c>
      <c r="P10" s="388">
        <v>2</v>
      </c>
      <c r="Q10" s="264" t="s">
        <v>15</v>
      </c>
      <c r="R10" s="264">
        <v>1</v>
      </c>
      <c r="S10" s="264" t="s">
        <v>15</v>
      </c>
      <c r="T10" s="166">
        <v>1</v>
      </c>
      <c r="U10" s="388">
        <v>1</v>
      </c>
      <c r="V10" s="264" t="s">
        <v>15</v>
      </c>
      <c r="W10" s="264" t="s">
        <v>15</v>
      </c>
      <c r="X10" s="264" t="s">
        <v>15</v>
      </c>
      <c r="Y10" s="166">
        <v>1</v>
      </c>
    </row>
    <row r="11" spans="1:25" ht="18" customHeight="1" x14ac:dyDescent="0.2">
      <c r="A11" s="185" t="s">
        <v>59</v>
      </c>
      <c r="B11" s="263">
        <v>2</v>
      </c>
      <c r="C11" s="266">
        <v>2</v>
      </c>
      <c r="D11" s="264" t="s">
        <v>15</v>
      </c>
      <c r="E11" s="264" t="s">
        <v>15</v>
      </c>
      <c r="F11" s="166">
        <v>1</v>
      </c>
      <c r="G11" s="264">
        <v>1</v>
      </c>
      <c r="H11" s="266" t="s">
        <v>15</v>
      </c>
      <c r="I11" s="264" t="s">
        <v>15</v>
      </c>
      <c r="J11" s="264" t="s">
        <v>15</v>
      </c>
      <c r="K11" s="311" t="s">
        <v>15</v>
      </c>
      <c r="L11" s="264" t="s">
        <v>15</v>
      </c>
      <c r="M11" s="67"/>
      <c r="N11" s="185" t="s">
        <v>493</v>
      </c>
      <c r="O11" s="263">
        <v>2</v>
      </c>
      <c r="P11" s="388">
        <v>2</v>
      </c>
      <c r="Q11" s="264" t="s">
        <v>15</v>
      </c>
      <c r="R11" s="264" t="s">
        <v>15</v>
      </c>
      <c r="S11" s="264">
        <v>2</v>
      </c>
      <c r="T11" s="264" t="s">
        <v>15</v>
      </c>
      <c r="U11" s="266" t="s">
        <v>15</v>
      </c>
      <c r="V11" s="264" t="s">
        <v>15</v>
      </c>
      <c r="W11" s="264" t="s">
        <v>15</v>
      </c>
      <c r="X11" s="264" t="s">
        <v>15</v>
      </c>
      <c r="Y11" s="264" t="s">
        <v>15</v>
      </c>
    </row>
    <row r="12" spans="1:25" ht="18" customHeight="1" x14ac:dyDescent="0.2">
      <c r="A12" s="185" t="s">
        <v>494</v>
      </c>
      <c r="B12" s="38">
        <v>2</v>
      </c>
      <c r="C12" s="266" t="s">
        <v>15</v>
      </c>
      <c r="D12" s="264" t="s">
        <v>15</v>
      </c>
      <c r="E12" s="264" t="s">
        <v>15</v>
      </c>
      <c r="F12" s="264" t="s">
        <v>15</v>
      </c>
      <c r="G12" s="264" t="s">
        <v>15</v>
      </c>
      <c r="H12" s="266">
        <v>2</v>
      </c>
      <c r="I12" s="264" t="s">
        <v>15</v>
      </c>
      <c r="J12" s="264" t="s">
        <v>15</v>
      </c>
      <c r="K12" s="264">
        <v>2</v>
      </c>
      <c r="L12" s="264" t="s">
        <v>15</v>
      </c>
      <c r="M12" s="67"/>
      <c r="N12" s="185" t="s">
        <v>64</v>
      </c>
      <c r="O12" s="38">
        <v>1</v>
      </c>
      <c r="P12" s="266" t="s">
        <v>15</v>
      </c>
      <c r="Q12" s="264" t="s">
        <v>15</v>
      </c>
      <c r="R12" s="264" t="s">
        <v>15</v>
      </c>
      <c r="S12" s="264" t="s">
        <v>15</v>
      </c>
      <c r="T12" s="264" t="s">
        <v>15</v>
      </c>
      <c r="U12" s="388">
        <v>1</v>
      </c>
      <c r="V12" s="264" t="s">
        <v>15</v>
      </c>
      <c r="W12" s="264" t="s">
        <v>15</v>
      </c>
      <c r="X12" s="264">
        <v>1</v>
      </c>
      <c r="Y12" s="264" t="s">
        <v>15</v>
      </c>
    </row>
    <row r="13" spans="1:25" ht="18" customHeight="1" x14ac:dyDescent="0.2">
      <c r="A13" s="221" t="s">
        <v>79</v>
      </c>
      <c r="B13" s="174">
        <v>1</v>
      </c>
      <c r="C13" s="266">
        <v>1</v>
      </c>
      <c r="D13" s="264" t="s">
        <v>15</v>
      </c>
      <c r="E13" s="264" t="s">
        <v>15</v>
      </c>
      <c r="F13" s="166">
        <v>1</v>
      </c>
      <c r="G13" s="264" t="s">
        <v>15</v>
      </c>
      <c r="H13" s="266" t="s">
        <v>15</v>
      </c>
      <c r="I13" s="264" t="s">
        <v>15</v>
      </c>
      <c r="J13" s="264" t="s">
        <v>15</v>
      </c>
      <c r="K13" s="264" t="s">
        <v>15</v>
      </c>
      <c r="L13" s="264" t="s">
        <v>15</v>
      </c>
      <c r="M13" s="67"/>
      <c r="N13" s="185" t="s">
        <v>494</v>
      </c>
      <c r="O13" s="38">
        <v>1</v>
      </c>
      <c r="P13" s="388">
        <v>1</v>
      </c>
      <c r="Q13" s="264" t="s">
        <v>15</v>
      </c>
      <c r="R13" s="264" t="s">
        <v>15</v>
      </c>
      <c r="S13" s="264" t="s">
        <v>15</v>
      </c>
      <c r="T13" s="264">
        <v>1</v>
      </c>
      <c r="U13" s="266" t="s">
        <v>15</v>
      </c>
      <c r="V13" s="264" t="s">
        <v>15</v>
      </c>
      <c r="W13" s="264" t="s">
        <v>15</v>
      </c>
      <c r="X13" s="264" t="s">
        <v>15</v>
      </c>
      <c r="Y13" s="264" t="s">
        <v>15</v>
      </c>
    </row>
    <row r="14" spans="1:25" ht="18" customHeight="1" x14ac:dyDescent="0.2">
      <c r="A14" s="185" t="s">
        <v>496</v>
      </c>
      <c r="B14" s="38">
        <v>1</v>
      </c>
      <c r="C14" s="266">
        <v>1</v>
      </c>
      <c r="D14" s="264" t="s">
        <v>15</v>
      </c>
      <c r="E14" s="264" t="s">
        <v>15</v>
      </c>
      <c r="F14" s="166">
        <v>1</v>
      </c>
      <c r="G14" s="264" t="s">
        <v>15</v>
      </c>
      <c r="H14" s="266" t="s">
        <v>15</v>
      </c>
      <c r="I14" s="264" t="s">
        <v>15</v>
      </c>
      <c r="J14" s="264" t="s">
        <v>15</v>
      </c>
      <c r="K14" s="264" t="s">
        <v>15</v>
      </c>
      <c r="L14" s="264" t="s">
        <v>15</v>
      </c>
      <c r="M14" s="67"/>
      <c r="N14" s="185" t="s">
        <v>69</v>
      </c>
      <c r="O14" s="38">
        <v>1</v>
      </c>
      <c r="P14" s="388">
        <v>1</v>
      </c>
      <c r="Q14" s="264" t="s">
        <v>15</v>
      </c>
      <c r="R14" s="264" t="s">
        <v>15</v>
      </c>
      <c r="S14" s="264" t="s">
        <v>15</v>
      </c>
      <c r="T14" s="264">
        <v>1</v>
      </c>
      <c r="U14" s="266" t="s">
        <v>15</v>
      </c>
      <c r="V14" s="264" t="s">
        <v>15</v>
      </c>
      <c r="W14" s="264" t="s">
        <v>15</v>
      </c>
      <c r="X14" s="264" t="s">
        <v>15</v>
      </c>
      <c r="Y14" s="264" t="s">
        <v>15</v>
      </c>
    </row>
    <row r="15" spans="1:25" ht="18" customHeight="1" x14ac:dyDescent="0.2">
      <c r="A15" s="185" t="s">
        <v>379</v>
      </c>
      <c r="B15" s="38">
        <v>1</v>
      </c>
      <c r="C15" s="266">
        <v>1</v>
      </c>
      <c r="D15" s="264" t="s">
        <v>15</v>
      </c>
      <c r="E15" s="264" t="s">
        <v>15</v>
      </c>
      <c r="F15" s="264">
        <v>1</v>
      </c>
      <c r="G15" s="264" t="s">
        <v>15</v>
      </c>
      <c r="H15" s="266" t="s">
        <v>15</v>
      </c>
      <c r="I15" s="264" t="s">
        <v>15</v>
      </c>
      <c r="J15" s="264" t="s">
        <v>15</v>
      </c>
      <c r="K15" s="264" t="s">
        <v>15</v>
      </c>
      <c r="L15" s="264" t="s">
        <v>15</v>
      </c>
      <c r="M15" s="67"/>
      <c r="N15" s="262" t="s">
        <v>156</v>
      </c>
      <c r="O15" s="174">
        <v>1</v>
      </c>
      <c r="P15" s="388">
        <v>1</v>
      </c>
      <c r="Q15" s="264" t="s">
        <v>15</v>
      </c>
      <c r="R15" s="264" t="s">
        <v>15</v>
      </c>
      <c r="S15" s="264">
        <v>1</v>
      </c>
      <c r="T15" s="264" t="s">
        <v>15</v>
      </c>
      <c r="U15" s="266" t="s">
        <v>15</v>
      </c>
      <c r="V15" s="264" t="s">
        <v>15</v>
      </c>
      <c r="W15" s="264" t="s">
        <v>15</v>
      </c>
      <c r="X15" s="264" t="s">
        <v>15</v>
      </c>
      <c r="Y15" s="264" t="s">
        <v>15</v>
      </c>
    </row>
    <row r="16" spans="1:25" ht="18" customHeight="1" x14ac:dyDescent="0.2">
      <c r="A16" s="262" t="s">
        <v>872</v>
      </c>
      <c r="B16" s="174">
        <v>1</v>
      </c>
      <c r="C16" s="266" t="s">
        <v>15</v>
      </c>
      <c r="D16" s="264" t="s">
        <v>15</v>
      </c>
      <c r="E16" s="264" t="s">
        <v>15</v>
      </c>
      <c r="F16" s="264" t="s">
        <v>15</v>
      </c>
      <c r="G16" s="264" t="s">
        <v>15</v>
      </c>
      <c r="H16" s="266">
        <v>1</v>
      </c>
      <c r="I16" s="264" t="s">
        <v>15</v>
      </c>
      <c r="J16" s="264" t="s">
        <v>15</v>
      </c>
      <c r="K16" s="264">
        <v>1</v>
      </c>
      <c r="L16" s="264" t="s">
        <v>15</v>
      </c>
      <c r="M16" s="67"/>
      <c r="N16" s="185" t="s">
        <v>81</v>
      </c>
      <c r="O16" s="38">
        <v>1</v>
      </c>
      <c r="P16" s="266" t="s">
        <v>15</v>
      </c>
      <c r="Q16" s="264" t="s">
        <v>15</v>
      </c>
      <c r="R16" s="264" t="s">
        <v>15</v>
      </c>
      <c r="S16" s="264" t="s">
        <v>15</v>
      </c>
      <c r="T16" s="264" t="s">
        <v>15</v>
      </c>
      <c r="U16" s="388">
        <v>1</v>
      </c>
      <c r="V16" s="264" t="s">
        <v>15</v>
      </c>
      <c r="W16" s="264" t="s">
        <v>15</v>
      </c>
      <c r="X16" s="264" t="s">
        <v>15</v>
      </c>
      <c r="Y16" s="264">
        <v>1</v>
      </c>
    </row>
    <row r="17" spans="1:25" ht="18" customHeight="1" x14ac:dyDescent="0.2">
      <c r="A17" s="185" t="s">
        <v>68</v>
      </c>
      <c r="B17" s="38">
        <v>1</v>
      </c>
      <c r="C17" s="266">
        <v>1</v>
      </c>
      <c r="D17" s="264" t="s">
        <v>15</v>
      </c>
      <c r="E17" s="264" t="s">
        <v>15</v>
      </c>
      <c r="F17" s="166">
        <v>1</v>
      </c>
      <c r="G17" s="264" t="s">
        <v>15</v>
      </c>
      <c r="H17" s="266" t="s">
        <v>15</v>
      </c>
      <c r="I17" s="264" t="s">
        <v>15</v>
      </c>
      <c r="J17" s="264" t="s">
        <v>15</v>
      </c>
      <c r="K17" s="264" t="s">
        <v>15</v>
      </c>
      <c r="L17" s="264" t="s">
        <v>15</v>
      </c>
      <c r="M17" s="67"/>
      <c r="N17" s="185" t="s">
        <v>158</v>
      </c>
      <c r="O17" s="38">
        <v>1</v>
      </c>
      <c r="P17" s="388">
        <v>1</v>
      </c>
      <c r="Q17" s="264" t="s">
        <v>15</v>
      </c>
      <c r="R17" s="264" t="s">
        <v>15</v>
      </c>
      <c r="S17" s="166">
        <v>1</v>
      </c>
      <c r="T17" s="264" t="s">
        <v>15</v>
      </c>
      <c r="U17" s="266" t="s">
        <v>15</v>
      </c>
      <c r="V17" s="264" t="s">
        <v>15</v>
      </c>
      <c r="W17" s="264" t="s">
        <v>15</v>
      </c>
      <c r="X17" s="264" t="s">
        <v>15</v>
      </c>
      <c r="Y17" s="264" t="s">
        <v>15</v>
      </c>
    </row>
    <row r="18" spans="1:25" ht="18" customHeight="1" x14ac:dyDescent="0.2">
      <c r="A18" s="185" t="s">
        <v>69</v>
      </c>
      <c r="B18" s="38">
        <v>1</v>
      </c>
      <c r="C18" s="266" t="s">
        <v>15</v>
      </c>
      <c r="D18" s="264" t="s">
        <v>15</v>
      </c>
      <c r="E18" s="264" t="s">
        <v>15</v>
      </c>
      <c r="F18" s="264" t="s">
        <v>15</v>
      </c>
      <c r="G18" s="264" t="s">
        <v>15</v>
      </c>
      <c r="H18" s="266">
        <v>1</v>
      </c>
      <c r="I18" s="319" t="s">
        <v>15</v>
      </c>
      <c r="J18" s="319" t="s">
        <v>15</v>
      </c>
      <c r="K18" s="320">
        <v>1</v>
      </c>
      <c r="L18" s="319" t="s">
        <v>15</v>
      </c>
      <c r="M18" s="67"/>
      <c r="N18" s="185" t="s">
        <v>77</v>
      </c>
      <c r="O18" s="38">
        <v>1</v>
      </c>
      <c r="P18" s="388">
        <v>1</v>
      </c>
      <c r="Q18" s="264" t="s">
        <v>15</v>
      </c>
      <c r="R18" s="264" t="s">
        <v>15</v>
      </c>
      <c r="S18" s="264">
        <v>1</v>
      </c>
      <c r="T18" s="264" t="s">
        <v>15</v>
      </c>
      <c r="U18" s="266" t="s">
        <v>15</v>
      </c>
      <c r="V18" s="264" t="s">
        <v>15</v>
      </c>
      <c r="W18" s="264" t="s">
        <v>15</v>
      </c>
      <c r="X18" s="264" t="s">
        <v>15</v>
      </c>
      <c r="Y18" s="264" t="s">
        <v>15</v>
      </c>
    </row>
    <row r="19" spans="1:25" ht="18" customHeight="1" x14ac:dyDescent="0.2">
      <c r="A19" s="221" t="s">
        <v>64</v>
      </c>
      <c r="B19" s="174">
        <v>1</v>
      </c>
      <c r="C19" s="266">
        <v>1</v>
      </c>
      <c r="D19" s="264" t="s">
        <v>15</v>
      </c>
      <c r="E19" s="264" t="s">
        <v>15</v>
      </c>
      <c r="F19" s="166">
        <v>1</v>
      </c>
      <c r="G19" s="264" t="s">
        <v>15</v>
      </c>
      <c r="H19" s="266" t="s">
        <v>15</v>
      </c>
      <c r="I19" s="264" t="s">
        <v>15</v>
      </c>
      <c r="J19" s="264" t="s">
        <v>15</v>
      </c>
      <c r="K19" s="264" t="s">
        <v>15</v>
      </c>
      <c r="L19" s="264" t="s">
        <v>15</v>
      </c>
      <c r="M19" s="67"/>
      <c r="N19" s="185" t="s">
        <v>97</v>
      </c>
      <c r="O19" s="38">
        <v>1</v>
      </c>
      <c r="P19" s="388">
        <v>1</v>
      </c>
      <c r="Q19" s="264" t="s">
        <v>15</v>
      </c>
      <c r="R19" s="264" t="s">
        <v>15</v>
      </c>
      <c r="S19" s="264">
        <v>1</v>
      </c>
      <c r="T19" s="264" t="s">
        <v>15</v>
      </c>
      <c r="U19" s="266" t="s">
        <v>15</v>
      </c>
      <c r="V19" s="264" t="s">
        <v>15</v>
      </c>
      <c r="W19" s="264" t="s">
        <v>15</v>
      </c>
      <c r="X19" s="264" t="s">
        <v>15</v>
      </c>
      <c r="Y19" s="264" t="s">
        <v>15</v>
      </c>
    </row>
    <row r="20" spans="1:25" ht="18" customHeight="1" x14ac:dyDescent="0.2">
      <c r="A20" s="182" t="s">
        <v>41</v>
      </c>
      <c r="B20" s="174">
        <v>678</v>
      </c>
      <c r="C20" s="174">
        <f>SUM(C4:C19)</f>
        <v>671</v>
      </c>
      <c r="D20" s="174">
        <v>0</v>
      </c>
      <c r="E20" s="174">
        <v>4</v>
      </c>
      <c r="F20" s="174">
        <v>459</v>
      </c>
      <c r="G20" s="174">
        <v>208</v>
      </c>
      <c r="H20" s="174">
        <v>7</v>
      </c>
      <c r="I20" s="174">
        <v>0</v>
      </c>
      <c r="J20" s="174">
        <v>0</v>
      </c>
      <c r="K20" s="174">
        <v>6</v>
      </c>
      <c r="L20" s="174">
        <v>1</v>
      </c>
      <c r="M20" s="67"/>
      <c r="N20" s="385" t="s">
        <v>356</v>
      </c>
      <c r="O20" s="38">
        <v>1</v>
      </c>
      <c r="P20" s="388">
        <v>1</v>
      </c>
      <c r="Q20" s="264" t="s">
        <v>15</v>
      </c>
      <c r="R20" s="264" t="s">
        <v>15</v>
      </c>
      <c r="S20" s="166">
        <v>1</v>
      </c>
      <c r="T20" s="264" t="s">
        <v>15</v>
      </c>
      <c r="U20" s="266" t="s">
        <v>15</v>
      </c>
      <c r="V20" s="264" t="s">
        <v>15</v>
      </c>
      <c r="W20" s="264" t="s">
        <v>15</v>
      </c>
      <c r="X20" s="264" t="s">
        <v>15</v>
      </c>
      <c r="Y20" s="264" t="s">
        <v>15</v>
      </c>
    </row>
    <row r="21" spans="1:25" ht="18" customHeight="1" x14ac:dyDescent="0.2">
      <c r="A21" s="67"/>
      <c r="B21" s="67"/>
      <c r="C21" s="67"/>
      <c r="D21" s="67"/>
      <c r="E21" s="67"/>
      <c r="F21" s="67"/>
      <c r="G21" s="67"/>
      <c r="H21" s="67"/>
      <c r="I21" s="67"/>
      <c r="J21" s="67"/>
      <c r="K21" s="67"/>
      <c r="L21" s="67"/>
      <c r="M21" s="67"/>
      <c r="N21" s="221" t="s">
        <v>71</v>
      </c>
      <c r="O21" s="174">
        <v>1</v>
      </c>
      <c r="P21" s="388">
        <v>1</v>
      </c>
      <c r="Q21" s="264" t="s">
        <v>15</v>
      </c>
      <c r="R21" s="264">
        <v>1</v>
      </c>
      <c r="S21" s="264" t="s">
        <v>15</v>
      </c>
      <c r="T21" s="264" t="s">
        <v>15</v>
      </c>
      <c r="U21" s="266" t="s">
        <v>15</v>
      </c>
      <c r="V21" s="264" t="s">
        <v>15</v>
      </c>
      <c r="W21" s="264" t="s">
        <v>15</v>
      </c>
      <c r="X21" s="264" t="s">
        <v>15</v>
      </c>
      <c r="Y21" s="264" t="s">
        <v>15</v>
      </c>
    </row>
    <row r="22" spans="1:25" ht="18" customHeight="1" x14ac:dyDescent="0.2">
      <c r="A22" s="67"/>
      <c r="B22" s="67"/>
      <c r="C22" s="67"/>
      <c r="D22" s="67"/>
      <c r="E22" s="67"/>
      <c r="F22" s="67"/>
      <c r="G22" s="67"/>
      <c r="H22" s="67"/>
      <c r="I22" s="67"/>
      <c r="J22" s="67"/>
      <c r="K22" s="67"/>
      <c r="L22" s="67"/>
      <c r="M22" s="67"/>
      <c r="N22" s="385" t="s">
        <v>91</v>
      </c>
      <c r="O22" s="38">
        <v>1</v>
      </c>
      <c r="P22" s="388">
        <v>1</v>
      </c>
      <c r="Q22" s="264" t="s">
        <v>15</v>
      </c>
      <c r="R22" s="264" t="s">
        <v>15</v>
      </c>
      <c r="S22" s="166">
        <v>1</v>
      </c>
      <c r="T22" s="264" t="s">
        <v>15</v>
      </c>
      <c r="U22" s="266" t="s">
        <v>15</v>
      </c>
      <c r="V22" s="264" t="s">
        <v>15</v>
      </c>
      <c r="W22" s="264" t="s">
        <v>15</v>
      </c>
      <c r="X22" s="264" t="s">
        <v>15</v>
      </c>
      <c r="Y22" s="264" t="s">
        <v>15</v>
      </c>
    </row>
    <row r="23" spans="1:25" ht="18" customHeight="1" x14ac:dyDescent="0.2">
      <c r="A23" s="67"/>
      <c r="B23" s="67"/>
      <c r="C23" s="67"/>
      <c r="D23" s="67"/>
      <c r="E23" s="67"/>
      <c r="F23" s="67"/>
      <c r="G23" s="67"/>
      <c r="H23" s="67"/>
      <c r="I23" s="67"/>
      <c r="J23" s="67"/>
      <c r="K23" s="67"/>
      <c r="L23" s="67"/>
      <c r="M23" s="67"/>
      <c r="N23" s="221" t="s">
        <v>499</v>
      </c>
      <c r="O23" s="174">
        <v>1</v>
      </c>
      <c r="P23" s="388">
        <v>1</v>
      </c>
      <c r="Q23" s="264" t="s">
        <v>15</v>
      </c>
      <c r="R23" s="264" t="s">
        <v>15</v>
      </c>
      <c r="S23" s="264" t="s">
        <v>15</v>
      </c>
      <c r="T23" s="264">
        <v>1</v>
      </c>
      <c r="U23" s="266" t="s">
        <v>15</v>
      </c>
      <c r="V23" s="264" t="s">
        <v>15</v>
      </c>
      <c r="W23" s="264" t="s">
        <v>15</v>
      </c>
      <c r="X23" s="264" t="s">
        <v>15</v>
      </c>
      <c r="Y23" s="264" t="s">
        <v>15</v>
      </c>
    </row>
    <row r="24" spans="1:25" ht="18" customHeight="1" x14ac:dyDescent="0.2">
      <c r="A24" s="67"/>
      <c r="B24" s="67"/>
      <c r="C24" s="67"/>
      <c r="D24" s="67"/>
      <c r="E24" s="67"/>
      <c r="F24" s="67"/>
      <c r="G24" s="67"/>
      <c r="H24" s="67"/>
      <c r="I24" s="67"/>
      <c r="J24" s="67"/>
      <c r="K24" s="67"/>
      <c r="L24" s="67"/>
      <c r="M24" s="67"/>
      <c r="N24" s="182" t="s">
        <v>41</v>
      </c>
      <c r="O24" s="173">
        <v>2078</v>
      </c>
      <c r="P24" s="173">
        <v>2064</v>
      </c>
      <c r="Q24" s="174">
        <v>3</v>
      </c>
      <c r="R24" s="174">
        <v>9</v>
      </c>
      <c r="S24" s="173">
        <v>1413</v>
      </c>
      <c r="T24" s="174">
        <v>639</v>
      </c>
      <c r="U24" s="174">
        <v>14</v>
      </c>
      <c r="V24" s="174">
        <v>0</v>
      </c>
      <c r="W24" s="174">
        <v>2</v>
      </c>
      <c r="X24" s="174">
        <v>3</v>
      </c>
      <c r="Y24" s="174">
        <v>9</v>
      </c>
    </row>
    <row r="25" spans="1:25" ht="15" customHeight="1" x14ac:dyDescent="0.2">
      <c r="A25" s="67"/>
      <c r="B25" s="67"/>
      <c r="C25" s="67"/>
      <c r="D25" s="67"/>
      <c r="E25" s="67"/>
      <c r="F25" s="67"/>
      <c r="G25" s="67"/>
      <c r="H25" s="67"/>
      <c r="I25" s="67"/>
      <c r="J25" s="67"/>
      <c r="K25" s="67"/>
      <c r="L25" s="67"/>
      <c r="M25" s="67"/>
    </row>
    <row r="26" spans="1:25" ht="15" customHeight="1" x14ac:dyDescent="0.2">
      <c r="A26" s="67"/>
      <c r="B26" s="67"/>
      <c r="C26" s="67"/>
      <c r="D26" s="67"/>
      <c r="E26" s="67"/>
      <c r="F26" s="67"/>
      <c r="G26" s="67"/>
      <c r="H26" s="67"/>
      <c r="I26" s="67"/>
      <c r="J26" s="67"/>
      <c r="K26" s="67"/>
      <c r="L26" s="67"/>
      <c r="M26" s="67"/>
    </row>
    <row r="27" spans="1:25" ht="15" customHeight="1" x14ac:dyDescent="0.2">
      <c r="A27" s="67"/>
      <c r="B27" s="67"/>
      <c r="C27" s="67"/>
      <c r="D27" s="67"/>
      <c r="E27" s="67"/>
      <c r="F27" s="67"/>
      <c r="G27" s="67"/>
      <c r="H27" s="67"/>
      <c r="I27" s="67"/>
      <c r="J27" s="67"/>
      <c r="K27" s="67"/>
      <c r="L27" s="67"/>
      <c r="M27" s="67"/>
    </row>
    <row r="28" spans="1:25" ht="15" customHeight="1" x14ac:dyDescent="0.25">
      <c r="M28" s="67"/>
      <c r="P28" s="120"/>
    </row>
    <row r="29" spans="1:25" ht="15" customHeight="1" x14ac:dyDescent="0.2">
      <c r="M29" s="67"/>
    </row>
    <row r="30" spans="1:25" ht="15" customHeight="1" x14ac:dyDescent="0.2">
      <c r="M30" s="67"/>
    </row>
    <row r="31" spans="1:25" ht="15" customHeight="1" x14ac:dyDescent="0.2">
      <c r="M31" s="67"/>
      <c r="N31" s="67"/>
      <c r="O31" s="67"/>
      <c r="P31" s="67"/>
      <c r="Q31" s="67"/>
      <c r="R31" s="67"/>
      <c r="S31" s="67"/>
      <c r="T31" s="67"/>
      <c r="U31" s="67"/>
      <c r="V31" s="67"/>
      <c r="W31" s="67"/>
      <c r="X31" s="67"/>
      <c r="Y31" s="67"/>
    </row>
    <row r="32" spans="1:25" ht="15" customHeight="1" x14ac:dyDescent="0.2">
      <c r="M32" s="67"/>
      <c r="N32" s="67"/>
      <c r="O32" s="67"/>
      <c r="P32" s="67"/>
      <c r="Q32" s="67"/>
      <c r="R32" s="67"/>
      <c r="S32" s="67"/>
      <c r="T32" s="67"/>
      <c r="U32" s="67"/>
      <c r="V32" s="67"/>
      <c r="W32" s="67"/>
      <c r="X32" s="67"/>
      <c r="Y32" s="67"/>
    </row>
    <row r="33" spans="13:25" ht="15" customHeight="1" x14ac:dyDescent="0.2">
      <c r="M33" s="67"/>
      <c r="N33" s="67"/>
      <c r="O33" s="67"/>
      <c r="P33" s="67"/>
      <c r="Q33" s="67"/>
      <c r="R33" s="67"/>
      <c r="S33" s="67"/>
      <c r="T33" s="67"/>
      <c r="U33" s="67"/>
      <c r="V33" s="67"/>
      <c r="W33" s="67"/>
      <c r="X33" s="67"/>
      <c r="Y33" s="67"/>
    </row>
    <row r="34" spans="13:25" ht="15" customHeight="1" x14ac:dyDescent="0.2">
      <c r="M34" s="67"/>
      <c r="N34" s="67"/>
      <c r="O34" s="67"/>
      <c r="P34" s="67"/>
      <c r="Q34" s="67"/>
      <c r="R34" s="67"/>
      <c r="S34" s="67"/>
      <c r="T34" s="67"/>
      <c r="U34" s="67"/>
      <c r="V34" s="67"/>
      <c r="W34" s="67"/>
      <c r="X34" s="67"/>
      <c r="Y34" s="67"/>
    </row>
    <row r="35" spans="13:25" ht="15" customHeight="1" x14ac:dyDescent="0.2">
      <c r="M35" s="67"/>
      <c r="N35" s="67"/>
      <c r="O35" s="67"/>
      <c r="P35" s="67"/>
      <c r="Q35" s="67"/>
      <c r="R35" s="67"/>
      <c r="S35" s="67"/>
      <c r="T35" s="67"/>
      <c r="U35" s="67"/>
      <c r="V35" s="67"/>
      <c r="W35" s="67"/>
      <c r="X35" s="67"/>
      <c r="Y35" s="67"/>
    </row>
    <row r="36" spans="13:25" ht="15" customHeight="1" x14ac:dyDescent="0.2">
      <c r="M36" s="67"/>
      <c r="N36" s="67"/>
      <c r="O36" s="67"/>
      <c r="P36" s="67"/>
      <c r="Q36" s="67"/>
      <c r="R36" s="67"/>
      <c r="S36" s="67"/>
      <c r="T36" s="67"/>
      <c r="U36" s="67"/>
      <c r="V36" s="67"/>
      <c r="W36" s="67"/>
      <c r="X36" s="67"/>
      <c r="Y36" s="67"/>
    </row>
    <row r="37" spans="13:25" x14ac:dyDescent="0.2">
      <c r="M37" s="67"/>
      <c r="N37" s="67"/>
      <c r="O37" s="67"/>
      <c r="P37" s="67"/>
      <c r="Q37" s="67"/>
      <c r="R37" s="67"/>
      <c r="S37" s="67"/>
      <c r="T37" s="67"/>
      <c r="U37" s="67"/>
      <c r="V37" s="67"/>
      <c r="W37" s="67"/>
      <c r="X37" s="67"/>
      <c r="Y37" s="67"/>
    </row>
    <row r="38" spans="13:25" x14ac:dyDescent="0.2">
      <c r="N38" s="67"/>
      <c r="O38" s="67"/>
      <c r="P38" s="67"/>
      <c r="Q38" s="67"/>
      <c r="R38" s="67"/>
      <c r="S38" s="67"/>
      <c r="T38" s="67"/>
      <c r="U38" s="67"/>
      <c r="V38" s="67"/>
      <c r="W38" s="67"/>
      <c r="X38" s="67"/>
      <c r="Y38" s="67"/>
    </row>
    <row r="39" spans="13:25" x14ac:dyDescent="0.2">
      <c r="N39" s="67"/>
      <c r="O39" s="67"/>
      <c r="P39" s="67"/>
      <c r="Q39" s="67"/>
      <c r="R39" s="67"/>
      <c r="S39" s="67"/>
      <c r="T39" s="67"/>
      <c r="U39" s="67"/>
      <c r="V39" s="67"/>
      <c r="W39" s="67"/>
      <c r="X39" s="67"/>
      <c r="Y39" s="67"/>
    </row>
  </sheetData>
  <sortState xmlns:xlrd2="http://schemas.microsoft.com/office/spreadsheetml/2017/richdata2" ref="N4:Y23">
    <sortCondition descending="1" ref="O4:O23"/>
    <sortCondition descending="1" ref="N4:N23"/>
  </sortState>
  <mergeCells count="14">
    <mergeCell ref="A1:L1"/>
    <mergeCell ref="A2:A3"/>
    <mergeCell ref="C2:C3"/>
    <mergeCell ref="D2:G2"/>
    <mergeCell ref="H2:H3"/>
    <mergeCell ref="I2:L2"/>
    <mergeCell ref="B2:B3"/>
    <mergeCell ref="N1:Y1"/>
    <mergeCell ref="N2:N3"/>
    <mergeCell ref="P2:P3"/>
    <mergeCell ref="Q2:T2"/>
    <mergeCell ref="U2:U3"/>
    <mergeCell ref="V2:Y2"/>
    <mergeCell ref="O2:O3"/>
  </mergeCells>
  <pageMargins left="0.7" right="0.7" top="0.75" bottom="0.75" header="0.3" footer="0.3"/>
  <pageSetup paperSize="8" scale="6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árok3">
    <pageSetUpPr fitToPage="1"/>
  </sheetPr>
  <dimension ref="A1:K41"/>
  <sheetViews>
    <sheetView showGridLines="0" topLeftCell="A13" workbookViewId="0">
      <selection activeCell="A8" sqref="A8:K8"/>
    </sheetView>
  </sheetViews>
  <sheetFormatPr defaultRowHeight="14.25" x14ac:dyDescent="0.2"/>
  <cols>
    <col min="11" max="11" width="23.375" customWidth="1"/>
  </cols>
  <sheetData>
    <row r="1" spans="1:11" ht="27" customHeight="1" x14ac:dyDescent="0.2">
      <c r="A1" s="479" t="s">
        <v>1</v>
      </c>
      <c r="B1" s="463"/>
      <c r="C1" s="463"/>
      <c r="D1" s="463"/>
      <c r="E1" s="463"/>
      <c r="F1" s="463"/>
      <c r="G1" s="463"/>
      <c r="H1" s="463"/>
      <c r="I1" s="463"/>
      <c r="J1" s="463"/>
      <c r="K1" s="464"/>
    </row>
    <row r="2" spans="1:11" ht="15.95" customHeight="1" x14ac:dyDescent="0.2">
      <c r="A2" s="468"/>
      <c r="B2" s="469"/>
      <c r="C2" s="469"/>
      <c r="D2" s="469"/>
      <c r="E2" s="469"/>
      <c r="F2" s="469"/>
      <c r="G2" s="469"/>
      <c r="H2" s="469"/>
      <c r="I2" s="469"/>
      <c r="J2" s="469"/>
      <c r="K2" s="470"/>
    </row>
    <row r="3" spans="1:11" ht="15.95" customHeight="1" x14ac:dyDescent="0.2">
      <c r="A3" s="471" t="s">
        <v>1202</v>
      </c>
      <c r="B3" s="469"/>
      <c r="C3" s="469"/>
      <c r="D3" s="469"/>
      <c r="E3" s="469"/>
      <c r="F3" s="469"/>
      <c r="G3" s="469"/>
      <c r="H3" s="469"/>
      <c r="I3" s="469"/>
      <c r="J3" s="469"/>
      <c r="K3" s="470"/>
    </row>
    <row r="4" spans="1:11" ht="15.95" customHeight="1" x14ac:dyDescent="0.2">
      <c r="A4" s="471" t="s">
        <v>1203</v>
      </c>
      <c r="B4" s="469"/>
      <c r="C4" s="469"/>
      <c r="D4" s="469"/>
      <c r="E4" s="469"/>
      <c r="F4" s="469"/>
      <c r="G4" s="469"/>
      <c r="H4" s="469"/>
      <c r="I4" s="469"/>
      <c r="J4" s="469"/>
      <c r="K4" s="470"/>
    </row>
    <row r="5" spans="1:11" ht="15.95" customHeight="1" x14ac:dyDescent="0.2">
      <c r="A5" s="468" t="s">
        <v>383</v>
      </c>
      <c r="B5" s="469"/>
      <c r="C5" s="469"/>
      <c r="D5" s="469"/>
      <c r="E5" s="469"/>
      <c r="F5" s="469"/>
      <c r="G5" s="469"/>
      <c r="H5" s="469"/>
      <c r="I5" s="469"/>
      <c r="J5" s="469"/>
      <c r="K5" s="470"/>
    </row>
    <row r="6" spans="1:11" ht="15.95" customHeight="1" x14ac:dyDescent="0.2">
      <c r="A6" s="471" t="s">
        <v>1204</v>
      </c>
      <c r="B6" s="469"/>
      <c r="C6" s="469"/>
      <c r="D6" s="469"/>
      <c r="E6" s="469"/>
      <c r="F6" s="469"/>
      <c r="G6" s="469"/>
      <c r="H6" s="469"/>
      <c r="I6" s="469"/>
      <c r="J6" s="469"/>
      <c r="K6" s="470"/>
    </row>
    <row r="7" spans="1:11" ht="15.95" customHeight="1" x14ac:dyDescent="0.2">
      <c r="A7" s="476" t="s">
        <v>384</v>
      </c>
      <c r="B7" s="477"/>
      <c r="C7" s="477"/>
      <c r="D7" s="477"/>
      <c r="E7" s="477"/>
      <c r="F7" s="477"/>
      <c r="G7" s="477"/>
      <c r="H7" s="477"/>
      <c r="I7" s="477"/>
      <c r="J7" s="477"/>
      <c r="K7" s="478"/>
    </row>
    <row r="8" spans="1:11" ht="15.95" customHeight="1" x14ac:dyDescent="0.2">
      <c r="A8" s="471" t="s">
        <v>1205</v>
      </c>
      <c r="B8" s="469"/>
      <c r="C8" s="469"/>
      <c r="D8" s="469"/>
      <c r="E8" s="469"/>
      <c r="F8" s="469"/>
      <c r="G8" s="469"/>
      <c r="H8" s="469"/>
      <c r="I8" s="469"/>
      <c r="J8" s="469"/>
      <c r="K8" s="470"/>
    </row>
    <row r="9" spans="1:11" ht="15.95" customHeight="1" x14ac:dyDescent="0.2">
      <c r="A9" s="468" t="s">
        <v>385</v>
      </c>
      <c r="B9" s="469"/>
      <c r="C9" s="469"/>
      <c r="D9" s="469"/>
      <c r="E9" s="469"/>
      <c r="F9" s="469"/>
      <c r="G9" s="469"/>
      <c r="H9" s="469"/>
      <c r="I9" s="469"/>
      <c r="J9" s="469"/>
      <c r="K9" s="470"/>
    </row>
    <row r="10" spans="1:11" ht="15.95" customHeight="1" x14ac:dyDescent="0.2">
      <c r="A10" s="468" t="s">
        <v>784</v>
      </c>
      <c r="B10" s="469"/>
      <c r="C10" s="469"/>
      <c r="D10" s="469"/>
      <c r="E10" s="469"/>
      <c r="F10" s="469"/>
      <c r="G10" s="469"/>
      <c r="H10" s="469"/>
      <c r="I10" s="469"/>
      <c r="J10" s="469"/>
      <c r="K10" s="470"/>
    </row>
    <row r="11" spans="1:11" ht="15.95" customHeight="1" x14ac:dyDescent="0.2">
      <c r="A11" s="468" t="s">
        <v>386</v>
      </c>
      <c r="B11" s="469"/>
      <c r="C11" s="469"/>
      <c r="D11" s="469"/>
      <c r="E11" s="469"/>
      <c r="F11" s="469"/>
      <c r="G11" s="469"/>
      <c r="H11" s="469"/>
      <c r="I11" s="469"/>
      <c r="J11" s="469"/>
      <c r="K11" s="470"/>
    </row>
    <row r="12" spans="1:11" ht="15.95" customHeight="1" x14ac:dyDescent="0.2">
      <c r="A12" s="468" t="s">
        <v>387</v>
      </c>
      <c r="B12" s="469"/>
      <c r="C12" s="469"/>
      <c r="D12" s="469"/>
      <c r="E12" s="469"/>
      <c r="F12" s="469"/>
      <c r="G12" s="469"/>
      <c r="H12" s="469"/>
      <c r="I12" s="469"/>
      <c r="J12" s="469"/>
      <c r="K12" s="470"/>
    </row>
    <row r="13" spans="1:11" ht="15.95" customHeight="1" x14ac:dyDescent="0.2">
      <c r="A13" s="468" t="s">
        <v>388</v>
      </c>
      <c r="B13" s="469"/>
      <c r="C13" s="469"/>
      <c r="D13" s="469"/>
      <c r="E13" s="469"/>
      <c r="F13" s="469"/>
      <c r="G13" s="469"/>
      <c r="H13" s="469"/>
      <c r="I13" s="469"/>
      <c r="J13" s="469"/>
      <c r="K13" s="470"/>
    </row>
    <row r="14" spans="1:11" ht="15.95" customHeight="1" x14ac:dyDescent="0.2">
      <c r="A14" s="468" t="s">
        <v>389</v>
      </c>
      <c r="B14" s="469"/>
      <c r="C14" s="469"/>
      <c r="D14" s="469"/>
      <c r="E14" s="469"/>
      <c r="F14" s="469"/>
      <c r="G14" s="469"/>
      <c r="H14" s="469"/>
      <c r="I14" s="469"/>
      <c r="J14" s="469"/>
      <c r="K14" s="470"/>
    </row>
    <row r="15" spans="1:11" ht="15.95" customHeight="1" x14ac:dyDescent="0.2">
      <c r="A15" s="471" t="s">
        <v>1206</v>
      </c>
      <c r="B15" s="469"/>
      <c r="C15" s="469"/>
      <c r="D15" s="469"/>
      <c r="E15" s="469"/>
      <c r="F15" s="469"/>
      <c r="G15" s="469"/>
      <c r="H15" s="469"/>
      <c r="I15" s="469"/>
      <c r="J15" s="469"/>
      <c r="K15" s="470"/>
    </row>
    <row r="16" spans="1:11" ht="15.95" customHeight="1" x14ac:dyDescent="0.2">
      <c r="A16" s="468" t="s">
        <v>390</v>
      </c>
      <c r="B16" s="469"/>
      <c r="C16" s="469"/>
      <c r="D16" s="469"/>
      <c r="E16" s="469"/>
      <c r="F16" s="469"/>
      <c r="G16" s="469"/>
      <c r="H16" s="469"/>
      <c r="I16" s="469"/>
      <c r="J16" s="469"/>
      <c r="K16" s="470"/>
    </row>
    <row r="17" spans="1:11" ht="15.95" customHeight="1" x14ac:dyDescent="0.2">
      <c r="A17" s="468" t="s">
        <v>391</v>
      </c>
      <c r="B17" s="469"/>
      <c r="C17" s="469"/>
      <c r="D17" s="469"/>
      <c r="E17" s="469"/>
      <c r="F17" s="469"/>
      <c r="G17" s="469"/>
      <c r="H17" s="469"/>
      <c r="I17" s="469"/>
      <c r="J17" s="469"/>
      <c r="K17" s="470"/>
    </row>
    <row r="18" spans="1:11" ht="15.95" customHeight="1" x14ac:dyDescent="0.2">
      <c r="A18" s="468" t="s">
        <v>392</v>
      </c>
      <c r="B18" s="469"/>
      <c r="C18" s="469"/>
      <c r="D18" s="469"/>
      <c r="E18" s="469"/>
      <c r="F18" s="469"/>
      <c r="G18" s="469"/>
      <c r="H18" s="469"/>
      <c r="I18" s="469"/>
      <c r="J18" s="469"/>
      <c r="K18" s="470"/>
    </row>
    <row r="19" spans="1:11" ht="15.95" customHeight="1" x14ac:dyDescent="0.2">
      <c r="A19" s="468" t="s">
        <v>393</v>
      </c>
      <c r="B19" s="469"/>
      <c r="C19" s="469"/>
      <c r="D19" s="469"/>
      <c r="E19" s="469"/>
      <c r="F19" s="469"/>
      <c r="G19" s="469"/>
      <c r="H19" s="469"/>
      <c r="I19" s="469"/>
      <c r="J19" s="469"/>
      <c r="K19" s="470"/>
    </row>
    <row r="20" spans="1:11" ht="15.95" customHeight="1" x14ac:dyDescent="0.2">
      <c r="A20" s="468" t="s">
        <v>394</v>
      </c>
      <c r="B20" s="469"/>
      <c r="C20" s="469"/>
      <c r="D20" s="469"/>
      <c r="E20" s="469"/>
      <c r="F20" s="469"/>
      <c r="G20" s="469"/>
      <c r="H20" s="469"/>
      <c r="I20" s="469"/>
      <c r="J20" s="469"/>
      <c r="K20" s="470"/>
    </row>
    <row r="21" spans="1:11" ht="15.95" customHeight="1" x14ac:dyDescent="0.2">
      <c r="A21" s="468" t="s">
        <v>395</v>
      </c>
      <c r="B21" s="469"/>
      <c r="C21" s="469"/>
      <c r="D21" s="469"/>
      <c r="E21" s="469"/>
      <c r="F21" s="469"/>
      <c r="G21" s="469"/>
      <c r="H21" s="469"/>
      <c r="I21" s="469"/>
      <c r="J21" s="469"/>
      <c r="K21" s="470"/>
    </row>
    <row r="22" spans="1:11" ht="15.95" customHeight="1" x14ac:dyDescent="0.2">
      <c r="A22" s="468" t="s">
        <v>396</v>
      </c>
      <c r="B22" s="469"/>
      <c r="C22" s="469"/>
      <c r="D22" s="469"/>
      <c r="E22" s="469"/>
      <c r="F22" s="469"/>
      <c r="G22" s="469"/>
      <c r="H22" s="469"/>
      <c r="I22" s="469"/>
      <c r="J22" s="469"/>
      <c r="K22" s="470"/>
    </row>
    <row r="23" spans="1:11" ht="15.95" customHeight="1" x14ac:dyDescent="0.2">
      <c r="A23" s="468" t="s">
        <v>397</v>
      </c>
      <c r="B23" s="469"/>
      <c r="C23" s="469"/>
      <c r="D23" s="469"/>
      <c r="E23" s="469"/>
      <c r="F23" s="469"/>
      <c r="G23" s="469"/>
      <c r="H23" s="469"/>
      <c r="I23" s="469"/>
      <c r="J23" s="469"/>
      <c r="K23" s="470"/>
    </row>
    <row r="24" spans="1:11" ht="15.95" customHeight="1" x14ac:dyDescent="0.2">
      <c r="A24" s="468" t="s">
        <v>398</v>
      </c>
      <c r="B24" s="469"/>
      <c r="C24" s="469"/>
      <c r="D24" s="469"/>
      <c r="E24" s="469"/>
      <c r="F24" s="469"/>
      <c r="G24" s="469"/>
      <c r="H24" s="469"/>
      <c r="I24" s="469"/>
      <c r="J24" s="469"/>
      <c r="K24" s="470"/>
    </row>
    <row r="25" spans="1:11" ht="15.95" customHeight="1" x14ac:dyDescent="0.2">
      <c r="A25" s="471" t="s">
        <v>1207</v>
      </c>
      <c r="B25" s="469"/>
      <c r="C25" s="469"/>
      <c r="D25" s="469"/>
      <c r="E25" s="469"/>
      <c r="F25" s="469"/>
      <c r="G25" s="469"/>
      <c r="H25" s="469"/>
      <c r="I25" s="469"/>
      <c r="J25" s="469"/>
      <c r="K25" s="470"/>
    </row>
    <row r="26" spans="1:11" ht="15.95" customHeight="1" x14ac:dyDescent="0.2">
      <c r="A26" s="471" t="s">
        <v>1208</v>
      </c>
      <c r="B26" s="469"/>
      <c r="C26" s="469"/>
      <c r="D26" s="469"/>
      <c r="E26" s="469"/>
      <c r="F26" s="469"/>
      <c r="G26" s="469"/>
      <c r="H26" s="469"/>
      <c r="I26" s="469"/>
      <c r="J26" s="469"/>
      <c r="K26" s="470"/>
    </row>
    <row r="27" spans="1:11" ht="15.95" customHeight="1" x14ac:dyDescent="0.2">
      <c r="A27" s="471" t="s">
        <v>1209</v>
      </c>
      <c r="B27" s="469"/>
      <c r="C27" s="469"/>
      <c r="D27" s="469"/>
      <c r="E27" s="469"/>
      <c r="F27" s="469"/>
      <c r="G27" s="469"/>
      <c r="H27" s="469"/>
      <c r="I27" s="469"/>
      <c r="J27" s="469"/>
      <c r="K27" s="470"/>
    </row>
    <row r="28" spans="1:11" ht="15.95" customHeight="1" x14ac:dyDescent="0.2">
      <c r="A28" s="471" t="s">
        <v>1210</v>
      </c>
      <c r="B28" s="469"/>
      <c r="C28" s="469"/>
      <c r="D28" s="469"/>
      <c r="E28" s="469"/>
      <c r="F28" s="469"/>
      <c r="G28" s="469"/>
      <c r="H28" s="469"/>
      <c r="I28" s="469"/>
      <c r="J28" s="469"/>
      <c r="K28" s="470"/>
    </row>
    <row r="29" spans="1:11" ht="15.95" customHeight="1" x14ac:dyDescent="0.2">
      <c r="A29" s="471" t="s">
        <v>1211</v>
      </c>
      <c r="B29" s="469"/>
      <c r="C29" s="469"/>
      <c r="D29" s="469"/>
      <c r="E29" s="469"/>
      <c r="F29" s="469"/>
      <c r="G29" s="469"/>
      <c r="H29" s="469"/>
      <c r="I29" s="469"/>
      <c r="J29" s="469"/>
      <c r="K29" s="470"/>
    </row>
    <row r="30" spans="1:11" ht="15.95" customHeight="1" x14ac:dyDescent="0.2">
      <c r="A30" s="468" t="s">
        <v>399</v>
      </c>
      <c r="B30" s="469"/>
      <c r="C30" s="469"/>
      <c r="D30" s="469"/>
      <c r="E30" s="469"/>
      <c r="F30" s="469"/>
      <c r="G30" s="469"/>
      <c r="H30" s="469"/>
      <c r="I30" s="469"/>
      <c r="J30" s="469"/>
      <c r="K30" s="470"/>
    </row>
    <row r="31" spans="1:11" ht="15.95" customHeight="1" x14ac:dyDescent="0.2">
      <c r="A31" s="468" t="s">
        <v>400</v>
      </c>
      <c r="B31" s="469"/>
      <c r="C31" s="469"/>
      <c r="D31" s="469"/>
      <c r="E31" s="469"/>
      <c r="F31" s="469"/>
      <c r="G31" s="469"/>
      <c r="H31" s="469"/>
      <c r="I31" s="469"/>
      <c r="J31" s="469"/>
      <c r="K31" s="470"/>
    </row>
    <row r="32" spans="1:11" ht="15.95" customHeight="1" x14ac:dyDescent="0.2">
      <c r="A32" s="468" t="s">
        <v>401</v>
      </c>
      <c r="B32" s="469"/>
      <c r="C32" s="469"/>
      <c r="D32" s="469"/>
      <c r="E32" s="469"/>
      <c r="F32" s="469"/>
      <c r="G32" s="469"/>
      <c r="H32" s="469"/>
      <c r="I32" s="469"/>
      <c r="J32" s="469"/>
      <c r="K32" s="470"/>
    </row>
    <row r="33" spans="1:11" ht="15.95" customHeight="1" x14ac:dyDescent="0.2">
      <c r="A33" s="468" t="s">
        <v>402</v>
      </c>
      <c r="B33" s="469"/>
      <c r="C33" s="469"/>
      <c r="D33" s="469"/>
      <c r="E33" s="469"/>
      <c r="F33" s="469"/>
      <c r="G33" s="469"/>
      <c r="H33" s="469"/>
      <c r="I33" s="469"/>
      <c r="J33" s="469"/>
      <c r="K33" s="470"/>
    </row>
    <row r="34" spans="1:11" ht="15.95" customHeight="1" x14ac:dyDescent="0.2">
      <c r="A34" s="468" t="s">
        <v>403</v>
      </c>
      <c r="B34" s="469"/>
      <c r="C34" s="469"/>
      <c r="D34" s="469"/>
      <c r="E34" s="469"/>
      <c r="F34" s="469"/>
      <c r="G34" s="469"/>
      <c r="H34" s="469"/>
      <c r="I34" s="469"/>
      <c r="J34" s="469"/>
      <c r="K34" s="470"/>
    </row>
    <row r="35" spans="1:11" ht="15.95" customHeight="1" x14ac:dyDescent="0.2">
      <c r="A35" s="475" t="s">
        <v>1212</v>
      </c>
      <c r="B35" s="469"/>
      <c r="C35" s="469"/>
      <c r="D35" s="469"/>
      <c r="E35" s="469"/>
      <c r="F35" s="469"/>
      <c r="G35" s="469"/>
      <c r="H35" s="469"/>
      <c r="I35" s="469"/>
      <c r="J35" s="469"/>
      <c r="K35" s="470"/>
    </row>
    <row r="36" spans="1:11" ht="15.95" customHeight="1" x14ac:dyDescent="0.2">
      <c r="A36" s="471" t="s">
        <v>1213</v>
      </c>
      <c r="B36" s="469"/>
      <c r="C36" s="469"/>
      <c r="D36" s="469"/>
      <c r="E36" s="469"/>
      <c r="F36" s="469"/>
      <c r="G36" s="469"/>
      <c r="H36" s="469"/>
      <c r="I36" s="469"/>
      <c r="J36" s="469"/>
      <c r="K36" s="470"/>
    </row>
    <row r="37" spans="1:11" ht="15.95" customHeight="1" x14ac:dyDescent="0.2">
      <c r="A37" s="468" t="s">
        <v>404</v>
      </c>
      <c r="B37" s="469"/>
      <c r="C37" s="469"/>
      <c r="D37" s="469"/>
      <c r="E37" s="469"/>
      <c r="F37" s="469"/>
      <c r="G37" s="469"/>
      <c r="H37" s="469"/>
      <c r="I37" s="469"/>
      <c r="J37" s="469"/>
      <c r="K37" s="470"/>
    </row>
    <row r="38" spans="1:11" ht="15.95" customHeight="1" x14ac:dyDescent="0.2">
      <c r="A38" s="468" t="s">
        <v>405</v>
      </c>
      <c r="B38" s="469"/>
      <c r="C38" s="469"/>
      <c r="D38" s="469"/>
      <c r="E38" s="469"/>
      <c r="F38" s="469"/>
      <c r="G38" s="469"/>
      <c r="H38" s="469"/>
      <c r="I38" s="469"/>
      <c r="J38" s="469"/>
      <c r="K38" s="470"/>
    </row>
    <row r="39" spans="1:11" ht="15.95" customHeight="1" x14ac:dyDescent="0.2">
      <c r="A39" s="468" t="s">
        <v>406</v>
      </c>
      <c r="B39" s="469"/>
      <c r="C39" s="469"/>
      <c r="D39" s="469"/>
      <c r="E39" s="469"/>
      <c r="F39" s="469"/>
      <c r="G39" s="469"/>
      <c r="H39" s="469"/>
      <c r="I39" s="469"/>
      <c r="J39" s="469"/>
      <c r="K39" s="470"/>
    </row>
    <row r="40" spans="1:11" ht="15.95" customHeight="1" x14ac:dyDescent="0.2">
      <c r="A40" s="472" t="s">
        <v>407</v>
      </c>
      <c r="B40" s="473"/>
      <c r="C40" s="473"/>
      <c r="D40" s="473"/>
      <c r="E40" s="473"/>
      <c r="F40" s="473"/>
      <c r="G40" s="473"/>
      <c r="H40" s="473"/>
      <c r="I40" s="473"/>
      <c r="J40" s="473"/>
      <c r="K40" s="474"/>
    </row>
    <row r="41" spans="1:11" ht="15.75" x14ac:dyDescent="0.25">
      <c r="A41" s="1"/>
      <c r="B41" s="1"/>
      <c r="C41" s="1"/>
      <c r="D41" s="1"/>
      <c r="E41" s="1"/>
      <c r="F41" s="1"/>
      <c r="G41" s="1"/>
      <c r="H41" s="1"/>
      <c r="I41" s="1"/>
    </row>
  </sheetData>
  <mergeCells count="40">
    <mergeCell ref="A11:K11"/>
    <mergeCell ref="A7:K7"/>
    <mergeCell ref="A8:K8"/>
    <mergeCell ref="A9:K9"/>
    <mergeCell ref="A1:K1"/>
    <mergeCell ref="A5:K5"/>
    <mergeCell ref="A6:K6"/>
    <mergeCell ref="A2:K2"/>
    <mergeCell ref="A3:K3"/>
    <mergeCell ref="A4:K4"/>
    <mergeCell ref="A10:K10"/>
    <mergeCell ref="A21:K21"/>
    <mergeCell ref="A12:K12"/>
    <mergeCell ref="A13:K13"/>
    <mergeCell ref="A14:K14"/>
    <mergeCell ref="A15:K15"/>
    <mergeCell ref="A16:K16"/>
    <mergeCell ref="A17:K17"/>
    <mergeCell ref="A18:K18"/>
    <mergeCell ref="A19:K19"/>
    <mergeCell ref="A20:K20"/>
    <mergeCell ref="A40:K40"/>
    <mergeCell ref="A33:K33"/>
    <mergeCell ref="A34:K34"/>
    <mergeCell ref="A36:K36"/>
    <mergeCell ref="A37:K37"/>
    <mergeCell ref="A38:K38"/>
    <mergeCell ref="A39:K39"/>
    <mergeCell ref="A35:K35"/>
    <mergeCell ref="A32:K32"/>
    <mergeCell ref="A22:K22"/>
    <mergeCell ref="A23:K23"/>
    <mergeCell ref="A27:K27"/>
    <mergeCell ref="A28:K28"/>
    <mergeCell ref="A29:K29"/>
    <mergeCell ref="A30:K30"/>
    <mergeCell ref="A31:K31"/>
    <mergeCell ref="A24:K24"/>
    <mergeCell ref="A25:K25"/>
    <mergeCell ref="A26:K26"/>
  </mergeCells>
  <pageMargins left="0.7" right="0.7" top="0.75" bottom="0.75" header="0.3" footer="0.3"/>
  <pageSetup paperSize="8" fitToHeight="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árok30">
    <pageSetUpPr fitToPage="1"/>
  </sheetPr>
  <dimension ref="A1:U74"/>
  <sheetViews>
    <sheetView showGridLines="0" topLeftCell="C1" workbookViewId="0">
      <pane ySplit="3" topLeftCell="A50" activePane="bottomLeft" state="frozen"/>
      <selection activeCell="A8" sqref="A8:K8"/>
      <selection pane="bottomLeft" activeCell="A8" sqref="A8:K8"/>
    </sheetView>
  </sheetViews>
  <sheetFormatPr defaultRowHeight="14.25" x14ac:dyDescent="0.2"/>
  <cols>
    <col min="1" max="1" width="26.875" customWidth="1"/>
    <col min="2" max="2" width="10.625" customWidth="1"/>
    <col min="3" max="3" width="11.375" bestFit="1" customWidth="1"/>
    <col min="4" max="4" width="13.5" bestFit="1" customWidth="1"/>
    <col min="5" max="5" width="13.125" bestFit="1" customWidth="1"/>
    <col min="6" max="6" width="17.5" bestFit="1" customWidth="1"/>
    <col min="7" max="7" width="16.5" customWidth="1"/>
    <col min="8" max="8" width="13.625" customWidth="1"/>
    <col min="10" max="10" width="26.25" customWidth="1"/>
    <col min="11" max="11" width="10.625" customWidth="1"/>
    <col min="12" max="12" width="11.375" bestFit="1" customWidth="1"/>
    <col min="13" max="13" width="13.5" bestFit="1" customWidth="1"/>
    <col min="14" max="14" width="13.125" bestFit="1" customWidth="1"/>
    <col min="15" max="15" width="17.5" bestFit="1" customWidth="1"/>
    <col min="16" max="16" width="17" customWidth="1"/>
    <col min="17" max="17" width="12.25" customWidth="1"/>
    <col min="18" max="18" width="6.375" customWidth="1"/>
    <col min="19" max="19" width="6.5" customWidth="1"/>
    <col min="20" max="20" width="4.875" customWidth="1"/>
    <col min="21" max="21" width="1.875" customWidth="1"/>
    <col min="22" max="22" width="9" customWidth="1"/>
    <col min="23" max="26" width="8" customWidth="1"/>
    <col min="27" max="27" width="8"/>
    <col min="28" max="28" width="8" customWidth="1"/>
  </cols>
  <sheetData>
    <row r="1" spans="1:21" ht="19.5" customHeight="1" x14ac:dyDescent="0.2">
      <c r="A1" s="525" t="s">
        <v>1023</v>
      </c>
      <c r="B1" s="525"/>
      <c r="C1" s="525"/>
      <c r="D1" s="525"/>
      <c r="E1" s="525"/>
      <c r="F1" s="525"/>
      <c r="G1" s="525"/>
      <c r="H1" s="525"/>
      <c r="I1" s="525"/>
      <c r="J1" s="525" t="s">
        <v>1072</v>
      </c>
      <c r="K1" s="525"/>
      <c r="L1" s="525"/>
      <c r="M1" s="525"/>
      <c r="N1" s="525"/>
      <c r="O1" s="525"/>
      <c r="P1" s="525"/>
      <c r="Q1" s="525"/>
      <c r="R1" s="3"/>
      <c r="S1" s="3"/>
      <c r="T1" s="3"/>
      <c r="U1" s="3"/>
    </row>
    <row r="2" spans="1:21" ht="18" customHeight="1" x14ac:dyDescent="0.2">
      <c r="A2" s="562" t="s">
        <v>98</v>
      </c>
      <c r="B2" s="562" t="s">
        <v>145</v>
      </c>
      <c r="C2" s="562" t="s">
        <v>146</v>
      </c>
      <c r="D2" s="562"/>
      <c r="E2" s="562"/>
      <c r="F2" s="562" t="s">
        <v>56</v>
      </c>
      <c r="G2" s="562"/>
      <c r="H2" s="562" t="s">
        <v>46</v>
      </c>
      <c r="I2" s="52"/>
      <c r="J2" s="562" t="s">
        <v>98</v>
      </c>
      <c r="K2" s="562" t="s">
        <v>145</v>
      </c>
      <c r="L2" s="562" t="s">
        <v>146</v>
      </c>
      <c r="M2" s="562"/>
      <c r="N2" s="562"/>
      <c r="O2" s="562" t="s">
        <v>56</v>
      </c>
      <c r="P2" s="562"/>
      <c r="Q2" s="562" t="s">
        <v>46</v>
      </c>
    </row>
    <row r="3" spans="1:21" ht="18" customHeight="1" x14ac:dyDescent="0.2">
      <c r="A3" s="563"/>
      <c r="B3" s="563"/>
      <c r="C3" s="159" t="s">
        <v>148</v>
      </c>
      <c r="D3" s="159" t="s">
        <v>149</v>
      </c>
      <c r="E3" s="159" t="s">
        <v>150</v>
      </c>
      <c r="F3" s="159" t="s">
        <v>151</v>
      </c>
      <c r="G3" s="453" t="s">
        <v>1221</v>
      </c>
      <c r="H3" s="563"/>
      <c r="I3" s="52"/>
      <c r="J3" s="562"/>
      <c r="K3" s="562"/>
      <c r="L3" s="65" t="s">
        <v>148</v>
      </c>
      <c r="M3" s="65" t="s">
        <v>149</v>
      </c>
      <c r="N3" s="65" t="s">
        <v>150</v>
      </c>
      <c r="O3" s="65" t="s">
        <v>151</v>
      </c>
      <c r="P3" s="454" t="s">
        <v>1221</v>
      </c>
      <c r="Q3" s="562"/>
    </row>
    <row r="4" spans="1:21" ht="18" customHeight="1" x14ac:dyDescent="0.2">
      <c r="A4" s="12" t="s">
        <v>59</v>
      </c>
      <c r="B4" s="24">
        <v>44927</v>
      </c>
      <c r="C4" s="156">
        <v>12</v>
      </c>
      <c r="D4" s="37">
        <v>44899</v>
      </c>
      <c r="E4" s="156" t="s">
        <v>15</v>
      </c>
      <c r="F4" s="156" t="s">
        <v>15</v>
      </c>
      <c r="G4" s="156" t="s">
        <v>15</v>
      </c>
      <c r="H4" s="156">
        <v>16</v>
      </c>
      <c r="J4" s="220" t="s">
        <v>60</v>
      </c>
      <c r="K4" s="390">
        <v>111</v>
      </c>
      <c r="L4" s="225">
        <v>52</v>
      </c>
      <c r="M4" s="172">
        <v>55</v>
      </c>
      <c r="N4" s="166">
        <v>1</v>
      </c>
      <c r="O4" s="166">
        <v>1</v>
      </c>
      <c r="P4" s="156" t="s">
        <v>15</v>
      </c>
      <c r="Q4" s="166">
        <v>2</v>
      </c>
    </row>
    <row r="5" spans="1:21" ht="18" customHeight="1" x14ac:dyDescent="0.2">
      <c r="A5" s="12" t="s">
        <v>64</v>
      </c>
      <c r="B5" s="24">
        <v>1013</v>
      </c>
      <c r="C5" s="156">
        <v>6</v>
      </c>
      <c r="D5" s="156">
        <v>814</v>
      </c>
      <c r="E5" s="156" t="s">
        <v>15</v>
      </c>
      <c r="F5" s="156" t="s">
        <v>15</v>
      </c>
      <c r="G5" s="156" t="s">
        <v>15</v>
      </c>
      <c r="H5" s="156">
        <v>193</v>
      </c>
      <c r="J5" s="220" t="s">
        <v>69</v>
      </c>
      <c r="K5" s="391">
        <v>53</v>
      </c>
      <c r="L5" s="225">
        <v>41</v>
      </c>
      <c r="M5" s="166">
        <v>12</v>
      </c>
      <c r="N5" s="156" t="s">
        <v>15</v>
      </c>
      <c r="O5" s="156" t="s">
        <v>15</v>
      </c>
      <c r="P5" s="156" t="s">
        <v>15</v>
      </c>
      <c r="Q5" s="156" t="s">
        <v>15</v>
      </c>
    </row>
    <row r="6" spans="1:21" ht="18" customHeight="1" x14ac:dyDescent="0.2">
      <c r="A6" s="12" t="s">
        <v>63</v>
      </c>
      <c r="B6" s="112">
        <v>158</v>
      </c>
      <c r="C6" s="156">
        <v>2</v>
      </c>
      <c r="D6" s="156">
        <v>149</v>
      </c>
      <c r="E6" s="156" t="s">
        <v>15</v>
      </c>
      <c r="F6" s="156" t="s">
        <v>15</v>
      </c>
      <c r="G6" s="156" t="s">
        <v>15</v>
      </c>
      <c r="H6" s="156">
        <v>7</v>
      </c>
      <c r="J6" s="220" t="s">
        <v>73</v>
      </c>
      <c r="K6" s="391">
        <v>39</v>
      </c>
      <c r="L6" s="166">
        <v>21</v>
      </c>
      <c r="M6" s="166">
        <v>16</v>
      </c>
      <c r="N6" s="156" t="s">
        <v>15</v>
      </c>
      <c r="O6" s="166">
        <v>1</v>
      </c>
      <c r="P6" s="156" t="s">
        <v>15</v>
      </c>
      <c r="Q6" s="166">
        <v>1</v>
      </c>
    </row>
    <row r="7" spans="1:21" ht="18" customHeight="1" x14ac:dyDescent="0.2">
      <c r="A7" s="12" t="s">
        <v>71</v>
      </c>
      <c r="B7" s="112">
        <v>97</v>
      </c>
      <c r="C7" s="156">
        <v>1</v>
      </c>
      <c r="D7" s="156">
        <v>95</v>
      </c>
      <c r="E7" s="156" t="s">
        <v>15</v>
      </c>
      <c r="F7" s="156" t="s">
        <v>15</v>
      </c>
      <c r="G7" s="156" t="s">
        <v>15</v>
      </c>
      <c r="H7" s="156">
        <v>1</v>
      </c>
      <c r="J7" s="220" t="s">
        <v>75</v>
      </c>
      <c r="K7" s="391">
        <v>37</v>
      </c>
      <c r="L7" s="225">
        <v>15</v>
      </c>
      <c r="M7" s="166">
        <v>21</v>
      </c>
      <c r="N7" s="156" t="s">
        <v>15</v>
      </c>
      <c r="O7" s="156" t="s">
        <v>15</v>
      </c>
      <c r="P7" s="156" t="s">
        <v>15</v>
      </c>
      <c r="Q7" s="166">
        <v>1</v>
      </c>
    </row>
    <row r="8" spans="1:21" ht="18" customHeight="1" x14ac:dyDescent="0.2">
      <c r="A8" s="12" t="s">
        <v>66</v>
      </c>
      <c r="B8" s="112">
        <v>85</v>
      </c>
      <c r="C8" s="156" t="s">
        <v>15</v>
      </c>
      <c r="D8" s="156">
        <v>85</v>
      </c>
      <c r="E8" s="156" t="s">
        <v>15</v>
      </c>
      <c r="F8" s="156" t="s">
        <v>15</v>
      </c>
      <c r="G8" s="156" t="s">
        <v>15</v>
      </c>
      <c r="H8" s="156" t="s">
        <v>15</v>
      </c>
      <c r="J8" s="220" t="s">
        <v>59</v>
      </c>
      <c r="K8" s="391">
        <v>36</v>
      </c>
      <c r="L8" s="156" t="s">
        <v>15</v>
      </c>
      <c r="M8" s="166">
        <v>32</v>
      </c>
      <c r="N8" s="156" t="s">
        <v>15</v>
      </c>
      <c r="O8" s="156" t="s">
        <v>15</v>
      </c>
      <c r="P8" s="166">
        <v>1</v>
      </c>
      <c r="Q8" s="166">
        <v>3</v>
      </c>
    </row>
    <row r="9" spans="1:21" ht="18" customHeight="1" x14ac:dyDescent="0.2">
      <c r="A9" s="12" t="s">
        <v>62</v>
      </c>
      <c r="B9" s="112">
        <v>62</v>
      </c>
      <c r="C9" s="156" t="s">
        <v>15</v>
      </c>
      <c r="D9" s="156">
        <v>62</v>
      </c>
      <c r="E9" s="156" t="s">
        <v>15</v>
      </c>
      <c r="F9" s="156" t="s">
        <v>15</v>
      </c>
      <c r="G9" s="156" t="s">
        <v>15</v>
      </c>
      <c r="H9" s="156" t="s">
        <v>15</v>
      </c>
      <c r="J9" s="220" t="s">
        <v>238</v>
      </c>
      <c r="K9" s="391">
        <v>32</v>
      </c>
      <c r="L9" s="166">
        <v>25</v>
      </c>
      <c r="M9" s="166">
        <v>7</v>
      </c>
      <c r="N9" s="156" t="s">
        <v>15</v>
      </c>
      <c r="O9" s="156" t="s">
        <v>15</v>
      </c>
      <c r="P9" s="156" t="s">
        <v>15</v>
      </c>
      <c r="Q9" s="156" t="s">
        <v>15</v>
      </c>
    </row>
    <row r="10" spans="1:21" ht="18" customHeight="1" x14ac:dyDescent="0.2">
      <c r="A10" s="12" t="s">
        <v>73</v>
      </c>
      <c r="B10" s="112">
        <v>60</v>
      </c>
      <c r="C10" s="156">
        <v>27</v>
      </c>
      <c r="D10" s="156">
        <v>30</v>
      </c>
      <c r="E10" s="156">
        <v>1</v>
      </c>
      <c r="F10" s="156" t="s">
        <v>15</v>
      </c>
      <c r="G10" s="156" t="s">
        <v>15</v>
      </c>
      <c r="H10" s="156">
        <v>2</v>
      </c>
      <c r="J10" s="220" t="s">
        <v>156</v>
      </c>
      <c r="K10" s="391">
        <v>18</v>
      </c>
      <c r="L10" s="166">
        <v>17</v>
      </c>
      <c r="M10" s="166">
        <v>1</v>
      </c>
      <c r="N10" s="156" t="s">
        <v>15</v>
      </c>
      <c r="O10" s="156" t="s">
        <v>15</v>
      </c>
      <c r="P10" s="156" t="s">
        <v>15</v>
      </c>
      <c r="Q10" s="156" t="s">
        <v>15</v>
      </c>
    </row>
    <row r="11" spans="1:21" ht="18" customHeight="1" x14ac:dyDescent="0.2">
      <c r="A11" s="12" t="s">
        <v>60</v>
      </c>
      <c r="B11" s="112">
        <v>55</v>
      </c>
      <c r="C11" s="156">
        <v>34</v>
      </c>
      <c r="D11" s="156">
        <v>11</v>
      </c>
      <c r="E11" s="156">
        <v>6</v>
      </c>
      <c r="F11" s="156">
        <v>4</v>
      </c>
      <c r="G11" s="156" t="s">
        <v>15</v>
      </c>
      <c r="H11" s="156" t="s">
        <v>15</v>
      </c>
      <c r="J11" s="220" t="s">
        <v>64</v>
      </c>
      <c r="K11" s="391">
        <v>18</v>
      </c>
      <c r="L11" s="225">
        <v>4</v>
      </c>
      <c r="M11" s="166">
        <v>12</v>
      </c>
      <c r="N11" s="156" t="s">
        <v>15</v>
      </c>
      <c r="O11" s="156" t="s">
        <v>15</v>
      </c>
      <c r="P11" s="166">
        <v>1</v>
      </c>
      <c r="Q11" s="166">
        <v>1</v>
      </c>
    </row>
    <row r="12" spans="1:21" ht="18" customHeight="1" x14ac:dyDescent="0.2">
      <c r="A12" s="12" t="s">
        <v>75</v>
      </c>
      <c r="B12" s="112">
        <v>43</v>
      </c>
      <c r="C12" s="156">
        <v>11</v>
      </c>
      <c r="D12" s="156">
        <v>31</v>
      </c>
      <c r="E12" s="156">
        <v>1</v>
      </c>
      <c r="F12" s="156" t="s">
        <v>15</v>
      </c>
      <c r="G12" s="156" t="s">
        <v>15</v>
      </c>
      <c r="H12" s="156" t="s">
        <v>15</v>
      </c>
      <c r="J12" s="220" t="s">
        <v>88</v>
      </c>
      <c r="K12" s="391">
        <v>13</v>
      </c>
      <c r="L12" s="225">
        <v>11</v>
      </c>
      <c r="M12" s="166">
        <v>2</v>
      </c>
      <c r="N12" s="156" t="s">
        <v>15</v>
      </c>
      <c r="O12" s="156" t="s">
        <v>15</v>
      </c>
      <c r="P12" s="156" t="s">
        <v>15</v>
      </c>
      <c r="Q12" s="156" t="s">
        <v>15</v>
      </c>
    </row>
    <row r="13" spans="1:21" ht="18" customHeight="1" x14ac:dyDescent="0.2">
      <c r="A13" s="12" t="s">
        <v>69</v>
      </c>
      <c r="B13" s="112">
        <v>41</v>
      </c>
      <c r="C13" s="156">
        <v>34</v>
      </c>
      <c r="D13" s="156">
        <v>6</v>
      </c>
      <c r="E13" s="156" t="s">
        <v>15</v>
      </c>
      <c r="F13" s="156" t="s">
        <v>15</v>
      </c>
      <c r="G13" s="156" t="s">
        <v>15</v>
      </c>
      <c r="H13" s="156">
        <v>1</v>
      </c>
      <c r="J13" s="220" t="s">
        <v>67</v>
      </c>
      <c r="K13" s="391">
        <v>13</v>
      </c>
      <c r="L13" s="225">
        <v>8</v>
      </c>
      <c r="M13" s="166">
        <v>4</v>
      </c>
      <c r="N13" s="156" t="s">
        <v>15</v>
      </c>
      <c r="O13" s="156" t="s">
        <v>15</v>
      </c>
      <c r="P13" s="156" t="s">
        <v>15</v>
      </c>
      <c r="Q13" s="166">
        <v>1</v>
      </c>
    </row>
    <row r="14" spans="1:21" ht="18" customHeight="1" x14ac:dyDescent="0.2">
      <c r="A14" s="12" t="s">
        <v>78</v>
      </c>
      <c r="B14" s="112">
        <v>38</v>
      </c>
      <c r="C14" s="156">
        <v>13</v>
      </c>
      <c r="D14" s="156">
        <v>19</v>
      </c>
      <c r="E14" s="156">
        <v>5</v>
      </c>
      <c r="F14" s="156" t="s">
        <v>15</v>
      </c>
      <c r="G14" s="156" t="s">
        <v>15</v>
      </c>
      <c r="H14" s="156">
        <v>1</v>
      </c>
      <c r="J14" s="220" t="s">
        <v>80</v>
      </c>
      <c r="K14" s="391">
        <v>12</v>
      </c>
      <c r="L14" s="225">
        <v>10</v>
      </c>
      <c r="M14" s="166">
        <v>2</v>
      </c>
      <c r="N14" s="156" t="s">
        <v>15</v>
      </c>
      <c r="O14" s="156" t="s">
        <v>15</v>
      </c>
      <c r="P14" s="156" t="s">
        <v>15</v>
      </c>
      <c r="Q14" s="156" t="s">
        <v>15</v>
      </c>
    </row>
    <row r="15" spans="1:21" ht="18" customHeight="1" x14ac:dyDescent="0.2">
      <c r="A15" s="12" t="s">
        <v>68</v>
      </c>
      <c r="B15" s="112">
        <v>33</v>
      </c>
      <c r="C15" s="156" t="s">
        <v>15</v>
      </c>
      <c r="D15" s="156">
        <v>32</v>
      </c>
      <c r="E15" s="156" t="s">
        <v>15</v>
      </c>
      <c r="F15" s="156" t="s">
        <v>15</v>
      </c>
      <c r="G15" s="156" t="s">
        <v>15</v>
      </c>
      <c r="H15" s="156">
        <v>1</v>
      </c>
      <c r="J15" s="220" t="s">
        <v>424</v>
      </c>
      <c r="K15" s="391">
        <v>12</v>
      </c>
      <c r="L15" s="225">
        <v>10</v>
      </c>
      <c r="M15" s="166">
        <v>1</v>
      </c>
      <c r="N15" s="156" t="s">
        <v>15</v>
      </c>
      <c r="O15" s="156" t="s">
        <v>15</v>
      </c>
      <c r="P15" s="166">
        <v>1</v>
      </c>
      <c r="Q15" s="156" t="s">
        <v>15</v>
      </c>
    </row>
    <row r="16" spans="1:21" ht="18" customHeight="1" x14ac:dyDescent="0.2">
      <c r="A16" s="12" t="s">
        <v>82</v>
      </c>
      <c r="B16" s="112">
        <v>22</v>
      </c>
      <c r="C16" s="156" t="s">
        <v>15</v>
      </c>
      <c r="D16" s="156">
        <v>22</v>
      </c>
      <c r="E16" s="156" t="s">
        <v>15</v>
      </c>
      <c r="F16" s="156" t="s">
        <v>15</v>
      </c>
      <c r="G16" s="156" t="s">
        <v>15</v>
      </c>
      <c r="H16" s="156" t="s">
        <v>15</v>
      </c>
      <c r="J16" s="220" t="s">
        <v>78</v>
      </c>
      <c r="K16" s="391">
        <v>11</v>
      </c>
      <c r="L16" s="225">
        <v>6</v>
      </c>
      <c r="M16" s="166">
        <v>3</v>
      </c>
      <c r="N16" s="166">
        <v>1</v>
      </c>
      <c r="O16" s="166">
        <v>1</v>
      </c>
      <c r="P16" s="156" t="s">
        <v>15</v>
      </c>
      <c r="Q16" s="156" t="s">
        <v>15</v>
      </c>
    </row>
    <row r="17" spans="1:17" ht="18" customHeight="1" x14ac:dyDescent="0.2">
      <c r="A17" s="12" t="s">
        <v>88</v>
      </c>
      <c r="B17" s="112">
        <v>21</v>
      </c>
      <c r="C17" s="156">
        <v>9</v>
      </c>
      <c r="D17" s="156">
        <v>12</v>
      </c>
      <c r="E17" s="156" t="s">
        <v>15</v>
      </c>
      <c r="F17" s="156" t="s">
        <v>15</v>
      </c>
      <c r="G17" s="156" t="s">
        <v>15</v>
      </c>
      <c r="H17" s="156" t="s">
        <v>15</v>
      </c>
      <c r="J17" s="220" t="s">
        <v>76</v>
      </c>
      <c r="K17" s="391">
        <v>11</v>
      </c>
      <c r="L17" s="225">
        <v>8</v>
      </c>
      <c r="M17" s="166">
        <v>3</v>
      </c>
      <c r="N17" s="156" t="s">
        <v>15</v>
      </c>
      <c r="O17" s="156" t="s">
        <v>15</v>
      </c>
      <c r="P17" s="156" t="s">
        <v>15</v>
      </c>
      <c r="Q17" s="156" t="s">
        <v>15</v>
      </c>
    </row>
    <row r="18" spans="1:17" ht="18" customHeight="1" x14ac:dyDescent="0.2">
      <c r="A18" s="12" t="s">
        <v>156</v>
      </c>
      <c r="B18" s="112">
        <v>18</v>
      </c>
      <c r="C18" s="156">
        <v>16</v>
      </c>
      <c r="D18" s="156">
        <v>2</v>
      </c>
      <c r="E18" s="156" t="s">
        <v>15</v>
      </c>
      <c r="F18" s="156" t="s">
        <v>15</v>
      </c>
      <c r="G18" s="156" t="s">
        <v>15</v>
      </c>
      <c r="H18" s="156" t="s">
        <v>15</v>
      </c>
      <c r="J18" s="220" t="s">
        <v>207</v>
      </c>
      <c r="K18" s="391">
        <v>9</v>
      </c>
      <c r="L18" s="225">
        <v>3</v>
      </c>
      <c r="M18" s="166">
        <v>4</v>
      </c>
      <c r="N18" s="156" t="s">
        <v>15</v>
      </c>
      <c r="O18" s="156" t="s">
        <v>15</v>
      </c>
      <c r="P18" s="156" t="s">
        <v>15</v>
      </c>
      <c r="Q18" s="166">
        <v>2</v>
      </c>
    </row>
    <row r="19" spans="1:17" ht="18" customHeight="1" x14ac:dyDescent="0.2">
      <c r="A19" s="12" t="s">
        <v>72</v>
      </c>
      <c r="B19" s="112">
        <v>17</v>
      </c>
      <c r="C19" s="156" t="s">
        <v>15</v>
      </c>
      <c r="D19" s="156">
        <v>16</v>
      </c>
      <c r="E19" s="156" t="s">
        <v>15</v>
      </c>
      <c r="F19" s="156" t="s">
        <v>15</v>
      </c>
      <c r="G19" s="156" t="s">
        <v>15</v>
      </c>
      <c r="H19" s="156">
        <v>1</v>
      </c>
      <c r="J19" s="220" t="s">
        <v>237</v>
      </c>
      <c r="K19" s="391">
        <v>8</v>
      </c>
      <c r="L19" s="225">
        <v>2</v>
      </c>
      <c r="M19" s="166">
        <v>5</v>
      </c>
      <c r="N19" s="156" t="s">
        <v>15</v>
      </c>
      <c r="O19" s="156" t="s">
        <v>15</v>
      </c>
      <c r="P19" s="156" t="s">
        <v>15</v>
      </c>
      <c r="Q19" s="166">
        <v>1</v>
      </c>
    </row>
    <row r="20" spans="1:17" ht="18" customHeight="1" x14ac:dyDescent="0.2">
      <c r="A20" s="12" t="s">
        <v>77</v>
      </c>
      <c r="B20" s="112">
        <v>17</v>
      </c>
      <c r="C20" s="156">
        <v>1</v>
      </c>
      <c r="D20" s="156">
        <v>16</v>
      </c>
      <c r="E20" s="156" t="s">
        <v>15</v>
      </c>
      <c r="F20" s="156" t="s">
        <v>15</v>
      </c>
      <c r="G20" s="156" t="s">
        <v>15</v>
      </c>
      <c r="H20" s="156" t="s">
        <v>15</v>
      </c>
      <c r="J20" s="220" t="s">
        <v>356</v>
      </c>
      <c r="K20" s="391">
        <v>8</v>
      </c>
      <c r="L20" s="225">
        <v>8</v>
      </c>
      <c r="M20" s="156" t="s">
        <v>15</v>
      </c>
      <c r="N20" s="156" t="s">
        <v>15</v>
      </c>
      <c r="O20" s="156" t="s">
        <v>15</v>
      </c>
      <c r="P20" s="156" t="s">
        <v>15</v>
      </c>
      <c r="Q20" s="156" t="s">
        <v>15</v>
      </c>
    </row>
    <row r="21" spans="1:17" ht="18" customHeight="1" x14ac:dyDescent="0.2">
      <c r="A21" s="12" t="s">
        <v>350</v>
      </c>
      <c r="B21" s="112">
        <v>15</v>
      </c>
      <c r="C21" s="156" t="s">
        <v>15</v>
      </c>
      <c r="D21" s="156">
        <v>12</v>
      </c>
      <c r="E21" s="156" t="s">
        <v>15</v>
      </c>
      <c r="F21" s="156" t="s">
        <v>15</v>
      </c>
      <c r="G21" s="156" t="s">
        <v>15</v>
      </c>
      <c r="H21" s="156">
        <v>3</v>
      </c>
      <c r="J21" s="220" t="s">
        <v>350</v>
      </c>
      <c r="K21" s="391">
        <v>8</v>
      </c>
      <c r="L21" s="225">
        <v>8</v>
      </c>
      <c r="M21" s="156" t="s">
        <v>15</v>
      </c>
      <c r="N21" s="156" t="s">
        <v>15</v>
      </c>
      <c r="O21" s="156" t="s">
        <v>15</v>
      </c>
      <c r="P21" s="156" t="s">
        <v>15</v>
      </c>
      <c r="Q21" s="156" t="s">
        <v>15</v>
      </c>
    </row>
    <row r="22" spans="1:17" ht="18" customHeight="1" x14ac:dyDescent="0.2">
      <c r="A22" s="12" t="s">
        <v>81</v>
      </c>
      <c r="B22" s="112">
        <v>14</v>
      </c>
      <c r="C22" s="156">
        <v>2</v>
      </c>
      <c r="D22" s="156">
        <v>11</v>
      </c>
      <c r="E22" s="156" t="s">
        <v>15</v>
      </c>
      <c r="F22" s="156" t="s">
        <v>15</v>
      </c>
      <c r="G22" s="156" t="s">
        <v>15</v>
      </c>
      <c r="H22" s="156">
        <v>1</v>
      </c>
      <c r="J22" s="220" t="s">
        <v>63</v>
      </c>
      <c r="K22" s="391">
        <v>7</v>
      </c>
      <c r="L22" s="156" t="s">
        <v>15</v>
      </c>
      <c r="M22" s="166">
        <v>4</v>
      </c>
      <c r="N22" s="156" t="s">
        <v>15</v>
      </c>
      <c r="O22" s="156" t="s">
        <v>15</v>
      </c>
      <c r="P22" s="156" t="s">
        <v>15</v>
      </c>
      <c r="Q22" s="166">
        <v>3</v>
      </c>
    </row>
    <row r="23" spans="1:17" ht="18" customHeight="1" x14ac:dyDescent="0.2">
      <c r="A23" s="12" t="s">
        <v>236</v>
      </c>
      <c r="B23" s="112">
        <v>13</v>
      </c>
      <c r="C23" s="156">
        <v>1</v>
      </c>
      <c r="D23" s="156">
        <v>1</v>
      </c>
      <c r="E23" s="156" t="s">
        <v>15</v>
      </c>
      <c r="F23" s="156" t="s">
        <v>15</v>
      </c>
      <c r="G23" s="156" t="s">
        <v>15</v>
      </c>
      <c r="H23" s="156">
        <v>11</v>
      </c>
      <c r="J23" s="220" t="s">
        <v>92</v>
      </c>
      <c r="K23" s="391">
        <v>7</v>
      </c>
      <c r="L23" s="225">
        <v>2</v>
      </c>
      <c r="M23" s="166">
        <v>4</v>
      </c>
      <c r="N23" s="156" t="s">
        <v>15</v>
      </c>
      <c r="O23" s="156" t="s">
        <v>15</v>
      </c>
      <c r="P23" s="166">
        <v>1</v>
      </c>
      <c r="Q23" s="156" t="s">
        <v>15</v>
      </c>
    </row>
    <row r="24" spans="1:17" ht="18" customHeight="1" x14ac:dyDescent="0.2">
      <c r="A24" s="12" t="s">
        <v>70</v>
      </c>
      <c r="B24" s="112">
        <v>13</v>
      </c>
      <c r="C24" s="156" t="s">
        <v>15</v>
      </c>
      <c r="D24" s="156">
        <v>13</v>
      </c>
      <c r="E24" s="156" t="s">
        <v>15</v>
      </c>
      <c r="F24" s="156" t="s">
        <v>15</v>
      </c>
      <c r="G24" s="156" t="s">
        <v>15</v>
      </c>
      <c r="H24" s="156" t="s">
        <v>15</v>
      </c>
      <c r="J24" s="220" t="s">
        <v>79</v>
      </c>
      <c r="K24" s="391">
        <v>6</v>
      </c>
      <c r="L24" s="166">
        <v>6</v>
      </c>
      <c r="M24" s="156" t="s">
        <v>15</v>
      </c>
      <c r="N24" s="156" t="s">
        <v>15</v>
      </c>
      <c r="O24" s="156" t="s">
        <v>15</v>
      </c>
      <c r="P24" s="156" t="s">
        <v>15</v>
      </c>
      <c r="Q24" s="156" t="s">
        <v>15</v>
      </c>
    </row>
    <row r="25" spans="1:17" ht="18" customHeight="1" x14ac:dyDescent="0.2">
      <c r="A25" s="12" t="s">
        <v>80</v>
      </c>
      <c r="B25" s="112">
        <v>11</v>
      </c>
      <c r="C25" s="156">
        <v>9</v>
      </c>
      <c r="D25" s="156">
        <v>2</v>
      </c>
      <c r="E25" s="156" t="s">
        <v>15</v>
      </c>
      <c r="F25" s="156" t="s">
        <v>15</v>
      </c>
      <c r="G25" s="156" t="s">
        <v>15</v>
      </c>
      <c r="H25" s="156" t="s">
        <v>15</v>
      </c>
      <c r="J25" s="220" t="s">
        <v>421</v>
      </c>
      <c r="K25" s="391">
        <v>5</v>
      </c>
      <c r="L25" s="166">
        <v>5</v>
      </c>
      <c r="M25" s="156" t="s">
        <v>15</v>
      </c>
      <c r="N25" s="156" t="s">
        <v>15</v>
      </c>
      <c r="O25" s="156" t="s">
        <v>15</v>
      </c>
      <c r="P25" s="156" t="s">
        <v>15</v>
      </c>
      <c r="Q25" s="156" t="s">
        <v>15</v>
      </c>
    </row>
    <row r="26" spans="1:17" ht="18" customHeight="1" x14ac:dyDescent="0.2">
      <c r="A26" s="12" t="s">
        <v>67</v>
      </c>
      <c r="B26" s="112">
        <v>11</v>
      </c>
      <c r="C26" s="156">
        <v>1</v>
      </c>
      <c r="D26" s="156">
        <v>10</v>
      </c>
      <c r="E26" s="156" t="s">
        <v>15</v>
      </c>
      <c r="F26" s="156" t="s">
        <v>15</v>
      </c>
      <c r="G26" s="156" t="s">
        <v>15</v>
      </c>
      <c r="H26" s="156" t="s">
        <v>15</v>
      </c>
      <c r="J26" s="220" t="s">
        <v>72</v>
      </c>
      <c r="K26" s="391">
        <v>5</v>
      </c>
      <c r="L26" s="225">
        <v>1</v>
      </c>
      <c r="M26" s="166">
        <v>4</v>
      </c>
      <c r="N26" s="156" t="s">
        <v>15</v>
      </c>
      <c r="O26" s="156" t="s">
        <v>15</v>
      </c>
      <c r="P26" s="156" t="s">
        <v>15</v>
      </c>
      <c r="Q26" s="156" t="s">
        <v>15</v>
      </c>
    </row>
    <row r="27" spans="1:17" ht="18" customHeight="1" x14ac:dyDescent="0.2">
      <c r="A27" s="12" t="s">
        <v>79</v>
      </c>
      <c r="B27" s="112">
        <v>10</v>
      </c>
      <c r="C27" s="156" t="s">
        <v>15</v>
      </c>
      <c r="D27" s="156">
        <v>2</v>
      </c>
      <c r="E27" s="156">
        <v>8</v>
      </c>
      <c r="F27" s="156" t="s">
        <v>15</v>
      </c>
      <c r="G27" s="156" t="s">
        <v>15</v>
      </c>
      <c r="H27" s="156" t="s">
        <v>15</v>
      </c>
      <c r="J27" s="220" t="s">
        <v>153</v>
      </c>
      <c r="K27" s="391">
        <v>5</v>
      </c>
      <c r="L27" s="166">
        <v>2</v>
      </c>
      <c r="M27" s="166">
        <v>3</v>
      </c>
      <c r="N27" s="156" t="s">
        <v>15</v>
      </c>
      <c r="O27" s="156" t="s">
        <v>15</v>
      </c>
      <c r="P27" s="156" t="s">
        <v>15</v>
      </c>
      <c r="Q27" s="156" t="s">
        <v>15</v>
      </c>
    </row>
    <row r="28" spans="1:17" ht="18" customHeight="1" x14ac:dyDescent="0.2">
      <c r="A28" s="12" t="s">
        <v>61</v>
      </c>
      <c r="B28" s="112">
        <v>9</v>
      </c>
      <c r="C28" s="156">
        <v>1</v>
      </c>
      <c r="D28" s="156">
        <v>8</v>
      </c>
      <c r="E28" s="156" t="s">
        <v>15</v>
      </c>
      <c r="F28" s="156" t="s">
        <v>15</v>
      </c>
      <c r="G28" s="156" t="s">
        <v>15</v>
      </c>
      <c r="H28" s="156" t="s">
        <v>15</v>
      </c>
      <c r="J28" s="220" t="s">
        <v>81</v>
      </c>
      <c r="K28" s="391">
        <v>5</v>
      </c>
      <c r="L28" s="166">
        <v>5</v>
      </c>
      <c r="M28" s="156" t="s">
        <v>15</v>
      </c>
      <c r="N28" s="156" t="s">
        <v>15</v>
      </c>
      <c r="O28" s="156" t="s">
        <v>15</v>
      </c>
      <c r="P28" s="156" t="s">
        <v>15</v>
      </c>
      <c r="Q28" s="156" t="s">
        <v>15</v>
      </c>
    </row>
    <row r="29" spans="1:17" ht="18" customHeight="1" x14ac:dyDescent="0.2">
      <c r="A29" s="12" t="s">
        <v>239</v>
      </c>
      <c r="B29" s="112">
        <v>8</v>
      </c>
      <c r="C29" s="156" t="s">
        <v>15</v>
      </c>
      <c r="D29" s="156">
        <v>8</v>
      </c>
      <c r="E29" s="156" t="s">
        <v>15</v>
      </c>
      <c r="F29" s="156" t="s">
        <v>15</v>
      </c>
      <c r="G29" s="156" t="s">
        <v>15</v>
      </c>
      <c r="H29" s="156" t="s">
        <v>15</v>
      </c>
      <c r="J29" s="220" t="s">
        <v>418</v>
      </c>
      <c r="K29" s="391">
        <v>5</v>
      </c>
      <c r="L29" s="166">
        <v>3</v>
      </c>
      <c r="M29" s="166">
        <v>2</v>
      </c>
      <c r="N29" s="156" t="s">
        <v>15</v>
      </c>
      <c r="O29" s="156" t="s">
        <v>15</v>
      </c>
      <c r="P29" s="156" t="s">
        <v>15</v>
      </c>
      <c r="Q29" s="156" t="s">
        <v>15</v>
      </c>
    </row>
    <row r="30" spans="1:17" ht="18" customHeight="1" x14ac:dyDescent="0.2">
      <c r="A30" s="12" t="s">
        <v>83</v>
      </c>
      <c r="B30" s="112">
        <v>8</v>
      </c>
      <c r="C30" s="156" t="s">
        <v>15</v>
      </c>
      <c r="D30" s="156">
        <v>8</v>
      </c>
      <c r="E30" s="156" t="s">
        <v>15</v>
      </c>
      <c r="F30" s="156" t="s">
        <v>15</v>
      </c>
      <c r="G30" s="156" t="s">
        <v>15</v>
      </c>
      <c r="H30" s="156" t="s">
        <v>15</v>
      </c>
      <c r="J30" s="220" t="s">
        <v>355</v>
      </c>
      <c r="K30" s="391">
        <v>4</v>
      </c>
      <c r="L30" s="166">
        <v>2</v>
      </c>
      <c r="M30" s="166">
        <v>2</v>
      </c>
      <c r="N30" s="156" t="s">
        <v>15</v>
      </c>
      <c r="O30" s="156" t="s">
        <v>15</v>
      </c>
      <c r="P30" s="156" t="s">
        <v>15</v>
      </c>
      <c r="Q30" s="156" t="s">
        <v>15</v>
      </c>
    </row>
    <row r="31" spans="1:17" ht="18" customHeight="1" x14ac:dyDescent="0.2">
      <c r="A31" s="12" t="s">
        <v>207</v>
      </c>
      <c r="B31" s="112">
        <v>6</v>
      </c>
      <c r="C31" s="156">
        <v>2</v>
      </c>
      <c r="D31" s="156">
        <v>3</v>
      </c>
      <c r="E31" s="156" t="s">
        <v>15</v>
      </c>
      <c r="F31" s="156" t="s">
        <v>15</v>
      </c>
      <c r="G31" s="156" t="s">
        <v>15</v>
      </c>
      <c r="H31" s="156">
        <v>1</v>
      </c>
      <c r="J31" s="220" t="s">
        <v>419</v>
      </c>
      <c r="K31" s="391">
        <v>4</v>
      </c>
      <c r="L31" s="166">
        <v>3</v>
      </c>
      <c r="M31" s="166">
        <v>1</v>
      </c>
      <c r="N31" s="156" t="s">
        <v>15</v>
      </c>
      <c r="O31" s="156" t="s">
        <v>15</v>
      </c>
      <c r="P31" s="156" t="s">
        <v>15</v>
      </c>
      <c r="Q31" s="156" t="s">
        <v>15</v>
      </c>
    </row>
    <row r="32" spans="1:17" ht="18" customHeight="1" x14ac:dyDescent="0.2">
      <c r="A32" s="12" t="s">
        <v>90</v>
      </c>
      <c r="B32" s="112">
        <v>6</v>
      </c>
      <c r="C32" s="156" t="s">
        <v>15</v>
      </c>
      <c r="D32" s="156">
        <v>6</v>
      </c>
      <c r="E32" s="156" t="s">
        <v>15</v>
      </c>
      <c r="F32" s="156" t="s">
        <v>15</v>
      </c>
      <c r="G32" s="156" t="s">
        <v>15</v>
      </c>
      <c r="H32" s="156" t="s">
        <v>15</v>
      </c>
      <c r="J32" s="220" t="s">
        <v>241</v>
      </c>
      <c r="K32" s="391">
        <v>4</v>
      </c>
      <c r="L32" s="166">
        <v>4</v>
      </c>
      <c r="M32" s="156" t="s">
        <v>15</v>
      </c>
      <c r="N32" s="156" t="s">
        <v>15</v>
      </c>
      <c r="O32" s="156" t="s">
        <v>15</v>
      </c>
      <c r="P32" s="156" t="s">
        <v>15</v>
      </c>
      <c r="Q32" s="156" t="s">
        <v>15</v>
      </c>
    </row>
    <row r="33" spans="1:17" ht="18" customHeight="1" x14ac:dyDescent="0.2">
      <c r="A33" s="12" t="s">
        <v>205</v>
      </c>
      <c r="B33" s="112">
        <v>6</v>
      </c>
      <c r="C33" s="156" t="s">
        <v>15</v>
      </c>
      <c r="D33" s="156">
        <v>5</v>
      </c>
      <c r="E33" s="156" t="s">
        <v>15</v>
      </c>
      <c r="F33" s="156" t="s">
        <v>15</v>
      </c>
      <c r="G33" s="156" t="s">
        <v>15</v>
      </c>
      <c r="H33" s="156">
        <v>1</v>
      </c>
      <c r="J33" s="220" t="s">
        <v>62</v>
      </c>
      <c r="K33" s="391">
        <v>4</v>
      </c>
      <c r="L33" s="156" t="s">
        <v>15</v>
      </c>
      <c r="M33" s="166">
        <v>4</v>
      </c>
      <c r="N33" s="156" t="s">
        <v>15</v>
      </c>
      <c r="O33" s="156" t="s">
        <v>15</v>
      </c>
      <c r="P33" s="156" t="s">
        <v>15</v>
      </c>
      <c r="Q33" s="156" t="s">
        <v>15</v>
      </c>
    </row>
    <row r="34" spans="1:17" ht="18" customHeight="1" x14ac:dyDescent="0.2">
      <c r="A34" s="12" t="s">
        <v>351</v>
      </c>
      <c r="B34" s="112">
        <v>5</v>
      </c>
      <c r="C34" s="156" t="s">
        <v>15</v>
      </c>
      <c r="D34" s="156">
        <v>5</v>
      </c>
      <c r="E34" s="156" t="s">
        <v>15</v>
      </c>
      <c r="F34" s="156" t="s">
        <v>15</v>
      </c>
      <c r="G34" s="156" t="s">
        <v>15</v>
      </c>
      <c r="H34" s="156" t="s">
        <v>15</v>
      </c>
      <c r="J34" s="220" t="s">
        <v>82</v>
      </c>
      <c r="K34" s="391">
        <v>4</v>
      </c>
      <c r="L34" s="156" t="s">
        <v>15</v>
      </c>
      <c r="M34" s="166">
        <v>4</v>
      </c>
      <c r="N34" s="156" t="s">
        <v>15</v>
      </c>
      <c r="O34" s="156" t="s">
        <v>15</v>
      </c>
      <c r="P34" s="156" t="s">
        <v>15</v>
      </c>
      <c r="Q34" s="156" t="s">
        <v>15</v>
      </c>
    </row>
    <row r="35" spans="1:17" ht="18" customHeight="1" x14ac:dyDescent="0.2">
      <c r="A35" s="12" t="s">
        <v>104</v>
      </c>
      <c r="B35" s="112">
        <v>5</v>
      </c>
      <c r="C35" s="156">
        <v>5</v>
      </c>
      <c r="D35" s="156" t="s">
        <v>15</v>
      </c>
      <c r="E35" s="156" t="s">
        <v>15</v>
      </c>
      <c r="F35" s="156" t="s">
        <v>15</v>
      </c>
      <c r="G35" s="156" t="s">
        <v>15</v>
      </c>
      <c r="H35" s="156" t="s">
        <v>15</v>
      </c>
      <c r="J35" s="220" t="s">
        <v>240</v>
      </c>
      <c r="K35" s="391">
        <v>4</v>
      </c>
      <c r="L35" s="166">
        <v>3</v>
      </c>
      <c r="M35" s="156" t="s">
        <v>15</v>
      </c>
      <c r="N35" s="156" t="s">
        <v>15</v>
      </c>
      <c r="O35" s="156" t="s">
        <v>15</v>
      </c>
      <c r="P35" s="156" t="s">
        <v>15</v>
      </c>
      <c r="Q35" s="166">
        <v>1</v>
      </c>
    </row>
    <row r="36" spans="1:17" ht="18" customHeight="1" x14ac:dyDescent="0.2">
      <c r="A36" s="12" t="s">
        <v>76</v>
      </c>
      <c r="B36" s="112">
        <v>5</v>
      </c>
      <c r="C36" s="156">
        <v>1</v>
      </c>
      <c r="D36" s="156">
        <v>3</v>
      </c>
      <c r="E36" s="156" t="s">
        <v>15</v>
      </c>
      <c r="F36" s="156" t="s">
        <v>15</v>
      </c>
      <c r="G36" s="156" t="s">
        <v>15</v>
      </c>
      <c r="H36" s="156">
        <v>1</v>
      </c>
      <c r="J36" s="220" t="s">
        <v>236</v>
      </c>
      <c r="K36" s="391">
        <v>3</v>
      </c>
      <c r="L36" s="166">
        <v>3</v>
      </c>
      <c r="M36" s="156" t="s">
        <v>15</v>
      </c>
      <c r="N36" s="156" t="s">
        <v>15</v>
      </c>
      <c r="O36" s="156" t="s">
        <v>15</v>
      </c>
      <c r="P36" s="156" t="s">
        <v>15</v>
      </c>
      <c r="Q36" s="156" t="s">
        <v>15</v>
      </c>
    </row>
    <row r="37" spans="1:17" ht="18" customHeight="1" x14ac:dyDescent="0.2">
      <c r="A37" s="12" t="s">
        <v>261</v>
      </c>
      <c r="B37" s="112">
        <v>4</v>
      </c>
      <c r="C37" s="156">
        <v>3</v>
      </c>
      <c r="D37" s="156" t="s">
        <v>15</v>
      </c>
      <c r="E37" s="156">
        <v>1</v>
      </c>
      <c r="F37" s="156" t="s">
        <v>15</v>
      </c>
      <c r="G37" s="156" t="s">
        <v>15</v>
      </c>
      <c r="H37" s="156" t="s">
        <v>15</v>
      </c>
      <c r="J37" s="220" t="s">
        <v>90</v>
      </c>
      <c r="K37" s="391">
        <v>3</v>
      </c>
      <c r="L37" s="156" t="s">
        <v>15</v>
      </c>
      <c r="M37" s="166">
        <v>3</v>
      </c>
      <c r="N37" s="156" t="s">
        <v>15</v>
      </c>
      <c r="O37" s="156" t="s">
        <v>15</v>
      </c>
      <c r="P37" s="156" t="s">
        <v>15</v>
      </c>
      <c r="Q37" s="156" t="s">
        <v>15</v>
      </c>
    </row>
    <row r="38" spans="1:17" ht="18" customHeight="1" x14ac:dyDescent="0.2">
      <c r="A38" s="12" t="s">
        <v>353</v>
      </c>
      <c r="B38" s="112">
        <v>4</v>
      </c>
      <c r="C38" s="156" t="s">
        <v>15</v>
      </c>
      <c r="D38" s="156">
        <v>4</v>
      </c>
      <c r="E38" s="156" t="s">
        <v>15</v>
      </c>
      <c r="F38" s="156" t="s">
        <v>15</v>
      </c>
      <c r="G38" s="156" t="s">
        <v>15</v>
      </c>
      <c r="H38" s="156" t="s">
        <v>15</v>
      </c>
      <c r="J38" s="220" t="s">
        <v>852</v>
      </c>
      <c r="K38" s="391">
        <v>3</v>
      </c>
      <c r="L38" s="166">
        <v>3</v>
      </c>
      <c r="M38" s="156" t="s">
        <v>15</v>
      </c>
      <c r="N38" s="156" t="s">
        <v>15</v>
      </c>
      <c r="O38" s="156" t="s">
        <v>15</v>
      </c>
      <c r="P38" s="156" t="s">
        <v>15</v>
      </c>
      <c r="Q38" s="156" t="s">
        <v>15</v>
      </c>
    </row>
    <row r="39" spans="1:17" ht="18" customHeight="1" x14ac:dyDescent="0.2">
      <c r="A39" s="12" t="s">
        <v>85</v>
      </c>
      <c r="B39" s="112">
        <v>4</v>
      </c>
      <c r="C39" s="156">
        <v>1</v>
      </c>
      <c r="D39" s="156">
        <v>3</v>
      </c>
      <c r="E39" s="156" t="s">
        <v>15</v>
      </c>
      <c r="F39" s="156" t="s">
        <v>15</v>
      </c>
      <c r="G39" s="156" t="s">
        <v>15</v>
      </c>
      <c r="H39" s="156" t="s">
        <v>15</v>
      </c>
      <c r="J39" s="220" t="s">
        <v>420</v>
      </c>
      <c r="K39" s="391">
        <v>3</v>
      </c>
      <c r="L39" s="166">
        <v>1</v>
      </c>
      <c r="M39" s="166">
        <v>2</v>
      </c>
      <c r="N39" s="156" t="s">
        <v>15</v>
      </c>
      <c r="O39" s="156" t="s">
        <v>15</v>
      </c>
      <c r="P39" s="156" t="s">
        <v>15</v>
      </c>
      <c r="Q39" s="156" t="s">
        <v>15</v>
      </c>
    </row>
    <row r="40" spans="1:17" ht="18" customHeight="1" x14ac:dyDescent="0.2">
      <c r="A40" s="12" t="s">
        <v>92</v>
      </c>
      <c r="B40" s="112">
        <v>4</v>
      </c>
      <c r="C40" s="156">
        <v>1</v>
      </c>
      <c r="D40" s="156">
        <v>3</v>
      </c>
      <c r="E40" s="156" t="s">
        <v>15</v>
      </c>
      <c r="F40" s="156" t="s">
        <v>15</v>
      </c>
      <c r="G40" s="156" t="s">
        <v>15</v>
      </c>
      <c r="H40" s="156" t="s">
        <v>15</v>
      </c>
      <c r="J40" s="220" t="s">
        <v>68</v>
      </c>
      <c r="K40" s="391">
        <v>3</v>
      </c>
      <c r="L40" s="166">
        <v>1</v>
      </c>
      <c r="M40" s="166">
        <v>2</v>
      </c>
      <c r="N40" s="156" t="s">
        <v>15</v>
      </c>
      <c r="O40" s="156" t="s">
        <v>15</v>
      </c>
      <c r="P40" s="156" t="s">
        <v>15</v>
      </c>
      <c r="Q40" s="156" t="s">
        <v>15</v>
      </c>
    </row>
    <row r="41" spans="1:17" ht="18" customHeight="1" x14ac:dyDescent="0.2">
      <c r="A41" s="12" t="s">
        <v>852</v>
      </c>
      <c r="B41" s="112">
        <v>4</v>
      </c>
      <c r="C41" s="156">
        <v>2</v>
      </c>
      <c r="D41" s="156">
        <v>2</v>
      </c>
      <c r="E41" s="156" t="s">
        <v>15</v>
      </c>
      <c r="F41" s="156" t="s">
        <v>15</v>
      </c>
      <c r="G41" s="156" t="s">
        <v>15</v>
      </c>
      <c r="H41" s="156" t="s">
        <v>15</v>
      </c>
      <c r="J41" s="220" t="s">
        <v>77</v>
      </c>
      <c r="K41" s="391">
        <v>3</v>
      </c>
      <c r="L41" s="156" t="s">
        <v>15</v>
      </c>
      <c r="M41" s="166">
        <v>1</v>
      </c>
      <c r="N41" s="156" t="s">
        <v>15</v>
      </c>
      <c r="O41" s="156" t="s">
        <v>15</v>
      </c>
      <c r="P41" s="156" t="s">
        <v>15</v>
      </c>
      <c r="Q41" s="166">
        <v>2</v>
      </c>
    </row>
    <row r="42" spans="1:17" ht="18" customHeight="1" x14ac:dyDescent="0.2">
      <c r="A42" s="12" t="s">
        <v>94</v>
      </c>
      <c r="B42" s="112">
        <v>4</v>
      </c>
      <c r="C42" s="156">
        <v>4</v>
      </c>
      <c r="D42" s="156" t="s">
        <v>15</v>
      </c>
      <c r="E42" s="156" t="s">
        <v>15</v>
      </c>
      <c r="F42" s="156" t="s">
        <v>15</v>
      </c>
      <c r="G42" s="156" t="s">
        <v>15</v>
      </c>
      <c r="H42" s="156" t="s">
        <v>15</v>
      </c>
      <c r="J42" s="220" t="s">
        <v>307</v>
      </c>
      <c r="K42" s="391">
        <v>3</v>
      </c>
      <c r="L42" s="225">
        <v>3</v>
      </c>
      <c r="M42" s="156" t="s">
        <v>15</v>
      </c>
      <c r="N42" s="156" t="s">
        <v>15</v>
      </c>
      <c r="O42" s="156" t="s">
        <v>15</v>
      </c>
      <c r="P42" s="156" t="s">
        <v>15</v>
      </c>
      <c r="Q42" s="156" t="s">
        <v>15</v>
      </c>
    </row>
    <row r="43" spans="1:17" ht="18" customHeight="1" x14ac:dyDescent="0.2">
      <c r="A43" s="12" t="s">
        <v>97</v>
      </c>
      <c r="B43" s="112">
        <v>4</v>
      </c>
      <c r="C43" s="156">
        <v>4</v>
      </c>
      <c r="D43" s="156" t="s">
        <v>15</v>
      </c>
      <c r="E43" s="156" t="s">
        <v>15</v>
      </c>
      <c r="F43" s="156" t="s">
        <v>15</v>
      </c>
      <c r="G43" s="156" t="s">
        <v>15</v>
      </c>
      <c r="H43" s="156" t="s">
        <v>15</v>
      </c>
      <c r="J43" s="220" t="s">
        <v>105</v>
      </c>
      <c r="K43" s="391">
        <v>3</v>
      </c>
      <c r="L43" s="166">
        <v>3</v>
      </c>
      <c r="M43" s="156" t="s">
        <v>15</v>
      </c>
      <c r="N43" s="156" t="s">
        <v>15</v>
      </c>
      <c r="O43" s="156" t="s">
        <v>15</v>
      </c>
      <c r="P43" s="156" t="s">
        <v>15</v>
      </c>
      <c r="Q43" s="156" t="s">
        <v>15</v>
      </c>
    </row>
    <row r="44" spans="1:17" ht="18" customHeight="1" x14ac:dyDescent="0.2">
      <c r="A44" s="12" t="s">
        <v>860</v>
      </c>
      <c r="B44" s="112">
        <v>4</v>
      </c>
      <c r="C44" s="156" t="s">
        <v>15</v>
      </c>
      <c r="D44" s="156">
        <v>4</v>
      </c>
      <c r="E44" s="156" t="s">
        <v>15</v>
      </c>
      <c r="F44" s="156" t="s">
        <v>15</v>
      </c>
      <c r="G44" s="156" t="s">
        <v>15</v>
      </c>
      <c r="H44" s="156" t="s">
        <v>15</v>
      </c>
      <c r="J44" s="220" t="s">
        <v>206</v>
      </c>
      <c r="K44" s="391">
        <v>3</v>
      </c>
      <c r="L44" s="166">
        <v>1</v>
      </c>
      <c r="M44" s="156" t="s">
        <v>15</v>
      </c>
      <c r="N44" s="156" t="s">
        <v>15</v>
      </c>
      <c r="O44" s="166">
        <v>2</v>
      </c>
      <c r="P44" s="156" t="s">
        <v>15</v>
      </c>
      <c r="Q44" s="156" t="s">
        <v>15</v>
      </c>
    </row>
    <row r="45" spans="1:17" ht="18" customHeight="1" x14ac:dyDescent="0.2">
      <c r="A45" s="12" t="s">
        <v>154</v>
      </c>
      <c r="B45" s="112">
        <v>4</v>
      </c>
      <c r="C45" s="156">
        <v>4</v>
      </c>
      <c r="D45" s="156" t="s">
        <v>15</v>
      </c>
      <c r="E45" s="156" t="s">
        <v>15</v>
      </c>
      <c r="F45" s="156" t="s">
        <v>15</v>
      </c>
      <c r="G45" s="156" t="s">
        <v>15</v>
      </c>
      <c r="H45" s="156" t="s">
        <v>15</v>
      </c>
      <c r="J45" s="220" t="s">
        <v>428</v>
      </c>
      <c r="K45" s="391">
        <v>3</v>
      </c>
      <c r="L45" s="225">
        <v>3</v>
      </c>
      <c r="M45" s="156" t="s">
        <v>15</v>
      </c>
      <c r="N45" s="156" t="s">
        <v>15</v>
      </c>
      <c r="O45" s="156" t="s">
        <v>15</v>
      </c>
      <c r="P45" s="156" t="s">
        <v>15</v>
      </c>
      <c r="Q45" s="156" t="s">
        <v>15</v>
      </c>
    </row>
    <row r="46" spans="1:17" ht="18" customHeight="1" x14ac:dyDescent="0.2">
      <c r="A46" s="12" t="s">
        <v>240</v>
      </c>
      <c r="B46" s="112">
        <v>4</v>
      </c>
      <c r="C46" s="156">
        <v>4</v>
      </c>
      <c r="D46" s="156" t="s">
        <v>15</v>
      </c>
      <c r="E46" s="156" t="s">
        <v>15</v>
      </c>
      <c r="F46" s="156" t="s">
        <v>15</v>
      </c>
      <c r="G46" s="156" t="s">
        <v>15</v>
      </c>
      <c r="H46" s="156" t="s">
        <v>15</v>
      </c>
      <c r="J46" s="220" t="s">
        <v>1126</v>
      </c>
      <c r="K46" s="391">
        <v>2</v>
      </c>
      <c r="L46" s="156" t="s">
        <v>15</v>
      </c>
      <c r="M46" s="166">
        <v>2</v>
      </c>
      <c r="N46" s="156" t="s">
        <v>15</v>
      </c>
      <c r="O46" s="156" t="s">
        <v>15</v>
      </c>
      <c r="P46" s="156" t="s">
        <v>15</v>
      </c>
      <c r="Q46" s="156" t="s">
        <v>15</v>
      </c>
    </row>
    <row r="47" spans="1:17" ht="18" customHeight="1" x14ac:dyDescent="0.2">
      <c r="A47" s="12" t="s">
        <v>84</v>
      </c>
      <c r="B47" s="112">
        <v>3</v>
      </c>
      <c r="C47" s="156">
        <v>1</v>
      </c>
      <c r="D47" s="156">
        <v>2</v>
      </c>
      <c r="E47" s="156" t="s">
        <v>15</v>
      </c>
      <c r="F47" s="156" t="s">
        <v>15</v>
      </c>
      <c r="G47" s="156" t="s">
        <v>15</v>
      </c>
      <c r="H47" s="156" t="s">
        <v>15</v>
      </c>
      <c r="J47" s="220" t="s">
        <v>429</v>
      </c>
      <c r="K47" s="391">
        <v>2</v>
      </c>
      <c r="L47" s="166">
        <v>2</v>
      </c>
      <c r="M47" s="156" t="s">
        <v>15</v>
      </c>
      <c r="N47" s="156" t="s">
        <v>15</v>
      </c>
      <c r="O47" s="156" t="s">
        <v>15</v>
      </c>
      <c r="P47" s="156" t="s">
        <v>15</v>
      </c>
      <c r="Q47" s="156" t="s">
        <v>15</v>
      </c>
    </row>
    <row r="48" spans="1:17" ht="18" customHeight="1" x14ac:dyDescent="0.2">
      <c r="A48" s="12" t="s">
        <v>352</v>
      </c>
      <c r="B48" s="112">
        <v>3</v>
      </c>
      <c r="C48" s="156">
        <v>3</v>
      </c>
      <c r="D48" s="156" t="s">
        <v>15</v>
      </c>
      <c r="E48" s="156" t="s">
        <v>15</v>
      </c>
      <c r="F48" s="156" t="s">
        <v>15</v>
      </c>
      <c r="G48" s="156" t="s">
        <v>15</v>
      </c>
      <c r="H48" s="156" t="s">
        <v>15</v>
      </c>
      <c r="J48" s="220" t="s">
        <v>91</v>
      </c>
      <c r="K48" s="391">
        <v>2</v>
      </c>
      <c r="L48" s="156" t="s">
        <v>15</v>
      </c>
      <c r="M48" s="166">
        <v>2</v>
      </c>
      <c r="N48" s="156" t="s">
        <v>15</v>
      </c>
      <c r="O48" s="156" t="s">
        <v>15</v>
      </c>
      <c r="P48" s="156" t="s">
        <v>15</v>
      </c>
      <c r="Q48" s="156" t="s">
        <v>15</v>
      </c>
    </row>
    <row r="49" spans="1:17" ht="18" customHeight="1" x14ac:dyDescent="0.2">
      <c r="A49" s="12" t="s">
        <v>93</v>
      </c>
      <c r="B49" s="112">
        <v>3</v>
      </c>
      <c r="C49" s="156">
        <v>1</v>
      </c>
      <c r="D49" s="156">
        <v>2</v>
      </c>
      <c r="E49" s="156" t="s">
        <v>15</v>
      </c>
      <c r="F49" s="156" t="s">
        <v>15</v>
      </c>
      <c r="G49" s="156" t="s">
        <v>15</v>
      </c>
      <c r="H49" s="156" t="s">
        <v>15</v>
      </c>
      <c r="J49" s="220" t="s">
        <v>375</v>
      </c>
      <c r="K49" s="391">
        <v>2</v>
      </c>
      <c r="L49" s="166">
        <v>2</v>
      </c>
      <c r="M49" s="156" t="s">
        <v>15</v>
      </c>
      <c r="N49" s="156" t="s">
        <v>15</v>
      </c>
      <c r="O49" s="156" t="s">
        <v>15</v>
      </c>
      <c r="P49" s="156" t="s">
        <v>15</v>
      </c>
      <c r="Q49" s="156" t="s">
        <v>15</v>
      </c>
    </row>
    <row r="50" spans="1:17" ht="18" customHeight="1" x14ac:dyDescent="0.2">
      <c r="A50" s="12" t="s">
        <v>424</v>
      </c>
      <c r="B50" s="112">
        <v>3</v>
      </c>
      <c r="C50" s="156">
        <v>3</v>
      </c>
      <c r="D50" s="156" t="s">
        <v>15</v>
      </c>
      <c r="E50" s="156" t="s">
        <v>15</v>
      </c>
      <c r="F50" s="156" t="s">
        <v>15</v>
      </c>
      <c r="G50" s="156" t="s">
        <v>15</v>
      </c>
      <c r="H50" s="156" t="s">
        <v>15</v>
      </c>
      <c r="J50" s="220" t="s">
        <v>351</v>
      </c>
      <c r="K50" s="391">
        <v>2</v>
      </c>
      <c r="L50" s="166">
        <v>1</v>
      </c>
      <c r="M50" s="156" t="s">
        <v>15</v>
      </c>
      <c r="N50" s="156" t="s">
        <v>15</v>
      </c>
      <c r="O50" s="156" t="s">
        <v>15</v>
      </c>
      <c r="P50" s="156" t="s">
        <v>15</v>
      </c>
      <c r="Q50" s="166">
        <v>1</v>
      </c>
    </row>
    <row r="51" spans="1:17" ht="18" customHeight="1" x14ac:dyDescent="0.2">
      <c r="A51" s="12" t="s">
        <v>65</v>
      </c>
      <c r="B51" s="112">
        <v>2</v>
      </c>
      <c r="C51" s="156" t="s">
        <v>15</v>
      </c>
      <c r="D51" s="156">
        <v>2</v>
      </c>
      <c r="E51" s="156" t="s">
        <v>15</v>
      </c>
      <c r="F51" s="156" t="s">
        <v>15</v>
      </c>
      <c r="G51" s="156" t="s">
        <v>15</v>
      </c>
      <c r="H51" s="156" t="s">
        <v>15</v>
      </c>
      <c r="J51" s="220" t="s">
        <v>448</v>
      </c>
      <c r="K51" s="391">
        <v>2</v>
      </c>
      <c r="L51" s="166">
        <v>1</v>
      </c>
      <c r="M51" s="166">
        <v>1</v>
      </c>
      <c r="N51" s="156" t="s">
        <v>15</v>
      </c>
      <c r="O51" s="156" t="s">
        <v>15</v>
      </c>
      <c r="P51" s="156" t="s">
        <v>15</v>
      </c>
      <c r="Q51" s="156" t="s">
        <v>15</v>
      </c>
    </row>
    <row r="52" spans="1:17" ht="18" customHeight="1" x14ac:dyDescent="0.2">
      <c r="A52" s="12" t="s">
        <v>355</v>
      </c>
      <c r="B52" s="112">
        <v>2</v>
      </c>
      <c r="C52" s="156">
        <v>2</v>
      </c>
      <c r="D52" s="156" t="s">
        <v>15</v>
      </c>
      <c r="E52" s="156" t="s">
        <v>15</v>
      </c>
      <c r="F52" s="156" t="s">
        <v>15</v>
      </c>
      <c r="G52" s="156" t="s">
        <v>15</v>
      </c>
      <c r="H52" s="156" t="s">
        <v>15</v>
      </c>
      <c r="J52" s="220" t="s">
        <v>154</v>
      </c>
      <c r="K52" s="391">
        <v>2</v>
      </c>
      <c r="L52" s="225">
        <v>2</v>
      </c>
      <c r="M52" s="156" t="s">
        <v>15</v>
      </c>
      <c r="N52" s="156" t="s">
        <v>15</v>
      </c>
      <c r="O52" s="156" t="s">
        <v>15</v>
      </c>
      <c r="P52" s="156" t="s">
        <v>15</v>
      </c>
      <c r="Q52" s="156" t="s">
        <v>15</v>
      </c>
    </row>
    <row r="53" spans="1:17" ht="18" customHeight="1" x14ac:dyDescent="0.2">
      <c r="A53" s="12" t="s">
        <v>89</v>
      </c>
      <c r="B53" s="112">
        <v>2</v>
      </c>
      <c r="C53" s="156" t="s">
        <v>15</v>
      </c>
      <c r="D53" s="156">
        <v>2</v>
      </c>
      <c r="E53" s="156" t="s">
        <v>15</v>
      </c>
      <c r="F53" s="156" t="s">
        <v>15</v>
      </c>
      <c r="G53" s="156" t="s">
        <v>15</v>
      </c>
      <c r="H53" s="156" t="s">
        <v>15</v>
      </c>
      <c r="J53" s="220" t="s">
        <v>239</v>
      </c>
      <c r="K53" s="391">
        <v>2</v>
      </c>
      <c r="L53" s="156" t="s">
        <v>15</v>
      </c>
      <c r="M53" s="166">
        <v>1</v>
      </c>
      <c r="N53" s="156" t="s">
        <v>15</v>
      </c>
      <c r="O53" s="156" t="s">
        <v>15</v>
      </c>
      <c r="P53" s="156" t="s">
        <v>15</v>
      </c>
      <c r="Q53" s="166">
        <v>1</v>
      </c>
    </row>
    <row r="54" spans="1:17" ht="18" customHeight="1" x14ac:dyDescent="0.2">
      <c r="A54" s="12" t="s">
        <v>421</v>
      </c>
      <c r="B54" s="112">
        <v>2</v>
      </c>
      <c r="C54" s="156">
        <v>2</v>
      </c>
      <c r="D54" s="156" t="s">
        <v>15</v>
      </c>
      <c r="E54" s="156" t="s">
        <v>15</v>
      </c>
      <c r="F54" s="156" t="s">
        <v>15</v>
      </c>
      <c r="G54" s="156" t="s">
        <v>15</v>
      </c>
      <c r="H54" s="156" t="s">
        <v>15</v>
      </c>
      <c r="J54" s="66" t="s">
        <v>83</v>
      </c>
      <c r="K54" s="391">
        <v>2</v>
      </c>
      <c r="L54" s="225">
        <v>1</v>
      </c>
      <c r="M54" s="156" t="s">
        <v>15</v>
      </c>
      <c r="N54" s="156" t="s">
        <v>15</v>
      </c>
      <c r="O54" s="156" t="s">
        <v>15</v>
      </c>
      <c r="P54" s="156" t="s">
        <v>15</v>
      </c>
      <c r="Q54" s="166">
        <v>1</v>
      </c>
    </row>
    <row r="55" spans="1:17" ht="18" customHeight="1" x14ac:dyDescent="0.2">
      <c r="A55" s="12" t="s">
        <v>237</v>
      </c>
      <c r="B55" s="112">
        <v>2</v>
      </c>
      <c r="C55" s="156">
        <v>2</v>
      </c>
      <c r="D55" s="156" t="s">
        <v>15</v>
      </c>
      <c r="E55" s="156" t="s">
        <v>15</v>
      </c>
      <c r="F55" s="156" t="s">
        <v>15</v>
      </c>
      <c r="G55" s="156" t="s">
        <v>15</v>
      </c>
      <c r="H55" s="156" t="s">
        <v>15</v>
      </c>
      <c r="J55" s="220" t="s">
        <v>235</v>
      </c>
      <c r="K55" s="391">
        <v>2</v>
      </c>
      <c r="L55" s="166">
        <v>2</v>
      </c>
      <c r="M55" s="156" t="s">
        <v>15</v>
      </c>
      <c r="N55" s="156" t="s">
        <v>15</v>
      </c>
      <c r="O55" s="156" t="s">
        <v>15</v>
      </c>
      <c r="P55" s="156" t="s">
        <v>15</v>
      </c>
      <c r="Q55" s="156" t="s">
        <v>15</v>
      </c>
    </row>
    <row r="56" spans="1:17" ht="18" customHeight="1" x14ac:dyDescent="0.2">
      <c r="A56" s="12" t="s">
        <v>258</v>
      </c>
      <c r="B56" s="112">
        <v>2</v>
      </c>
      <c r="C56" s="156" t="s">
        <v>15</v>
      </c>
      <c r="D56" s="156">
        <v>1</v>
      </c>
      <c r="E56" s="156" t="s">
        <v>15</v>
      </c>
      <c r="F56" s="156" t="s">
        <v>15</v>
      </c>
      <c r="G56" s="156" t="s">
        <v>15</v>
      </c>
      <c r="H56" s="156">
        <v>1</v>
      </c>
      <c r="J56" s="220" t="s">
        <v>65</v>
      </c>
      <c r="K56" s="391">
        <v>1</v>
      </c>
      <c r="L56" s="156" t="s">
        <v>15</v>
      </c>
      <c r="M56" s="166">
        <v>1</v>
      </c>
      <c r="N56" s="156" t="s">
        <v>15</v>
      </c>
      <c r="O56" s="156" t="s">
        <v>15</v>
      </c>
      <c r="P56" s="156" t="s">
        <v>15</v>
      </c>
      <c r="Q56" s="156" t="s">
        <v>15</v>
      </c>
    </row>
    <row r="57" spans="1:17" ht="18" customHeight="1" x14ac:dyDescent="0.2">
      <c r="A57" s="12" t="s">
        <v>153</v>
      </c>
      <c r="B57" s="112">
        <v>2</v>
      </c>
      <c r="C57" s="156">
        <v>1</v>
      </c>
      <c r="D57" s="156" t="s">
        <v>15</v>
      </c>
      <c r="E57" s="156" t="s">
        <v>15</v>
      </c>
      <c r="F57" s="156" t="s">
        <v>15</v>
      </c>
      <c r="G57" s="156" t="s">
        <v>15</v>
      </c>
      <c r="H57" s="156">
        <v>1</v>
      </c>
      <c r="J57" s="220" t="s">
        <v>427</v>
      </c>
      <c r="K57" s="391">
        <v>1</v>
      </c>
      <c r="L57" s="225">
        <v>1</v>
      </c>
      <c r="M57" s="156" t="s">
        <v>15</v>
      </c>
      <c r="N57" s="156" t="s">
        <v>15</v>
      </c>
      <c r="O57" s="156" t="s">
        <v>15</v>
      </c>
      <c r="P57" s="156" t="s">
        <v>15</v>
      </c>
      <c r="Q57" s="156" t="s">
        <v>15</v>
      </c>
    </row>
    <row r="58" spans="1:17" ht="18" customHeight="1" x14ac:dyDescent="0.2">
      <c r="A58" s="12" t="s">
        <v>446</v>
      </c>
      <c r="B58" s="112">
        <v>1</v>
      </c>
      <c r="C58" s="156">
        <v>1</v>
      </c>
      <c r="D58" s="156" t="s">
        <v>15</v>
      </c>
      <c r="E58" s="156" t="s">
        <v>15</v>
      </c>
      <c r="F58" s="156" t="s">
        <v>15</v>
      </c>
      <c r="G58" s="156" t="s">
        <v>15</v>
      </c>
      <c r="H58" s="156" t="s">
        <v>15</v>
      </c>
      <c r="J58" s="220" t="s">
        <v>425</v>
      </c>
      <c r="K58" s="391">
        <v>1</v>
      </c>
      <c r="L58" s="225">
        <v>1</v>
      </c>
      <c r="M58" s="156" t="s">
        <v>15</v>
      </c>
      <c r="N58" s="156" t="s">
        <v>15</v>
      </c>
      <c r="O58" s="156" t="s">
        <v>15</v>
      </c>
      <c r="P58" s="156" t="s">
        <v>15</v>
      </c>
      <c r="Q58" s="156" t="s">
        <v>15</v>
      </c>
    </row>
    <row r="59" spans="1:17" ht="18" customHeight="1" x14ac:dyDescent="0.2">
      <c r="A59" s="12" t="s">
        <v>354</v>
      </c>
      <c r="B59" s="112">
        <v>1</v>
      </c>
      <c r="C59" s="156" t="s">
        <v>15</v>
      </c>
      <c r="D59" s="156">
        <v>1</v>
      </c>
      <c r="E59" s="156" t="s">
        <v>15</v>
      </c>
      <c r="F59" s="156" t="s">
        <v>15</v>
      </c>
      <c r="G59" s="156" t="s">
        <v>15</v>
      </c>
      <c r="H59" s="156" t="s">
        <v>15</v>
      </c>
      <c r="J59" s="220" t="s">
        <v>89</v>
      </c>
      <c r="K59" s="391">
        <v>1</v>
      </c>
      <c r="L59" s="156" t="s">
        <v>15</v>
      </c>
      <c r="M59" s="156" t="s">
        <v>15</v>
      </c>
      <c r="N59" s="156" t="s">
        <v>15</v>
      </c>
      <c r="O59" s="166">
        <v>1</v>
      </c>
      <c r="P59" s="156" t="s">
        <v>15</v>
      </c>
      <c r="Q59" s="156" t="s">
        <v>15</v>
      </c>
    </row>
    <row r="60" spans="1:17" ht="18" customHeight="1" x14ac:dyDescent="0.2">
      <c r="A60" s="12" t="s">
        <v>419</v>
      </c>
      <c r="B60" s="112">
        <v>1</v>
      </c>
      <c r="C60" s="156" t="s">
        <v>15</v>
      </c>
      <c r="D60" s="156">
        <v>1</v>
      </c>
      <c r="E60" s="156" t="s">
        <v>15</v>
      </c>
      <c r="F60" s="156" t="s">
        <v>15</v>
      </c>
      <c r="G60" s="156" t="s">
        <v>15</v>
      </c>
      <c r="H60" s="156" t="s">
        <v>15</v>
      </c>
      <c r="J60" s="220" t="s">
        <v>436</v>
      </c>
      <c r="K60" s="391">
        <v>1</v>
      </c>
      <c r="L60" s="225">
        <v>1</v>
      </c>
      <c r="M60" s="156" t="s">
        <v>15</v>
      </c>
      <c r="N60" s="156" t="s">
        <v>15</v>
      </c>
      <c r="O60" s="156" t="s">
        <v>15</v>
      </c>
      <c r="P60" s="156" t="s">
        <v>15</v>
      </c>
      <c r="Q60" s="156" t="s">
        <v>15</v>
      </c>
    </row>
    <row r="61" spans="1:17" ht="18" customHeight="1" x14ac:dyDescent="0.2">
      <c r="A61" s="12" t="s">
        <v>495</v>
      </c>
      <c r="B61" s="112">
        <v>1</v>
      </c>
      <c r="C61" s="156">
        <v>1</v>
      </c>
      <c r="D61" s="156" t="s">
        <v>15</v>
      </c>
      <c r="E61" s="156" t="s">
        <v>15</v>
      </c>
      <c r="F61" s="156" t="s">
        <v>15</v>
      </c>
      <c r="G61" s="156" t="s">
        <v>15</v>
      </c>
      <c r="H61" s="156" t="s">
        <v>15</v>
      </c>
      <c r="J61" s="220" t="s">
        <v>374</v>
      </c>
      <c r="K61" s="391">
        <v>1</v>
      </c>
      <c r="L61" s="156" t="s">
        <v>15</v>
      </c>
      <c r="M61" s="166">
        <v>1</v>
      </c>
      <c r="N61" s="156" t="s">
        <v>15</v>
      </c>
      <c r="O61" s="156" t="s">
        <v>15</v>
      </c>
      <c r="P61" s="156" t="s">
        <v>15</v>
      </c>
      <c r="Q61" s="156" t="s">
        <v>15</v>
      </c>
    </row>
    <row r="62" spans="1:17" ht="18" customHeight="1" x14ac:dyDescent="0.2">
      <c r="A62" s="12" t="s">
        <v>87</v>
      </c>
      <c r="B62" s="112">
        <v>1</v>
      </c>
      <c r="C62" s="156" t="s">
        <v>15</v>
      </c>
      <c r="D62" s="156">
        <v>1</v>
      </c>
      <c r="E62" s="156" t="s">
        <v>15</v>
      </c>
      <c r="F62" s="156" t="s">
        <v>15</v>
      </c>
      <c r="G62" s="156" t="s">
        <v>15</v>
      </c>
      <c r="H62" s="156" t="s">
        <v>15</v>
      </c>
      <c r="J62" s="220" t="s">
        <v>352</v>
      </c>
      <c r="K62" s="391">
        <v>1</v>
      </c>
      <c r="L62" s="166">
        <v>1</v>
      </c>
      <c r="M62" s="156" t="s">
        <v>15</v>
      </c>
      <c r="N62" s="156" t="s">
        <v>15</v>
      </c>
      <c r="O62" s="156" t="s">
        <v>15</v>
      </c>
      <c r="P62" s="156" t="s">
        <v>15</v>
      </c>
      <c r="Q62" s="156" t="s">
        <v>15</v>
      </c>
    </row>
    <row r="63" spans="1:17" ht="18" customHeight="1" x14ac:dyDescent="0.2">
      <c r="A63" s="12" t="s">
        <v>356</v>
      </c>
      <c r="B63" s="112">
        <v>1</v>
      </c>
      <c r="C63" s="156" t="s">
        <v>15</v>
      </c>
      <c r="D63" s="156" t="s">
        <v>15</v>
      </c>
      <c r="E63" s="156" t="s">
        <v>15</v>
      </c>
      <c r="F63" s="156" t="s">
        <v>15</v>
      </c>
      <c r="G63" s="156" t="s">
        <v>15</v>
      </c>
      <c r="H63" s="156">
        <v>1</v>
      </c>
      <c r="J63" s="220" t="s">
        <v>422</v>
      </c>
      <c r="K63" s="391">
        <v>1</v>
      </c>
      <c r="L63" s="166">
        <v>1</v>
      </c>
      <c r="M63" s="156" t="s">
        <v>15</v>
      </c>
      <c r="N63" s="156" t="s">
        <v>15</v>
      </c>
      <c r="O63" s="156" t="s">
        <v>15</v>
      </c>
      <c r="P63" s="156" t="s">
        <v>15</v>
      </c>
      <c r="Q63" s="156" t="s">
        <v>15</v>
      </c>
    </row>
    <row r="64" spans="1:17" ht="18" customHeight="1" x14ac:dyDescent="0.2">
      <c r="A64" s="12" t="s">
        <v>74</v>
      </c>
      <c r="B64" s="112">
        <v>1</v>
      </c>
      <c r="C64" s="156" t="s">
        <v>15</v>
      </c>
      <c r="D64" s="156">
        <v>1</v>
      </c>
      <c r="E64" s="156" t="s">
        <v>15</v>
      </c>
      <c r="F64" s="156" t="s">
        <v>15</v>
      </c>
      <c r="G64" s="156" t="s">
        <v>15</v>
      </c>
      <c r="H64" s="156" t="s">
        <v>15</v>
      </c>
      <c r="J64" s="221" t="s">
        <v>93</v>
      </c>
      <c r="K64" s="391">
        <v>1</v>
      </c>
      <c r="L64" s="156" t="s">
        <v>15</v>
      </c>
      <c r="M64" s="166">
        <v>1</v>
      </c>
      <c r="N64" s="156" t="s">
        <v>15</v>
      </c>
      <c r="O64" s="156" t="s">
        <v>15</v>
      </c>
      <c r="P64" s="156" t="s">
        <v>15</v>
      </c>
      <c r="Q64" s="156" t="s">
        <v>15</v>
      </c>
    </row>
    <row r="65" spans="1:17" ht="18" customHeight="1" x14ac:dyDescent="0.2">
      <c r="A65" s="12" t="s">
        <v>262</v>
      </c>
      <c r="B65" s="112">
        <v>1</v>
      </c>
      <c r="C65" s="156">
        <v>1</v>
      </c>
      <c r="D65" s="156" t="s">
        <v>15</v>
      </c>
      <c r="E65" s="156" t="s">
        <v>15</v>
      </c>
      <c r="F65" s="156" t="s">
        <v>15</v>
      </c>
      <c r="G65" s="156" t="s">
        <v>15</v>
      </c>
      <c r="H65" s="156" t="s">
        <v>15</v>
      </c>
      <c r="J65" s="220" t="s">
        <v>243</v>
      </c>
      <c r="K65" s="391">
        <v>1</v>
      </c>
      <c r="L65" s="225">
        <v>1</v>
      </c>
      <c r="M65" s="156" t="s">
        <v>15</v>
      </c>
      <c r="N65" s="156" t="s">
        <v>15</v>
      </c>
      <c r="O65" s="156" t="s">
        <v>15</v>
      </c>
      <c r="P65" s="156" t="s">
        <v>15</v>
      </c>
      <c r="Q65" s="156" t="s">
        <v>15</v>
      </c>
    </row>
    <row r="66" spans="1:17" ht="18" customHeight="1" x14ac:dyDescent="0.2">
      <c r="A66" s="12" t="s">
        <v>95</v>
      </c>
      <c r="B66" s="112">
        <v>1</v>
      </c>
      <c r="C66" s="156">
        <v>1</v>
      </c>
      <c r="D66" s="156" t="s">
        <v>15</v>
      </c>
      <c r="E66" s="156" t="s">
        <v>15</v>
      </c>
      <c r="F66" s="156" t="s">
        <v>15</v>
      </c>
      <c r="G66" s="156" t="s">
        <v>15</v>
      </c>
      <c r="H66" s="156" t="s">
        <v>15</v>
      </c>
      <c r="J66" s="220" t="s">
        <v>87</v>
      </c>
      <c r="K66" s="391">
        <v>1</v>
      </c>
      <c r="L66" s="156" t="s">
        <v>15</v>
      </c>
      <c r="M66" s="166">
        <v>1</v>
      </c>
      <c r="N66" s="156" t="s">
        <v>15</v>
      </c>
      <c r="O66" s="156" t="s">
        <v>15</v>
      </c>
      <c r="P66" s="156" t="s">
        <v>15</v>
      </c>
      <c r="Q66" s="156" t="s">
        <v>15</v>
      </c>
    </row>
    <row r="67" spans="1:17" ht="18" customHeight="1" x14ac:dyDescent="0.2">
      <c r="A67" s="12" t="s">
        <v>307</v>
      </c>
      <c r="B67" s="112">
        <v>1</v>
      </c>
      <c r="C67" s="156">
        <v>1</v>
      </c>
      <c r="D67" s="156" t="s">
        <v>15</v>
      </c>
      <c r="E67" s="156" t="s">
        <v>15</v>
      </c>
      <c r="F67" s="156" t="s">
        <v>15</v>
      </c>
      <c r="G67" s="156" t="s">
        <v>15</v>
      </c>
      <c r="H67" s="156" t="s">
        <v>15</v>
      </c>
      <c r="J67" s="220" t="s">
        <v>423</v>
      </c>
      <c r="K67" s="391">
        <v>1</v>
      </c>
      <c r="L67" s="166">
        <v>1</v>
      </c>
      <c r="M67" s="156" t="s">
        <v>15</v>
      </c>
      <c r="N67" s="156" t="s">
        <v>15</v>
      </c>
      <c r="O67" s="156" t="s">
        <v>15</v>
      </c>
      <c r="P67" s="156" t="s">
        <v>15</v>
      </c>
      <c r="Q67" s="156" t="s">
        <v>15</v>
      </c>
    </row>
    <row r="68" spans="1:17" ht="18" customHeight="1" x14ac:dyDescent="0.2">
      <c r="A68" s="12" t="s">
        <v>448</v>
      </c>
      <c r="B68" s="112">
        <v>1</v>
      </c>
      <c r="C68" s="156">
        <v>1</v>
      </c>
      <c r="D68" s="156" t="s">
        <v>15</v>
      </c>
      <c r="E68" s="156" t="s">
        <v>15</v>
      </c>
      <c r="F68" s="156" t="s">
        <v>15</v>
      </c>
      <c r="G68" s="156" t="s">
        <v>15</v>
      </c>
      <c r="H68" s="156" t="s">
        <v>15</v>
      </c>
      <c r="J68" s="220" t="s">
        <v>258</v>
      </c>
      <c r="K68" s="391">
        <v>1</v>
      </c>
      <c r="L68" s="166">
        <v>1</v>
      </c>
      <c r="M68" s="156" t="s">
        <v>15</v>
      </c>
      <c r="N68" s="156" t="s">
        <v>15</v>
      </c>
      <c r="O68" s="156" t="s">
        <v>15</v>
      </c>
      <c r="P68" s="156" t="s">
        <v>15</v>
      </c>
      <c r="Q68" s="156" t="s">
        <v>15</v>
      </c>
    </row>
    <row r="69" spans="1:17" ht="18" customHeight="1" x14ac:dyDescent="0.2">
      <c r="A69" s="12" t="s">
        <v>500</v>
      </c>
      <c r="B69" s="112">
        <v>1</v>
      </c>
      <c r="C69" s="156">
        <v>1</v>
      </c>
      <c r="D69" s="156" t="s">
        <v>15</v>
      </c>
      <c r="E69" s="156" t="s">
        <v>15</v>
      </c>
      <c r="F69" s="156" t="s">
        <v>15</v>
      </c>
      <c r="G69" s="156" t="s">
        <v>15</v>
      </c>
      <c r="H69" s="156" t="s">
        <v>15</v>
      </c>
      <c r="J69" s="220" t="s">
        <v>205</v>
      </c>
      <c r="K69" s="391">
        <v>1</v>
      </c>
      <c r="L69" s="156" t="s">
        <v>15</v>
      </c>
      <c r="M69" s="166">
        <v>1</v>
      </c>
      <c r="N69" s="156" t="s">
        <v>15</v>
      </c>
      <c r="O69" s="156" t="s">
        <v>15</v>
      </c>
      <c r="P69" s="156" t="s">
        <v>15</v>
      </c>
      <c r="Q69" s="156" t="s">
        <v>15</v>
      </c>
    </row>
    <row r="70" spans="1:17" ht="18" customHeight="1" x14ac:dyDescent="0.2">
      <c r="A70" s="12" t="s">
        <v>861</v>
      </c>
      <c r="B70" s="112">
        <v>1</v>
      </c>
      <c r="C70" s="156" t="s">
        <v>15</v>
      </c>
      <c r="D70" s="156" t="s">
        <v>15</v>
      </c>
      <c r="E70" s="156" t="s">
        <v>15</v>
      </c>
      <c r="F70" s="156" t="s">
        <v>15</v>
      </c>
      <c r="G70" s="156" t="s">
        <v>15</v>
      </c>
      <c r="H70" s="156">
        <v>1</v>
      </c>
      <c r="J70" s="220" t="s">
        <v>94</v>
      </c>
      <c r="K70" s="391">
        <v>1</v>
      </c>
      <c r="L70" s="225">
        <v>1</v>
      </c>
      <c r="M70" s="156" t="s">
        <v>15</v>
      </c>
      <c r="N70" s="156" t="s">
        <v>15</v>
      </c>
      <c r="O70" s="156" t="s">
        <v>15</v>
      </c>
      <c r="P70" s="156" t="s">
        <v>15</v>
      </c>
      <c r="Q70" s="156" t="s">
        <v>15</v>
      </c>
    </row>
    <row r="71" spans="1:17" ht="18" customHeight="1" x14ac:dyDescent="0.2">
      <c r="A71" s="12" t="s">
        <v>235</v>
      </c>
      <c r="B71" s="112">
        <v>1</v>
      </c>
      <c r="C71" s="156">
        <v>1</v>
      </c>
      <c r="D71" s="156" t="s">
        <v>15</v>
      </c>
      <c r="E71" s="156" t="s">
        <v>15</v>
      </c>
      <c r="F71" s="156" t="s">
        <v>15</v>
      </c>
      <c r="G71" s="156" t="s">
        <v>15</v>
      </c>
      <c r="H71" s="156" t="s">
        <v>15</v>
      </c>
      <c r="J71" s="220" t="s">
        <v>97</v>
      </c>
      <c r="K71" s="391">
        <v>1</v>
      </c>
      <c r="L71" s="156" t="s">
        <v>15</v>
      </c>
      <c r="M71" s="166">
        <v>1</v>
      </c>
      <c r="N71" s="156" t="s">
        <v>15</v>
      </c>
      <c r="O71" s="156" t="s">
        <v>15</v>
      </c>
      <c r="P71" s="156" t="s">
        <v>15</v>
      </c>
      <c r="Q71" s="156" t="s">
        <v>15</v>
      </c>
    </row>
    <row r="72" spans="1:17" ht="18" customHeight="1" x14ac:dyDescent="0.2">
      <c r="A72" s="182" t="s">
        <v>41</v>
      </c>
      <c r="B72" s="24">
        <v>46932</v>
      </c>
      <c r="C72" s="112">
        <v>234</v>
      </c>
      <c r="D72" s="24">
        <v>46427</v>
      </c>
      <c r="E72" s="112">
        <v>22</v>
      </c>
      <c r="F72" s="112">
        <v>4</v>
      </c>
      <c r="G72" s="112">
        <v>0</v>
      </c>
      <c r="H72" s="112">
        <v>245</v>
      </c>
      <c r="J72" s="220" t="s">
        <v>155</v>
      </c>
      <c r="K72" s="391">
        <v>1</v>
      </c>
      <c r="L72" s="156" t="s">
        <v>15</v>
      </c>
      <c r="M72" s="166">
        <v>1</v>
      </c>
      <c r="N72" s="156" t="s">
        <v>15</v>
      </c>
      <c r="O72" s="156" t="s">
        <v>15</v>
      </c>
      <c r="P72" s="156" t="s">
        <v>15</v>
      </c>
      <c r="Q72" s="156" t="s">
        <v>15</v>
      </c>
    </row>
    <row r="73" spans="1:17" ht="18" customHeight="1" x14ac:dyDescent="0.2">
      <c r="J73" s="220" t="s">
        <v>441</v>
      </c>
      <c r="K73" s="391">
        <v>1</v>
      </c>
      <c r="L73" s="225">
        <v>1</v>
      </c>
      <c r="M73" s="156" t="s">
        <v>15</v>
      </c>
      <c r="N73" s="156" t="s">
        <v>15</v>
      </c>
      <c r="O73" s="156" t="s">
        <v>15</v>
      </c>
      <c r="P73" s="156" t="s">
        <v>15</v>
      </c>
      <c r="Q73" s="156" t="s">
        <v>15</v>
      </c>
    </row>
    <row r="74" spans="1:17" ht="18" customHeight="1" x14ac:dyDescent="0.2">
      <c r="J74" s="182" t="s">
        <v>41</v>
      </c>
      <c r="K74" s="392">
        <v>586</v>
      </c>
      <c r="L74" s="351">
        <v>324</v>
      </c>
      <c r="M74" s="173">
        <v>229</v>
      </c>
      <c r="N74" s="174">
        <v>2</v>
      </c>
      <c r="O74" s="174">
        <v>6</v>
      </c>
      <c r="P74" s="174">
        <v>4</v>
      </c>
      <c r="Q74" s="174">
        <v>21</v>
      </c>
    </row>
  </sheetData>
  <sortState xmlns:xlrd2="http://schemas.microsoft.com/office/spreadsheetml/2017/richdata2" ref="J4:Q73">
    <sortCondition descending="1" ref="K4:K73"/>
    <sortCondition ref="J4:J73"/>
  </sortState>
  <mergeCells count="12">
    <mergeCell ref="A1:I1"/>
    <mergeCell ref="J2:J3"/>
    <mergeCell ref="K2:K3"/>
    <mergeCell ref="L2:N2"/>
    <mergeCell ref="O2:P2"/>
    <mergeCell ref="J1:Q1"/>
    <mergeCell ref="Q2:Q3"/>
    <mergeCell ref="A2:A3"/>
    <mergeCell ref="B2:B3"/>
    <mergeCell ref="C2:E2"/>
    <mergeCell ref="F2:G2"/>
    <mergeCell ref="H2:H3"/>
  </mergeCells>
  <pageMargins left="0.7" right="0.7" top="0.75" bottom="0.75" header="0.3" footer="0.3"/>
  <pageSetup paperSize="8" scale="62" fitToHeight="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árok31">
    <pageSetUpPr fitToPage="1"/>
  </sheetPr>
  <dimension ref="A1:C11"/>
  <sheetViews>
    <sheetView showGridLines="0" workbookViewId="0">
      <selection activeCell="A8" sqref="A8:K8"/>
    </sheetView>
  </sheetViews>
  <sheetFormatPr defaultRowHeight="14.25" x14ac:dyDescent="0.2"/>
  <cols>
    <col min="1" max="1" width="29.625" customWidth="1"/>
    <col min="2" max="2" width="22.375" customWidth="1"/>
    <col min="3" max="3" width="24.375" customWidth="1"/>
    <col min="12" max="12" width="3" customWidth="1"/>
    <col min="13" max="13" width="4.375" customWidth="1"/>
  </cols>
  <sheetData>
    <row r="1" spans="1:3" ht="39.75" customHeight="1" x14ac:dyDescent="0.2">
      <c r="A1" s="507" t="s">
        <v>1073</v>
      </c>
      <c r="B1" s="507"/>
      <c r="C1" s="507"/>
    </row>
    <row r="2" spans="1:3" ht="18" customHeight="1" x14ac:dyDescent="0.2">
      <c r="A2" s="328" t="s">
        <v>157</v>
      </c>
      <c r="B2" s="4">
        <v>2023</v>
      </c>
      <c r="C2" s="4">
        <v>2024</v>
      </c>
    </row>
    <row r="3" spans="1:3" ht="18" customHeight="1" x14ac:dyDescent="0.2">
      <c r="A3" s="185" t="s">
        <v>94</v>
      </c>
      <c r="B3" s="231">
        <v>46301</v>
      </c>
      <c r="C3" s="231">
        <v>100</v>
      </c>
    </row>
    <row r="4" spans="1:3" ht="18" customHeight="1" x14ac:dyDescent="0.2">
      <c r="A4" s="185" t="s">
        <v>89</v>
      </c>
      <c r="B4" s="225">
        <v>43</v>
      </c>
      <c r="C4" s="225">
        <v>23</v>
      </c>
    </row>
    <row r="5" spans="1:3" ht="18" customHeight="1" x14ac:dyDescent="0.2">
      <c r="A5" s="185" t="s">
        <v>158</v>
      </c>
      <c r="B5" s="166">
        <v>28</v>
      </c>
      <c r="C5" s="166">
        <v>29</v>
      </c>
    </row>
    <row r="6" spans="1:3" ht="18" customHeight="1" x14ac:dyDescent="0.2">
      <c r="A6" s="185" t="s">
        <v>104</v>
      </c>
      <c r="B6" s="166">
        <v>18</v>
      </c>
      <c r="C6" s="166">
        <v>11</v>
      </c>
    </row>
    <row r="7" spans="1:3" ht="18" customHeight="1" x14ac:dyDescent="0.2">
      <c r="A7" s="185" t="s">
        <v>60</v>
      </c>
      <c r="B7" s="166" t="s">
        <v>15</v>
      </c>
      <c r="C7" s="166">
        <v>44</v>
      </c>
    </row>
    <row r="8" spans="1:3" ht="18" customHeight="1" x14ac:dyDescent="0.2">
      <c r="A8" s="335" t="s">
        <v>862</v>
      </c>
      <c r="B8" s="334">
        <v>19</v>
      </c>
      <c r="C8" s="166">
        <v>18</v>
      </c>
    </row>
    <row r="9" spans="1:3" ht="18" customHeight="1" x14ac:dyDescent="0.2">
      <c r="A9" s="335" t="s">
        <v>1018</v>
      </c>
      <c r="B9" s="334">
        <v>1</v>
      </c>
      <c r="C9" s="166" t="s">
        <v>15</v>
      </c>
    </row>
    <row r="10" spans="1:3" ht="18" customHeight="1" x14ac:dyDescent="0.2">
      <c r="A10" s="185" t="s">
        <v>160</v>
      </c>
      <c r="B10" s="166">
        <v>17</v>
      </c>
      <c r="C10" s="166">
        <v>4</v>
      </c>
    </row>
    <row r="11" spans="1:3" ht="18" customHeight="1" x14ac:dyDescent="0.2">
      <c r="A11" s="186" t="s">
        <v>41</v>
      </c>
      <c r="B11" s="173">
        <f>SUM(B3:B10)</f>
        <v>46427</v>
      </c>
      <c r="C11" s="173">
        <f>SUM(C3:C10)</f>
        <v>229</v>
      </c>
    </row>
  </sheetData>
  <mergeCells count="1">
    <mergeCell ref="A1:C1"/>
  </mergeCells>
  <pageMargins left="0.7" right="0.7" top="0.75" bottom="0.75" header="0.3" footer="0.3"/>
  <pageSetup paperSize="8" fitToHeight="0"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árok32">
    <pageSetUpPr fitToPage="1"/>
  </sheetPr>
  <dimension ref="A1:T65"/>
  <sheetViews>
    <sheetView showGridLines="0" workbookViewId="0">
      <pane ySplit="3" topLeftCell="A4" activePane="bottomLeft" state="frozen"/>
      <selection activeCell="A8" sqref="A8:K8"/>
      <selection pane="bottomLeft" activeCell="A8" sqref="A8:K8"/>
    </sheetView>
  </sheetViews>
  <sheetFormatPr defaultRowHeight="14.25" x14ac:dyDescent="0.2"/>
  <cols>
    <col min="1" max="1" width="36.375" customWidth="1"/>
    <col min="2" max="10" width="12.625" customWidth="1"/>
    <col min="11" max="11" width="24.875" bestFit="1" customWidth="1"/>
    <col min="12" max="12" width="9.75" customWidth="1"/>
    <col min="13" max="13" width="10" customWidth="1"/>
    <col min="14" max="14" width="7.5" customWidth="1"/>
    <col min="15" max="15" width="9.125" customWidth="1"/>
    <col min="16" max="17" width="9.25" customWidth="1"/>
    <col min="18" max="18" width="15.5" customWidth="1"/>
    <col min="19" max="19" width="14.625" bestFit="1" customWidth="1"/>
    <col min="20" max="20" width="9.875" customWidth="1"/>
  </cols>
  <sheetData>
    <row r="1" spans="1:20" s="75" customFormat="1" ht="37.5" customHeight="1" x14ac:dyDescent="0.2">
      <c r="A1" s="609" t="s">
        <v>828</v>
      </c>
      <c r="B1" s="609"/>
      <c r="C1" s="609"/>
      <c r="D1" s="609"/>
      <c r="E1" s="609"/>
      <c r="F1" s="609"/>
      <c r="G1" s="609"/>
      <c r="H1" s="609"/>
      <c r="I1" s="609"/>
      <c r="J1" s="253"/>
      <c r="K1" s="609" t="s">
        <v>1074</v>
      </c>
      <c r="L1" s="609"/>
      <c r="M1" s="609"/>
      <c r="N1" s="609"/>
      <c r="O1" s="609"/>
      <c r="P1" s="609"/>
      <c r="Q1" s="609"/>
      <c r="R1" s="609"/>
      <c r="S1" s="609"/>
      <c r="T1" s="609"/>
    </row>
    <row r="2" spans="1:20" ht="18" customHeight="1" x14ac:dyDescent="0.2">
      <c r="A2" s="610" t="s">
        <v>98</v>
      </c>
      <c r="B2" s="526" t="s">
        <v>36</v>
      </c>
      <c r="C2" s="526" t="s">
        <v>157</v>
      </c>
      <c r="D2" s="526"/>
      <c r="E2" s="526"/>
      <c r="F2" s="526"/>
      <c r="G2" s="526"/>
      <c r="H2" s="526"/>
      <c r="I2" s="526"/>
      <c r="J2" s="353"/>
      <c r="K2" s="610" t="s">
        <v>98</v>
      </c>
      <c r="L2" s="526" t="s">
        <v>36</v>
      </c>
      <c r="M2" s="526" t="s">
        <v>157</v>
      </c>
      <c r="N2" s="526"/>
      <c r="O2" s="526"/>
      <c r="P2" s="526"/>
      <c r="Q2" s="526"/>
      <c r="R2" s="526"/>
      <c r="S2" s="526"/>
      <c r="T2" s="526"/>
    </row>
    <row r="3" spans="1:20" ht="39" customHeight="1" x14ac:dyDescent="0.2">
      <c r="A3" s="610"/>
      <c r="B3" s="526"/>
      <c r="C3" s="112" t="s">
        <v>94</v>
      </c>
      <c r="D3" s="112" t="s">
        <v>89</v>
      </c>
      <c r="E3" s="112" t="s">
        <v>158</v>
      </c>
      <c r="F3" s="112" t="s">
        <v>104</v>
      </c>
      <c r="G3" s="112" t="s">
        <v>60</v>
      </c>
      <c r="H3" s="112" t="s">
        <v>159</v>
      </c>
      <c r="I3" s="21" t="s">
        <v>160</v>
      </c>
      <c r="J3" s="354"/>
      <c r="K3" s="610"/>
      <c r="L3" s="526"/>
      <c r="M3" s="112" t="s">
        <v>94</v>
      </c>
      <c r="N3" s="112" t="s">
        <v>89</v>
      </c>
      <c r="O3" s="112" t="s">
        <v>158</v>
      </c>
      <c r="P3" s="112" t="s">
        <v>104</v>
      </c>
      <c r="Q3" s="112" t="s">
        <v>60</v>
      </c>
      <c r="R3" s="112" t="s">
        <v>864</v>
      </c>
      <c r="S3" s="112" t="s">
        <v>863</v>
      </c>
      <c r="T3" s="21" t="s">
        <v>160</v>
      </c>
    </row>
    <row r="4" spans="1:20" ht="18" customHeight="1" x14ac:dyDescent="0.2">
      <c r="A4" s="19" t="s">
        <v>59</v>
      </c>
      <c r="B4" s="41">
        <v>44899</v>
      </c>
      <c r="C4" s="37">
        <v>44869</v>
      </c>
      <c r="D4" s="156">
        <v>13</v>
      </c>
      <c r="E4" s="156">
        <v>2</v>
      </c>
      <c r="F4" s="156">
        <v>1</v>
      </c>
      <c r="G4" s="156">
        <v>1</v>
      </c>
      <c r="H4" s="156">
        <v>13</v>
      </c>
      <c r="I4" s="20" t="s">
        <v>15</v>
      </c>
      <c r="J4" s="355"/>
      <c r="K4" s="227" t="s">
        <v>60</v>
      </c>
      <c r="L4" s="197">
        <v>55</v>
      </c>
      <c r="M4" s="172">
        <v>4</v>
      </c>
      <c r="N4" s="166">
        <v>4</v>
      </c>
      <c r="O4" s="166">
        <v>1</v>
      </c>
      <c r="P4" s="166">
        <v>2</v>
      </c>
      <c r="Q4" s="166">
        <v>44</v>
      </c>
      <c r="R4" s="156" t="s">
        <v>15</v>
      </c>
      <c r="S4" s="156" t="s">
        <v>15</v>
      </c>
      <c r="T4" s="156" t="s">
        <v>15</v>
      </c>
    </row>
    <row r="5" spans="1:20" ht="18" customHeight="1" x14ac:dyDescent="0.2">
      <c r="A5" s="19" t="s">
        <v>64</v>
      </c>
      <c r="B5" s="5">
        <v>814</v>
      </c>
      <c r="C5" s="156">
        <v>810</v>
      </c>
      <c r="D5" s="156">
        <v>3</v>
      </c>
      <c r="E5" s="156">
        <v>1</v>
      </c>
      <c r="F5" s="156" t="s">
        <v>15</v>
      </c>
      <c r="G5" s="156" t="s">
        <v>15</v>
      </c>
      <c r="H5" s="156" t="s">
        <v>15</v>
      </c>
      <c r="I5" s="20" t="s">
        <v>15</v>
      </c>
      <c r="J5" s="355"/>
      <c r="K5" s="227" t="s">
        <v>59</v>
      </c>
      <c r="L5" s="198">
        <v>32</v>
      </c>
      <c r="M5" s="166">
        <v>22</v>
      </c>
      <c r="N5" s="156" t="s">
        <v>15</v>
      </c>
      <c r="O5" s="156" t="s">
        <v>15</v>
      </c>
      <c r="P5" s="156" t="s">
        <v>15</v>
      </c>
      <c r="Q5" s="156" t="s">
        <v>15</v>
      </c>
      <c r="R5" s="156" t="s">
        <v>15</v>
      </c>
      <c r="S5" s="156">
        <v>10</v>
      </c>
      <c r="T5" s="156" t="s">
        <v>15</v>
      </c>
    </row>
    <row r="6" spans="1:20" ht="18" customHeight="1" x14ac:dyDescent="0.2">
      <c r="A6" s="19" t="s">
        <v>63</v>
      </c>
      <c r="B6" s="5">
        <v>149</v>
      </c>
      <c r="C6" s="156">
        <v>143</v>
      </c>
      <c r="D6" s="156" t="s">
        <v>15</v>
      </c>
      <c r="E6" s="156">
        <v>2</v>
      </c>
      <c r="F6" s="156" t="s">
        <v>15</v>
      </c>
      <c r="G6" s="156" t="s">
        <v>15</v>
      </c>
      <c r="H6" s="156">
        <v>3</v>
      </c>
      <c r="I6" s="20">
        <v>1</v>
      </c>
      <c r="J6" s="355"/>
      <c r="K6" s="227" t="s">
        <v>75</v>
      </c>
      <c r="L6" s="198">
        <v>21</v>
      </c>
      <c r="M6" s="166">
        <v>18</v>
      </c>
      <c r="N6" s="156">
        <v>3</v>
      </c>
      <c r="O6" s="156" t="s">
        <v>15</v>
      </c>
      <c r="P6" s="156" t="s">
        <v>15</v>
      </c>
      <c r="Q6" s="156" t="s">
        <v>15</v>
      </c>
      <c r="R6" s="156" t="s">
        <v>15</v>
      </c>
      <c r="S6" s="156" t="s">
        <v>15</v>
      </c>
      <c r="T6" s="156" t="s">
        <v>15</v>
      </c>
    </row>
    <row r="7" spans="1:20" ht="18" customHeight="1" x14ac:dyDescent="0.2">
      <c r="A7" s="19" t="s">
        <v>71</v>
      </c>
      <c r="B7" s="5">
        <v>95</v>
      </c>
      <c r="C7" s="156">
        <v>95</v>
      </c>
      <c r="D7" s="156" t="s">
        <v>15</v>
      </c>
      <c r="E7" s="156" t="s">
        <v>15</v>
      </c>
      <c r="F7" s="156" t="s">
        <v>15</v>
      </c>
      <c r="G7" s="156" t="s">
        <v>15</v>
      </c>
      <c r="H7" s="156" t="s">
        <v>15</v>
      </c>
      <c r="I7" s="20" t="s">
        <v>15</v>
      </c>
      <c r="J7" s="355"/>
      <c r="K7" s="227" t="s">
        <v>73</v>
      </c>
      <c r="L7" s="198">
        <v>16</v>
      </c>
      <c r="M7" s="166">
        <v>3</v>
      </c>
      <c r="N7" s="156">
        <v>2</v>
      </c>
      <c r="O7" s="156">
        <v>2</v>
      </c>
      <c r="P7" s="156">
        <v>7</v>
      </c>
      <c r="Q7" s="156" t="s">
        <v>15</v>
      </c>
      <c r="R7" s="156" t="s">
        <v>15</v>
      </c>
      <c r="S7" s="156">
        <v>1</v>
      </c>
      <c r="T7" s="156">
        <v>1</v>
      </c>
    </row>
    <row r="8" spans="1:20" ht="18" customHeight="1" x14ac:dyDescent="0.2">
      <c r="A8" s="19" t="s">
        <v>66</v>
      </c>
      <c r="B8" s="5">
        <v>85</v>
      </c>
      <c r="C8" s="156">
        <v>77</v>
      </c>
      <c r="D8" s="156" t="s">
        <v>15</v>
      </c>
      <c r="E8" s="156" t="s">
        <v>15</v>
      </c>
      <c r="F8" s="156" t="s">
        <v>15</v>
      </c>
      <c r="G8" s="156" t="s">
        <v>15</v>
      </c>
      <c r="H8" s="156" t="s">
        <v>15</v>
      </c>
      <c r="I8" s="20">
        <v>8</v>
      </c>
      <c r="J8" s="355"/>
      <c r="K8" s="227" t="s">
        <v>69</v>
      </c>
      <c r="L8" s="198">
        <v>12</v>
      </c>
      <c r="M8" s="166">
        <v>4</v>
      </c>
      <c r="N8" s="156">
        <v>1</v>
      </c>
      <c r="O8" s="156">
        <v>6</v>
      </c>
      <c r="P8" s="156" t="s">
        <v>15</v>
      </c>
      <c r="Q8" s="156" t="s">
        <v>15</v>
      </c>
      <c r="R8" s="156" t="s">
        <v>15</v>
      </c>
      <c r="S8" s="156" t="s">
        <v>15</v>
      </c>
      <c r="T8" s="225">
        <v>1</v>
      </c>
    </row>
    <row r="9" spans="1:20" ht="18" customHeight="1" x14ac:dyDescent="0.2">
      <c r="A9" s="19" t="s">
        <v>62</v>
      </c>
      <c r="B9" s="5">
        <v>62</v>
      </c>
      <c r="C9" s="156">
        <v>56</v>
      </c>
      <c r="D9" s="156" t="s">
        <v>15</v>
      </c>
      <c r="E9" s="156">
        <v>5</v>
      </c>
      <c r="F9" s="156" t="s">
        <v>15</v>
      </c>
      <c r="G9" s="156" t="s">
        <v>15</v>
      </c>
      <c r="H9" s="156" t="s">
        <v>15</v>
      </c>
      <c r="I9" s="20">
        <v>1</v>
      </c>
      <c r="J9" s="355"/>
      <c r="K9" s="227" t="s">
        <v>64</v>
      </c>
      <c r="L9" s="198">
        <v>12</v>
      </c>
      <c r="M9" s="166">
        <v>7</v>
      </c>
      <c r="N9" s="156">
        <v>2</v>
      </c>
      <c r="O9" s="166">
        <v>3</v>
      </c>
      <c r="P9" s="156" t="s">
        <v>15</v>
      </c>
      <c r="Q9" s="156" t="s">
        <v>15</v>
      </c>
      <c r="R9" s="156" t="s">
        <v>15</v>
      </c>
      <c r="S9" s="156" t="s">
        <v>15</v>
      </c>
      <c r="T9" s="156" t="s">
        <v>15</v>
      </c>
    </row>
    <row r="10" spans="1:20" ht="18" customHeight="1" x14ac:dyDescent="0.2">
      <c r="A10" s="19" t="s">
        <v>68</v>
      </c>
      <c r="B10" s="5">
        <v>32</v>
      </c>
      <c r="C10" s="156">
        <v>27</v>
      </c>
      <c r="D10" s="156" t="s">
        <v>15</v>
      </c>
      <c r="E10" s="156" t="s">
        <v>15</v>
      </c>
      <c r="F10" s="156" t="s">
        <v>15</v>
      </c>
      <c r="G10" s="156" t="s">
        <v>15</v>
      </c>
      <c r="H10" s="156" t="s">
        <v>15</v>
      </c>
      <c r="I10" s="20">
        <v>5</v>
      </c>
      <c r="J10" s="355"/>
      <c r="K10" s="227" t="s">
        <v>238</v>
      </c>
      <c r="L10" s="198">
        <v>7</v>
      </c>
      <c r="M10" s="166">
        <v>7</v>
      </c>
      <c r="N10" s="156" t="s">
        <v>15</v>
      </c>
      <c r="O10" s="156" t="s">
        <v>15</v>
      </c>
      <c r="P10" s="156" t="s">
        <v>15</v>
      </c>
      <c r="Q10" s="156" t="s">
        <v>15</v>
      </c>
      <c r="R10" s="156" t="s">
        <v>15</v>
      </c>
      <c r="S10" s="156" t="s">
        <v>15</v>
      </c>
      <c r="T10" s="156" t="s">
        <v>15</v>
      </c>
    </row>
    <row r="11" spans="1:20" ht="18" customHeight="1" x14ac:dyDescent="0.2">
      <c r="A11" s="19" t="s">
        <v>75</v>
      </c>
      <c r="B11" s="5">
        <v>31</v>
      </c>
      <c r="C11" s="156">
        <v>29</v>
      </c>
      <c r="D11" s="156">
        <v>2</v>
      </c>
      <c r="E11" s="156" t="s">
        <v>15</v>
      </c>
      <c r="F11" s="156" t="s">
        <v>15</v>
      </c>
      <c r="G11" s="156" t="s">
        <v>15</v>
      </c>
      <c r="H11" s="156" t="s">
        <v>15</v>
      </c>
      <c r="I11" s="20" t="s">
        <v>15</v>
      </c>
      <c r="J11" s="355"/>
      <c r="K11" s="227" t="s">
        <v>237</v>
      </c>
      <c r="L11" s="198">
        <v>5</v>
      </c>
      <c r="M11" s="156" t="s">
        <v>15</v>
      </c>
      <c r="N11" s="166">
        <v>5</v>
      </c>
      <c r="O11" s="156" t="s">
        <v>15</v>
      </c>
      <c r="P11" s="156" t="s">
        <v>15</v>
      </c>
      <c r="Q11" s="156" t="s">
        <v>15</v>
      </c>
      <c r="R11" s="156" t="s">
        <v>15</v>
      </c>
      <c r="S11" s="156" t="s">
        <v>15</v>
      </c>
      <c r="T11" s="156" t="s">
        <v>15</v>
      </c>
    </row>
    <row r="12" spans="1:20" ht="18" customHeight="1" x14ac:dyDescent="0.2">
      <c r="A12" s="19" t="s">
        <v>73</v>
      </c>
      <c r="B12" s="5">
        <v>30</v>
      </c>
      <c r="C12" s="156">
        <v>12</v>
      </c>
      <c r="D12" s="156">
        <v>11</v>
      </c>
      <c r="E12" s="156">
        <v>2</v>
      </c>
      <c r="F12" s="156">
        <v>5</v>
      </c>
      <c r="G12" s="156" t="s">
        <v>15</v>
      </c>
      <c r="H12" s="156" t="s">
        <v>15</v>
      </c>
      <c r="I12" s="20" t="s">
        <v>15</v>
      </c>
      <c r="J12" s="355"/>
      <c r="K12" s="227" t="s">
        <v>63</v>
      </c>
      <c r="L12" s="198">
        <v>4</v>
      </c>
      <c r="M12" s="166">
        <v>3</v>
      </c>
      <c r="N12" s="156" t="s">
        <v>15</v>
      </c>
      <c r="O12" s="156" t="s">
        <v>15</v>
      </c>
      <c r="P12" s="156" t="s">
        <v>15</v>
      </c>
      <c r="Q12" s="156" t="s">
        <v>15</v>
      </c>
      <c r="R12" s="156" t="s">
        <v>15</v>
      </c>
      <c r="S12" s="156" t="s">
        <v>15</v>
      </c>
      <c r="T12" s="156">
        <v>1</v>
      </c>
    </row>
    <row r="13" spans="1:20" ht="18" customHeight="1" x14ac:dyDescent="0.2">
      <c r="A13" s="19" t="s">
        <v>82</v>
      </c>
      <c r="B13" s="5">
        <v>22</v>
      </c>
      <c r="C13" s="156">
        <v>21</v>
      </c>
      <c r="D13" s="156" t="s">
        <v>15</v>
      </c>
      <c r="E13" s="156" t="s">
        <v>15</v>
      </c>
      <c r="F13" s="156" t="s">
        <v>15</v>
      </c>
      <c r="G13" s="156" t="s">
        <v>15</v>
      </c>
      <c r="H13" s="156">
        <v>1</v>
      </c>
      <c r="I13" s="20" t="s">
        <v>15</v>
      </c>
      <c r="J13" s="355"/>
      <c r="K13" s="227" t="s">
        <v>207</v>
      </c>
      <c r="L13" s="198">
        <v>4</v>
      </c>
      <c r="M13" s="166">
        <v>2</v>
      </c>
      <c r="N13" s="166">
        <v>1</v>
      </c>
      <c r="O13" s="166">
        <v>1</v>
      </c>
      <c r="P13" s="156" t="s">
        <v>15</v>
      </c>
      <c r="Q13" s="156" t="s">
        <v>15</v>
      </c>
      <c r="R13" s="156" t="s">
        <v>15</v>
      </c>
      <c r="S13" s="156" t="s">
        <v>15</v>
      </c>
      <c r="T13" s="156" t="s">
        <v>15</v>
      </c>
    </row>
    <row r="14" spans="1:20" ht="18" customHeight="1" x14ac:dyDescent="0.2">
      <c r="A14" s="19" t="s">
        <v>78</v>
      </c>
      <c r="B14" s="5">
        <v>19</v>
      </c>
      <c r="C14" s="156">
        <v>15</v>
      </c>
      <c r="D14" s="156" t="s">
        <v>15</v>
      </c>
      <c r="E14" s="156">
        <v>1</v>
      </c>
      <c r="F14" s="156">
        <v>2</v>
      </c>
      <c r="G14" s="156" t="s">
        <v>15</v>
      </c>
      <c r="H14" s="156" t="s">
        <v>15</v>
      </c>
      <c r="I14" s="20">
        <v>1</v>
      </c>
      <c r="J14" s="355"/>
      <c r="K14" s="227" t="s">
        <v>72</v>
      </c>
      <c r="L14" s="198">
        <v>4</v>
      </c>
      <c r="M14" s="166">
        <v>4</v>
      </c>
      <c r="N14" s="156" t="s">
        <v>15</v>
      </c>
      <c r="O14" s="156" t="s">
        <v>15</v>
      </c>
      <c r="P14" s="156" t="s">
        <v>15</v>
      </c>
      <c r="Q14" s="156" t="s">
        <v>15</v>
      </c>
      <c r="R14" s="156" t="s">
        <v>15</v>
      </c>
      <c r="S14" s="156" t="s">
        <v>15</v>
      </c>
      <c r="T14" s="156" t="s">
        <v>15</v>
      </c>
    </row>
    <row r="15" spans="1:20" ht="18" customHeight="1" x14ac:dyDescent="0.2">
      <c r="A15" s="19" t="s">
        <v>72</v>
      </c>
      <c r="B15" s="5">
        <v>16</v>
      </c>
      <c r="C15" s="156">
        <v>16</v>
      </c>
      <c r="D15" s="156" t="s">
        <v>15</v>
      </c>
      <c r="E15" s="156" t="s">
        <v>15</v>
      </c>
      <c r="F15" s="156" t="s">
        <v>15</v>
      </c>
      <c r="G15" s="156" t="s">
        <v>15</v>
      </c>
      <c r="H15" s="156" t="s">
        <v>15</v>
      </c>
      <c r="I15" s="20" t="s">
        <v>15</v>
      </c>
      <c r="J15" s="355"/>
      <c r="K15" s="227" t="s">
        <v>67</v>
      </c>
      <c r="L15" s="198">
        <v>4</v>
      </c>
      <c r="M15" s="156" t="s">
        <v>15</v>
      </c>
      <c r="N15" s="156">
        <v>1</v>
      </c>
      <c r="O15" s="166">
        <v>2</v>
      </c>
      <c r="P15" s="156" t="s">
        <v>15</v>
      </c>
      <c r="Q15" s="156" t="s">
        <v>15</v>
      </c>
      <c r="R15" s="156" t="s">
        <v>15</v>
      </c>
      <c r="S15" s="156">
        <v>1</v>
      </c>
      <c r="T15" s="156" t="s">
        <v>15</v>
      </c>
    </row>
    <row r="16" spans="1:20" ht="18" customHeight="1" x14ac:dyDescent="0.2">
      <c r="A16" s="19" t="s">
        <v>77</v>
      </c>
      <c r="B16" s="5">
        <v>16</v>
      </c>
      <c r="C16" s="156">
        <v>16</v>
      </c>
      <c r="D16" s="156" t="s">
        <v>15</v>
      </c>
      <c r="E16" s="156" t="s">
        <v>15</v>
      </c>
      <c r="F16" s="156" t="s">
        <v>15</v>
      </c>
      <c r="G16" s="156" t="s">
        <v>15</v>
      </c>
      <c r="H16" s="156" t="s">
        <v>15</v>
      </c>
      <c r="I16" s="20" t="s">
        <v>15</v>
      </c>
      <c r="J16" s="355"/>
      <c r="K16" s="227" t="s">
        <v>92</v>
      </c>
      <c r="L16" s="198">
        <v>4</v>
      </c>
      <c r="M16" s="166">
        <v>1</v>
      </c>
      <c r="N16" s="156" t="s">
        <v>15</v>
      </c>
      <c r="O16" s="156">
        <v>1</v>
      </c>
      <c r="P16" s="156" t="s">
        <v>15</v>
      </c>
      <c r="Q16" s="156" t="s">
        <v>15</v>
      </c>
      <c r="R16" s="156" t="s">
        <v>15</v>
      </c>
      <c r="S16" s="156">
        <v>2</v>
      </c>
      <c r="T16" s="156" t="s">
        <v>15</v>
      </c>
    </row>
    <row r="17" spans="1:20" ht="18" customHeight="1" x14ac:dyDescent="0.2">
      <c r="A17" s="19" t="s">
        <v>70</v>
      </c>
      <c r="B17" s="5">
        <v>13</v>
      </c>
      <c r="C17" s="156">
        <v>13</v>
      </c>
      <c r="D17" s="156" t="s">
        <v>15</v>
      </c>
      <c r="E17" s="156" t="s">
        <v>15</v>
      </c>
      <c r="F17" s="156" t="s">
        <v>15</v>
      </c>
      <c r="G17" s="156" t="s">
        <v>15</v>
      </c>
      <c r="H17" s="156" t="s">
        <v>15</v>
      </c>
      <c r="I17" s="20" t="s">
        <v>15</v>
      </c>
      <c r="J17" s="355"/>
      <c r="K17" s="227" t="s">
        <v>62</v>
      </c>
      <c r="L17" s="198">
        <v>4</v>
      </c>
      <c r="M17" s="166">
        <v>1</v>
      </c>
      <c r="N17" s="156">
        <v>1</v>
      </c>
      <c r="O17" s="156">
        <v>1</v>
      </c>
      <c r="P17" s="156" t="s">
        <v>15</v>
      </c>
      <c r="Q17" s="156" t="s">
        <v>15</v>
      </c>
      <c r="R17" s="156" t="s">
        <v>15</v>
      </c>
      <c r="S17" s="156" t="s">
        <v>15</v>
      </c>
      <c r="T17" s="156">
        <v>1</v>
      </c>
    </row>
    <row r="18" spans="1:20" ht="18" customHeight="1" x14ac:dyDescent="0.2">
      <c r="A18" s="19" t="s">
        <v>88</v>
      </c>
      <c r="B18" s="5">
        <v>12</v>
      </c>
      <c r="C18" s="156">
        <v>4</v>
      </c>
      <c r="D18" s="156">
        <v>4</v>
      </c>
      <c r="E18" s="156">
        <v>4</v>
      </c>
      <c r="F18" s="156" t="s">
        <v>15</v>
      </c>
      <c r="G18" s="156" t="s">
        <v>15</v>
      </c>
      <c r="H18" s="156" t="s">
        <v>15</v>
      </c>
      <c r="I18" s="20" t="s">
        <v>15</v>
      </c>
      <c r="J18" s="355"/>
      <c r="K18" s="227" t="s">
        <v>82</v>
      </c>
      <c r="L18" s="198">
        <v>4</v>
      </c>
      <c r="M18" s="166">
        <v>1</v>
      </c>
      <c r="N18" s="156" t="s">
        <v>15</v>
      </c>
      <c r="O18" s="156" t="s">
        <v>15</v>
      </c>
      <c r="P18" s="156" t="s">
        <v>15</v>
      </c>
      <c r="Q18" s="156" t="s">
        <v>15</v>
      </c>
      <c r="R18" s="156" t="s">
        <v>15</v>
      </c>
      <c r="S18" s="166">
        <v>3</v>
      </c>
      <c r="T18" s="156" t="s">
        <v>15</v>
      </c>
    </row>
    <row r="19" spans="1:20" ht="18" customHeight="1" x14ac:dyDescent="0.2">
      <c r="A19" s="19" t="s">
        <v>350</v>
      </c>
      <c r="B19" s="5">
        <v>12</v>
      </c>
      <c r="C19" s="156">
        <v>12</v>
      </c>
      <c r="D19" s="156" t="s">
        <v>15</v>
      </c>
      <c r="E19" s="156" t="s">
        <v>15</v>
      </c>
      <c r="F19" s="156" t="s">
        <v>15</v>
      </c>
      <c r="G19" s="156" t="s">
        <v>15</v>
      </c>
      <c r="H19" s="156" t="s">
        <v>15</v>
      </c>
      <c r="I19" s="20" t="s">
        <v>15</v>
      </c>
      <c r="J19" s="355"/>
      <c r="K19" s="227" t="s">
        <v>90</v>
      </c>
      <c r="L19" s="198">
        <v>3</v>
      </c>
      <c r="M19" s="166">
        <v>2</v>
      </c>
      <c r="N19" s="156" t="s">
        <v>15</v>
      </c>
      <c r="O19" s="156" t="s">
        <v>15</v>
      </c>
      <c r="P19" s="156" t="s">
        <v>15</v>
      </c>
      <c r="Q19" s="156" t="s">
        <v>15</v>
      </c>
      <c r="R19" s="156" t="s">
        <v>15</v>
      </c>
      <c r="S19" s="166">
        <v>1</v>
      </c>
      <c r="T19" s="156" t="s">
        <v>15</v>
      </c>
    </row>
    <row r="20" spans="1:20" ht="18" customHeight="1" x14ac:dyDescent="0.2">
      <c r="A20" s="19" t="s">
        <v>81</v>
      </c>
      <c r="B20" s="5">
        <v>11</v>
      </c>
      <c r="C20" s="156">
        <v>7</v>
      </c>
      <c r="D20" s="156" t="s">
        <v>15</v>
      </c>
      <c r="E20" s="156">
        <v>3</v>
      </c>
      <c r="F20" s="156">
        <v>1</v>
      </c>
      <c r="G20" s="156" t="s">
        <v>15</v>
      </c>
      <c r="H20" s="156" t="s">
        <v>15</v>
      </c>
      <c r="I20" s="20" t="s">
        <v>15</v>
      </c>
      <c r="J20" s="355"/>
      <c r="K20" s="227" t="s">
        <v>78</v>
      </c>
      <c r="L20" s="198">
        <v>3</v>
      </c>
      <c r="M20" s="156" t="s">
        <v>15</v>
      </c>
      <c r="N20" s="156" t="s">
        <v>15</v>
      </c>
      <c r="O20" s="166">
        <v>2</v>
      </c>
      <c r="P20" s="166">
        <v>1</v>
      </c>
      <c r="Q20" s="156" t="s">
        <v>15</v>
      </c>
      <c r="R20" s="156" t="s">
        <v>15</v>
      </c>
      <c r="S20" s="156" t="s">
        <v>15</v>
      </c>
      <c r="T20" s="156" t="s">
        <v>15</v>
      </c>
    </row>
    <row r="21" spans="1:20" ht="18" customHeight="1" x14ac:dyDescent="0.2">
      <c r="A21" s="19" t="s">
        <v>60</v>
      </c>
      <c r="B21" s="5">
        <v>11</v>
      </c>
      <c r="C21" s="156">
        <v>5</v>
      </c>
      <c r="D21" s="156">
        <v>5</v>
      </c>
      <c r="E21" s="156" t="s">
        <v>15</v>
      </c>
      <c r="F21" s="156" t="s">
        <v>15</v>
      </c>
      <c r="G21" s="156" t="s">
        <v>15</v>
      </c>
      <c r="H21" s="156">
        <v>1</v>
      </c>
      <c r="I21" s="20" t="s">
        <v>15</v>
      </c>
      <c r="J21" s="355"/>
      <c r="K21" s="227" t="s">
        <v>153</v>
      </c>
      <c r="L21" s="198">
        <v>3</v>
      </c>
      <c r="M21" s="166">
        <v>2</v>
      </c>
      <c r="N21" s="156" t="s">
        <v>15</v>
      </c>
      <c r="O21" s="166">
        <v>1</v>
      </c>
      <c r="P21" s="156" t="s">
        <v>15</v>
      </c>
      <c r="Q21" s="156" t="s">
        <v>15</v>
      </c>
      <c r="R21" s="156" t="s">
        <v>15</v>
      </c>
      <c r="S21" s="156" t="s">
        <v>15</v>
      </c>
      <c r="T21" s="156" t="s">
        <v>15</v>
      </c>
    </row>
    <row r="22" spans="1:20" ht="18" customHeight="1" x14ac:dyDescent="0.2">
      <c r="A22" s="19" t="s">
        <v>67</v>
      </c>
      <c r="B22" s="5">
        <v>10</v>
      </c>
      <c r="C22" s="156">
        <v>7</v>
      </c>
      <c r="D22" s="156" t="s">
        <v>15</v>
      </c>
      <c r="E22" s="156">
        <v>2</v>
      </c>
      <c r="F22" s="156">
        <v>1</v>
      </c>
      <c r="G22" s="156" t="s">
        <v>15</v>
      </c>
      <c r="H22" s="156" t="s">
        <v>15</v>
      </c>
      <c r="I22" s="20" t="s">
        <v>15</v>
      </c>
      <c r="J22" s="355"/>
      <c r="K22" s="227" t="s">
        <v>76</v>
      </c>
      <c r="L22" s="198">
        <v>3</v>
      </c>
      <c r="M22" s="166">
        <v>1</v>
      </c>
      <c r="N22" s="156">
        <v>1</v>
      </c>
      <c r="O22" s="156">
        <v>1</v>
      </c>
      <c r="P22" s="156" t="s">
        <v>15</v>
      </c>
      <c r="Q22" s="156" t="s">
        <v>15</v>
      </c>
      <c r="R22" s="156" t="s">
        <v>15</v>
      </c>
      <c r="S22" s="156" t="s">
        <v>15</v>
      </c>
      <c r="T22" s="156" t="s">
        <v>15</v>
      </c>
    </row>
    <row r="23" spans="1:20" ht="18" customHeight="1" x14ac:dyDescent="0.2">
      <c r="A23" s="19" t="s">
        <v>239</v>
      </c>
      <c r="B23" s="5">
        <v>8</v>
      </c>
      <c r="C23" s="156">
        <v>8</v>
      </c>
      <c r="D23" s="156" t="s">
        <v>15</v>
      </c>
      <c r="E23" s="156" t="s">
        <v>15</v>
      </c>
      <c r="F23" s="156" t="s">
        <v>15</v>
      </c>
      <c r="G23" s="156" t="s">
        <v>15</v>
      </c>
      <c r="H23" s="156" t="s">
        <v>15</v>
      </c>
      <c r="I23" s="20" t="s">
        <v>15</v>
      </c>
      <c r="J23" s="355"/>
      <c r="K23" s="227" t="s">
        <v>88</v>
      </c>
      <c r="L23" s="198">
        <v>2</v>
      </c>
      <c r="M23" s="156" t="s">
        <v>15</v>
      </c>
      <c r="N23" s="156" t="s">
        <v>15</v>
      </c>
      <c r="O23" s="156">
        <v>2</v>
      </c>
      <c r="P23" s="156" t="s">
        <v>15</v>
      </c>
      <c r="Q23" s="156" t="s">
        <v>15</v>
      </c>
      <c r="R23" s="156" t="s">
        <v>15</v>
      </c>
      <c r="S23" s="156" t="s">
        <v>15</v>
      </c>
      <c r="T23" s="156" t="s">
        <v>15</v>
      </c>
    </row>
    <row r="24" spans="1:20" ht="18" customHeight="1" x14ac:dyDescent="0.2">
      <c r="A24" s="19" t="s">
        <v>83</v>
      </c>
      <c r="B24" s="5">
        <v>8</v>
      </c>
      <c r="C24" s="156">
        <v>7</v>
      </c>
      <c r="D24" s="156" t="s">
        <v>15</v>
      </c>
      <c r="E24" s="156" t="s">
        <v>15</v>
      </c>
      <c r="F24" s="156">
        <v>1</v>
      </c>
      <c r="G24" s="156" t="s">
        <v>15</v>
      </c>
      <c r="H24" s="156" t="s">
        <v>15</v>
      </c>
      <c r="I24" s="20" t="s">
        <v>15</v>
      </c>
      <c r="J24" s="355"/>
      <c r="K24" s="227" t="s">
        <v>80</v>
      </c>
      <c r="L24" s="198">
        <v>2</v>
      </c>
      <c r="M24" s="166">
        <v>1</v>
      </c>
      <c r="N24" s="156">
        <v>1</v>
      </c>
      <c r="O24" s="156" t="s">
        <v>15</v>
      </c>
      <c r="P24" s="156" t="s">
        <v>15</v>
      </c>
      <c r="Q24" s="156" t="s">
        <v>15</v>
      </c>
      <c r="R24" s="156" t="s">
        <v>15</v>
      </c>
      <c r="S24" s="156" t="s">
        <v>15</v>
      </c>
      <c r="T24" s="156" t="s">
        <v>15</v>
      </c>
    </row>
    <row r="25" spans="1:20" ht="18" customHeight="1" x14ac:dyDescent="0.2">
      <c r="A25" s="19" t="s">
        <v>61</v>
      </c>
      <c r="B25" s="5">
        <v>8</v>
      </c>
      <c r="C25" s="156">
        <v>7</v>
      </c>
      <c r="D25" s="156" t="s">
        <v>15</v>
      </c>
      <c r="E25" s="156">
        <v>1</v>
      </c>
      <c r="F25" s="156" t="s">
        <v>15</v>
      </c>
      <c r="G25" s="156" t="s">
        <v>15</v>
      </c>
      <c r="H25" s="156" t="s">
        <v>15</v>
      </c>
      <c r="I25" s="20" t="s">
        <v>15</v>
      </c>
      <c r="J25" s="355"/>
      <c r="K25" s="227" t="s">
        <v>355</v>
      </c>
      <c r="L25" s="198">
        <v>2</v>
      </c>
      <c r="M25" s="166">
        <v>2</v>
      </c>
      <c r="N25" s="156" t="s">
        <v>15</v>
      </c>
      <c r="O25" s="156" t="s">
        <v>15</v>
      </c>
      <c r="P25" s="156" t="s">
        <v>15</v>
      </c>
      <c r="Q25" s="156" t="s">
        <v>15</v>
      </c>
      <c r="R25" s="156" t="s">
        <v>15</v>
      </c>
      <c r="S25" s="156" t="s">
        <v>15</v>
      </c>
      <c r="T25" s="156" t="s">
        <v>15</v>
      </c>
    </row>
    <row r="26" spans="1:20" ht="18" customHeight="1" x14ac:dyDescent="0.2">
      <c r="A26" s="19" t="s">
        <v>90</v>
      </c>
      <c r="B26" s="5">
        <v>6</v>
      </c>
      <c r="C26" s="156">
        <v>6</v>
      </c>
      <c r="D26" s="156" t="s">
        <v>15</v>
      </c>
      <c r="E26" s="156" t="s">
        <v>15</v>
      </c>
      <c r="F26" s="156" t="s">
        <v>15</v>
      </c>
      <c r="G26" s="156" t="s">
        <v>15</v>
      </c>
      <c r="H26" s="156" t="s">
        <v>15</v>
      </c>
      <c r="I26" s="20" t="s">
        <v>15</v>
      </c>
      <c r="J26" s="355"/>
      <c r="K26" s="227" t="s">
        <v>1126</v>
      </c>
      <c r="L26" s="198">
        <v>2</v>
      </c>
      <c r="M26" s="166">
        <v>2</v>
      </c>
      <c r="N26" s="156" t="s">
        <v>15</v>
      </c>
      <c r="O26" s="156" t="s">
        <v>15</v>
      </c>
      <c r="P26" s="156" t="s">
        <v>15</v>
      </c>
      <c r="Q26" s="156" t="s">
        <v>15</v>
      </c>
      <c r="R26" s="156" t="s">
        <v>15</v>
      </c>
      <c r="S26" s="156" t="s">
        <v>15</v>
      </c>
      <c r="T26" s="156" t="s">
        <v>15</v>
      </c>
    </row>
    <row r="27" spans="1:20" ht="18" customHeight="1" x14ac:dyDescent="0.2">
      <c r="A27" s="19" t="s">
        <v>69</v>
      </c>
      <c r="B27" s="5">
        <v>6</v>
      </c>
      <c r="C27" s="156">
        <v>4</v>
      </c>
      <c r="D27" s="156" t="s">
        <v>15</v>
      </c>
      <c r="E27" s="156">
        <v>2</v>
      </c>
      <c r="F27" s="156" t="s">
        <v>15</v>
      </c>
      <c r="G27" s="156" t="s">
        <v>15</v>
      </c>
      <c r="H27" s="156" t="s">
        <v>15</v>
      </c>
      <c r="I27" s="20" t="s">
        <v>15</v>
      </c>
      <c r="J27" s="355"/>
      <c r="K27" s="227" t="s">
        <v>91</v>
      </c>
      <c r="L27" s="198">
        <v>2</v>
      </c>
      <c r="M27" s="166">
        <v>2</v>
      </c>
      <c r="N27" s="156" t="s">
        <v>15</v>
      </c>
      <c r="O27" s="156" t="s">
        <v>15</v>
      </c>
      <c r="P27" s="156" t="s">
        <v>15</v>
      </c>
      <c r="Q27" s="156" t="s">
        <v>15</v>
      </c>
      <c r="R27" s="156" t="s">
        <v>15</v>
      </c>
      <c r="S27" s="156" t="s">
        <v>15</v>
      </c>
      <c r="T27" s="156" t="s">
        <v>15</v>
      </c>
    </row>
    <row r="28" spans="1:20" ht="18" customHeight="1" x14ac:dyDescent="0.2">
      <c r="A28" s="19" t="s">
        <v>351</v>
      </c>
      <c r="B28" s="5">
        <v>5</v>
      </c>
      <c r="C28" s="156">
        <v>5</v>
      </c>
      <c r="D28" s="156" t="s">
        <v>15</v>
      </c>
      <c r="E28" s="156" t="s">
        <v>15</v>
      </c>
      <c r="F28" s="156" t="s">
        <v>15</v>
      </c>
      <c r="G28" s="156" t="s">
        <v>15</v>
      </c>
      <c r="H28" s="156" t="s">
        <v>15</v>
      </c>
      <c r="I28" s="20" t="s">
        <v>15</v>
      </c>
      <c r="J28" s="355"/>
      <c r="K28" s="227" t="s">
        <v>420</v>
      </c>
      <c r="L28" s="198">
        <v>2</v>
      </c>
      <c r="M28" s="166">
        <v>1</v>
      </c>
      <c r="N28" s="156" t="s">
        <v>15</v>
      </c>
      <c r="O28" s="156">
        <v>1</v>
      </c>
      <c r="P28" s="156" t="s">
        <v>15</v>
      </c>
      <c r="Q28" s="156" t="s">
        <v>15</v>
      </c>
      <c r="R28" s="156" t="s">
        <v>15</v>
      </c>
      <c r="S28" s="156" t="s">
        <v>15</v>
      </c>
      <c r="T28" s="156" t="s">
        <v>15</v>
      </c>
    </row>
    <row r="29" spans="1:20" ht="18" customHeight="1" x14ac:dyDescent="0.2">
      <c r="A29" s="19" t="s">
        <v>205</v>
      </c>
      <c r="B29" s="5">
        <v>5</v>
      </c>
      <c r="C29" s="156">
        <v>5</v>
      </c>
      <c r="D29" s="156" t="s">
        <v>15</v>
      </c>
      <c r="E29" s="156" t="s">
        <v>15</v>
      </c>
      <c r="F29" s="156" t="s">
        <v>15</v>
      </c>
      <c r="G29" s="156" t="s">
        <v>15</v>
      </c>
      <c r="H29" s="156" t="s">
        <v>15</v>
      </c>
      <c r="I29" s="20" t="s">
        <v>15</v>
      </c>
      <c r="J29" s="355"/>
      <c r="K29" s="227" t="s">
        <v>68</v>
      </c>
      <c r="L29" s="198">
        <v>2</v>
      </c>
      <c r="M29" s="166">
        <v>2</v>
      </c>
      <c r="N29" s="156" t="s">
        <v>15</v>
      </c>
      <c r="O29" s="156" t="s">
        <v>15</v>
      </c>
      <c r="P29" s="156" t="s">
        <v>15</v>
      </c>
      <c r="Q29" s="156" t="s">
        <v>15</v>
      </c>
      <c r="R29" s="156" t="s">
        <v>15</v>
      </c>
      <c r="S29" s="156" t="s">
        <v>15</v>
      </c>
      <c r="T29" s="156" t="s">
        <v>15</v>
      </c>
    </row>
    <row r="30" spans="1:20" ht="18" customHeight="1" x14ac:dyDescent="0.2">
      <c r="A30" s="19" t="s">
        <v>353</v>
      </c>
      <c r="B30" s="5">
        <v>4</v>
      </c>
      <c r="C30" s="156">
        <v>4</v>
      </c>
      <c r="D30" s="156" t="s">
        <v>15</v>
      </c>
      <c r="E30" s="156" t="s">
        <v>15</v>
      </c>
      <c r="F30" s="156" t="s">
        <v>15</v>
      </c>
      <c r="G30" s="156" t="s">
        <v>15</v>
      </c>
      <c r="H30" s="156" t="s">
        <v>15</v>
      </c>
      <c r="I30" s="20" t="s">
        <v>15</v>
      </c>
      <c r="J30" s="355"/>
      <c r="K30" s="227" t="s">
        <v>418</v>
      </c>
      <c r="L30" s="198">
        <v>2</v>
      </c>
      <c r="M30" s="166">
        <v>2</v>
      </c>
      <c r="N30" s="156" t="s">
        <v>15</v>
      </c>
      <c r="O30" s="156" t="s">
        <v>15</v>
      </c>
      <c r="P30" s="156" t="s">
        <v>15</v>
      </c>
      <c r="Q30" s="156" t="s">
        <v>15</v>
      </c>
      <c r="R30" s="156" t="s">
        <v>15</v>
      </c>
      <c r="S30" s="156" t="s">
        <v>15</v>
      </c>
      <c r="T30" s="156" t="s">
        <v>15</v>
      </c>
    </row>
    <row r="31" spans="1:20" ht="18" customHeight="1" x14ac:dyDescent="0.2">
      <c r="A31" s="19" t="s">
        <v>860</v>
      </c>
      <c r="B31" s="5">
        <v>4</v>
      </c>
      <c r="C31" s="156">
        <v>4</v>
      </c>
      <c r="D31" s="156" t="s">
        <v>15</v>
      </c>
      <c r="E31" s="156" t="s">
        <v>15</v>
      </c>
      <c r="F31" s="156" t="s">
        <v>15</v>
      </c>
      <c r="G31" s="156" t="s">
        <v>15</v>
      </c>
      <c r="H31" s="156" t="s">
        <v>15</v>
      </c>
      <c r="I31" s="20" t="s">
        <v>15</v>
      </c>
      <c r="J31" s="355"/>
      <c r="K31" s="227" t="s">
        <v>65</v>
      </c>
      <c r="L31" s="198">
        <v>1</v>
      </c>
      <c r="M31" s="156" t="s">
        <v>15</v>
      </c>
      <c r="N31" s="156" t="s">
        <v>15</v>
      </c>
      <c r="O31" s="156">
        <v>1</v>
      </c>
      <c r="P31" s="156" t="s">
        <v>15</v>
      </c>
      <c r="Q31" s="156" t="s">
        <v>15</v>
      </c>
      <c r="R31" s="156" t="s">
        <v>15</v>
      </c>
      <c r="S31" s="156" t="s">
        <v>15</v>
      </c>
      <c r="T31" s="156" t="s">
        <v>15</v>
      </c>
    </row>
    <row r="32" spans="1:20" ht="18" customHeight="1" x14ac:dyDescent="0.2">
      <c r="A32" s="19" t="s">
        <v>207</v>
      </c>
      <c r="B32" s="5">
        <v>3</v>
      </c>
      <c r="C32" s="156">
        <v>3</v>
      </c>
      <c r="D32" s="156" t="s">
        <v>15</v>
      </c>
      <c r="E32" s="156" t="s">
        <v>15</v>
      </c>
      <c r="F32" s="156" t="s">
        <v>15</v>
      </c>
      <c r="G32" s="156" t="s">
        <v>15</v>
      </c>
      <c r="H32" s="156" t="s">
        <v>15</v>
      </c>
      <c r="I32" s="20" t="s">
        <v>15</v>
      </c>
      <c r="J32" s="355"/>
      <c r="K32" s="227" t="s">
        <v>419</v>
      </c>
      <c r="L32" s="198">
        <v>1</v>
      </c>
      <c r="M32" s="156">
        <v>1</v>
      </c>
      <c r="N32" s="156" t="s">
        <v>15</v>
      </c>
      <c r="O32" s="156" t="s">
        <v>15</v>
      </c>
      <c r="P32" s="156" t="s">
        <v>15</v>
      </c>
      <c r="Q32" s="156" t="s">
        <v>15</v>
      </c>
      <c r="R32" s="156" t="s">
        <v>15</v>
      </c>
      <c r="S32" s="156" t="s">
        <v>15</v>
      </c>
      <c r="T32" s="156" t="s">
        <v>15</v>
      </c>
    </row>
    <row r="33" spans="1:20" ht="18" customHeight="1" x14ac:dyDescent="0.2">
      <c r="A33" s="19" t="s">
        <v>85</v>
      </c>
      <c r="B33" s="5">
        <v>3</v>
      </c>
      <c r="C33" s="156">
        <v>3</v>
      </c>
      <c r="D33" s="156" t="s">
        <v>15</v>
      </c>
      <c r="E33" s="156" t="s">
        <v>15</v>
      </c>
      <c r="F33" s="156" t="s">
        <v>15</v>
      </c>
      <c r="G33" s="156" t="s">
        <v>15</v>
      </c>
      <c r="H33" s="156" t="s">
        <v>15</v>
      </c>
      <c r="I33" s="20" t="s">
        <v>15</v>
      </c>
      <c r="J33" s="355"/>
      <c r="K33" s="66" t="s">
        <v>374</v>
      </c>
      <c r="L33" s="198">
        <v>1</v>
      </c>
      <c r="M33" s="166">
        <v>1</v>
      </c>
      <c r="N33" s="156" t="s">
        <v>15</v>
      </c>
      <c r="O33" s="156" t="s">
        <v>15</v>
      </c>
      <c r="P33" s="156" t="s">
        <v>15</v>
      </c>
      <c r="Q33" s="156" t="s">
        <v>15</v>
      </c>
      <c r="R33" s="156" t="s">
        <v>15</v>
      </c>
      <c r="S33" s="156" t="s">
        <v>15</v>
      </c>
      <c r="T33" s="156" t="s">
        <v>15</v>
      </c>
    </row>
    <row r="34" spans="1:20" ht="18" customHeight="1" x14ac:dyDescent="0.2">
      <c r="A34" s="19" t="s">
        <v>92</v>
      </c>
      <c r="B34" s="5">
        <v>3</v>
      </c>
      <c r="C34" s="156">
        <v>2</v>
      </c>
      <c r="D34" s="156" t="s">
        <v>15</v>
      </c>
      <c r="E34" s="156" t="s">
        <v>15</v>
      </c>
      <c r="F34" s="156" t="s">
        <v>15</v>
      </c>
      <c r="G34" s="156" t="s">
        <v>15</v>
      </c>
      <c r="H34" s="156">
        <v>1</v>
      </c>
      <c r="I34" s="20" t="s">
        <v>15</v>
      </c>
      <c r="J34" s="355"/>
      <c r="K34" s="227" t="s">
        <v>93</v>
      </c>
      <c r="L34" s="198">
        <v>1</v>
      </c>
      <c r="M34" s="156">
        <v>1</v>
      </c>
      <c r="N34" s="156" t="s">
        <v>15</v>
      </c>
      <c r="O34" s="156" t="s">
        <v>15</v>
      </c>
      <c r="P34" s="156" t="s">
        <v>15</v>
      </c>
      <c r="Q34" s="156" t="s">
        <v>15</v>
      </c>
      <c r="R34" s="156" t="s">
        <v>15</v>
      </c>
      <c r="S34" s="156" t="s">
        <v>15</v>
      </c>
      <c r="T34" s="156" t="s">
        <v>15</v>
      </c>
    </row>
    <row r="35" spans="1:20" ht="18" customHeight="1" x14ac:dyDescent="0.2">
      <c r="A35" s="19" t="s">
        <v>76</v>
      </c>
      <c r="B35" s="5">
        <v>3</v>
      </c>
      <c r="C35" s="156">
        <v>2</v>
      </c>
      <c r="D35" s="156">
        <v>1</v>
      </c>
      <c r="E35" s="156" t="s">
        <v>15</v>
      </c>
      <c r="F35" s="156" t="s">
        <v>15</v>
      </c>
      <c r="G35" s="156" t="s">
        <v>15</v>
      </c>
      <c r="H35" s="156" t="s">
        <v>15</v>
      </c>
      <c r="I35" s="20" t="s">
        <v>15</v>
      </c>
      <c r="J35" s="355"/>
      <c r="K35" s="227" t="s">
        <v>87</v>
      </c>
      <c r="L35" s="198">
        <v>1</v>
      </c>
      <c r="M35" s="166">
        <v>1</v>
      </c>
      <c r="N35" s="156" t="s">
        <v>15</v>
      </c>
      <c r="O35" s="156" t="s">
        <v>15</v>
      </c>
      <c r="P35" s="156" t="s">
        <v>15</v>
      </c>
      <c r="Q35" s="156" t="s">
        <v>15</v>
      </c>
      <c r="R35" s="156" t="s">
        <v>15</v>
      </c>
      <c r="S35" s="156" t="s">
        <v>15</v>
      </c>
      <c r="T35" s="156" t="s">
        <v>15</v>
      </c>
    </row>
    <row r="36" spans="1:20" ht="18" customHeight="1" x14ac:dyDescent="0.2">
      <c r="A36" s="19" t="s">
        <v>65</v>
      </c>
      <c r="B36" s="5">
        <v>2</v>
      </c>
      <c r="C36" s="156">
        <v>1</v>
      </c>
      <c r="D36" s="156" t="s">
        <v>15</v>
      </c>
      <c r="E36" s="156">
        <v>1</v>
      </c>
      <c r="F36" s="156" t="s">
        <v>15</v>
      </c>
      <c r="G36" s="156" t="s">
        <v>15</v>
      </c>
      <c r="H36" s="156" t="s">
        <v>15</v>
      </c>
      <c r="I36" s="20" t="s">
        <v>15</v>
      </c>
      <c r="J36" s="355"/>
      <c r="K36" s="227" t="s">
        <v>424</v>
      </c>
      <c r="L36" s="198">
        <v>1</v>
      </c>
      <c r="M36" s="156">
        <v>1</v>
      </c>
      <c r="N36" s="156" t="s">
        <v>15</v>
      </c>
      <c r="O36" s="156" t="s">
        <v>15</v>
      </c>
      <c r="P36" s="156" t="s">
        <v>15</v>
      </c>
      <c r="Q36" s="156" t="s">
        <v>15</v>
      </c>
      <c r="R36" s="156" t="s">
        <v>15</v>
      </c>
      <c r="S36" s="156" t="s">
        <v>15</v>
      </c>
      <c r="T36" s="156" t="s">
        <v>15</v>
      </c>
    </row>
    <row r="37" spans="1:20" ht="18" customHeight="1" x14ac:dyDescent="0.2">
      <c r="A37" s="19" t="s">
        <v>79</v>
      </c>
      <c r="B37" s="5">
        <v>2</v>
      </c>
      <c r="C37" s="156" t="s">
        <v>15</v>
      </c>
      <c r="D37" s="156" t="s">
        <v>15</v>
      </c>
      <c r="E37" s="156" t="s">
        <v>15</v>
      </c>
      <c r="F37" s="156">
        <v>2</v>
      </c>
      <c r="G37" s="156" t="s">
        <v>15</v>
      </c>
      <c r="H37" s="156" t="s">
        <v>15</v>
      </c>
      <c r="I37" s="20" t="s">
        <v>15</v>
      </c>
      <c r="J37" s="355"/>
      <c r="K37" s="227" t="s">
        <v>205</v>
      </c>
      <c r="L37" s="198">
        <v>1</v>
      </c>
      <c r="M37" s="156" t="s">
        <v>15</v>
      </c>
      <c r="N37" s="156" t="s">
        <v>15</v>
      </c>
      <c r="O37" s="156">
        <v>1</v>
      </c>
      <c r="P37" s="156" t="s">
        <v>15</v>
      </c>
      <c r="Q37" s="156" t="s">
        <v>15</v>
      </c>
      <c r="R37" s="156" t="s">
        <v>15</v>
      </c>
      <c r="S37" s="156" t="s">
        <v>15</v>
      </c>
      <c r="T37" s="156" t="s">
        <v>15</v>
      </c>
    </row>
    <row r="38" spans="1:20" ht="18" customHeight="1" x14ac:dyDescent="0.2">
      <c r="A38" s="19" t="s">
        <v>80</v>
      </c>
      <c r="B38" s="5">
        <v>2</v>
      </c>
      <c r="C38" s="156">
        <v>1</v>
      </c>
      <c r="D38" s="156">
        <v>1</v>
      </c>
      <c r="E38" s="156" t="s">
        <v>15</v>
      </c>
      <c r="F38" s="156" t="s">
        <v>15</v>
      </c>
      <c r="G38" s="156" t="s">
        <v>15</v>
      </c>
      <c r="H38" s="156" t="s">
        <v>15</v>
      </c>
      <c r="I38" s="20" t="s">
        <v>15</v>
      </c>
      <c r="J38" s="355"/>
      <c r="K38" s="227" t="s">
        <v>97</v>
      </c>
      <c r="L38" s="198">
        <v>1</v>
      </c>
      <c r="M38" s="156" t="s">
        <v>15</v>
      </c>
      <c r="N38" s="156" t="s">
        <v>15</v>
      </c>
      <c r="O38" s="156">
        <v>1</v>
      </c>
      <c r="P38" s="156" t="s">
        <v>15</v>
      </c>
      <c r="Q38" s="156" t="s">
        <v>15</v>
      </c>
      <c r="R38" s="156" t="s">
        <v>15</v>
      </c>
      <c r="S38" s="156" t="s">
        <v>15</v>
      </c>
      <c r="T38" s="156" t="s">
        <v>15</v>
      </c>
    </row>
    <row r="39" spans="1:20" ht="18" customHeight="1" x14ac:dyDescent="0.2">
      <c r="A39" s="19" t="s">
        <v>89</v>
      </c>
      <c r="B39" s="5">
        <v>2</v>
      </c>
      <c r="C39" s="156" t="s">
        <v>15</v>
      </c>
      <c r="D39" s="156">
        <v>2</v>
      </c>
      <c r="E39" s="156" t="s">
        <v>15</v>
      </c>
      <c r="F39" s="156" t="s">
        <v>15</v>
      </c>
      <c r="G39" s="156" t="s">
        <v>15</v>
      </c>
      <c r="H39" s="156" t="s">
        <v>15</v>
      </c>
      <c r="I39" s="20" t="s">
        <v>15</v>
      </c>
      <c r="J39" s="355"/>
      <c r="K39" s="227" t="s">
        <v>77</v>
      </c>
      <c r="L39" s="198">
        <v>1</v>
      </c>
      <c r="M39" s="156" t="s">
        <v>15</v>
      </c>
      <c r="N39" s="156" t="s">
        <v>15</v>
      </c>
      <c r="O39" s="156">
        <v>1</v>
      </c>
      <c r="P39" s="156" t="s">
        <v>15</v>
      </c>
      <c r="Q39" s="156" t="s">
        <v>15</v>
      </c>
      <c r="R39" s="156" t="s">
        <v>15</v>
      </c>
      <c r="S39" s="156" t="s">
        <v>15</v>
      </c>
      <c r="T39" s="156" t="s">
        <v>15</v>
      </c>
    </row>
    <row r="40" spans="1:20" ht="18" customHeight="1" x14ac:dyDescent="0.2">
      <c r="A40" s="19" t="s">
        <v>84</v>
      </c>
      <c r="B40" s="5">
        <v>2</v>
      </c>
      <c r="C40" s="156" t="s">
        <v>15</v>
      </c>
      <c r="D40" s="156" t="s">
        <v>15</v>
      </c>
      <c r="E40" s="156">
        <v>1</v>
      </c>
      <c r="F40" s="156">
        <v>1</v>
      </c>
      <c r="G40" s="156" t="s">
        <v>15</v>
      </c>
      <c r="H40" s="156" t="s">
        <v>15</v>
      </c>
      <c r="I40" s="20" t="s">
        <v>15</v>
      </c>
      <c r="J40" s="355"/>
      <c r="K40" s="227" t="s">
        <v>448</v>
      </c>
      <c r="L40" s="198">
        <v>1</v>
      </c>
      <c r="M40" s="166">
        <v>1</v>
      </c>
      <c r="N40" s="156" t="s">
        <v>15</v>
      </c>
      <c r="O40" s="156" t="s">
        <v>15</v>
      </c>
      <c r="P40" s="156" t="s">
        <v>15</v>
      </c>
      <c r="Q40" s="156" t="s">
        <v>15</v>
      </c>
      <c r="R40" s="156" t="s">
        <v>15</v>
      </c>
      <c r="S40" s="156" t="s">
        <v>15</v>
      </c>
      <c r="T40" s="156" t="s">
        <v>15</v>
      </c>
    </row>
    <row r="41" spans="1:20" ht="18" customHeight="1" x14ac:dyDescent="0.2">
      <c r="A41" s="19" t="s">
        <v>93</v>
      </c>
      <c r="B41" s="5">
        <v>2</v>
      </c>
      <c r="C41" s="156">
        <v>2</v>
      </c>
      <c r="D41" s="156" t="s">
        <v>15</v>
      </c>
      <c r="E41" s="156" t="s">
        <v>15</v>
      </c>
      <c r="F41" s="156" t="s">
        <v>15</v>
      </c>
      <c r="G41" s="156" t="s">
        <v>15</v>
      </c>
      <c r="H41" s="156" t="s">
        <v>15</v>
      </c>
      <c r="I41" s="20" t="s">
        <v>15</v>
      </c>
      <c r="J41" s="355"/>
      <c r="K41" s="227" t="s">
        <v>155</v>
      </c>
      <c r="L41" s="198">
        <v>1</v>
      </c>
      <c r="M41" s="156" t="s">
        <v>15</v>
      </c>
      <c r="N41" s="156" t="s">
        <v>15</v>
      </c>
      <c r="O41" s="166">
        <v>1</v>
      </c>
      <c r="P41" s="156" t="s">
        <v>15</v>
      </c>
      <c r="Q41" s="156" t="s">
        <v>15</v>
      </c>
      <c r="R41" s="156" t="s">
        <v>15</v>
      </c>
      <c r="S41" s="156" t="s">
        <v>15</v>
      </c>
      <c r="T41" s="156" t="s">
        <v>15</v>
      </c>
    </row>
    <row r="42" spans="1:20" ht="18" customHeight="1" x14ac:dyDescent="0.2">
      <c r="A42" s="19" t="s">
        <v>852</v>
      </c>
      <c r="B42" s="5">
        <v>2</v>
      </c>
      <c r="C42" s="156">
        <v>2</v>
      </c>
      <c r="D42" s="156" t="s">
        <v>15</v>
      </c>
      <c r="E42" s="156" t="s">
        <v>15</v>
      </c>
      <c r="F42" s="156" t="s">
        <v>15</v>
      </c>
      <c r="G42" s="156" t="s">
        <v>15</v>
      </c>
      <c r="H42" s="156" t="s">
        <v>15</v>
      </c>
      <c r="I42" s="20" t="s">
        <v>15</v>
      </c>
      <c r="J42" s="355"/>
      <c r="K42" s="227" t="s">
        <v>156</v>
      </c>
      <c r="L42" s="198">
        <v>1</v>
      </c>
      <c r="M42" s="156" t="s">
        <v>15</v>
      </c>
      <c r="N42" s="166">
        <v>1</v>
      </c>
      <c r="O42" s="156" t="s">
        <v>15</v>
      </c>
      <c r="P42" s="156" t="s">
        <v>15</v>
      </c>
      <c r="Q42" s="156" t="s">
        <v>15</v>
      </c>
      <c r="R42" s="156" t="s">
        <v>15</v>
      </c>
      <c r="S42" s="156" t="s">
        <v>15</v>
      </c>
      <c r="T42" s="156" t="s">
        <v>15</v>
      </c>
    </row>
    <row r="43" spans="1:20" ht="18" customHeight="1" x14ac:dyDescent="0.2">
      <c r="A43" s="19" t="s">
        <v>156</v>
      </c>
      <c r="B43" s="5">
        <v>2</v>
      </c>
      <c r="C43" s="156" t="s">
        <v>15</v>
      </c>
      <c r="D43" s="156">
        <v>1</v>
      </c>
      <c r="E43" s="156" t="s">
        <v>15</v>
      </c>
      <c r="F43" s="156">
        <v>1</v>
      </c>
      <c r="G43" s="156" t="s">
        <v>15</v>
      </c>
      <c r="H43" s="156" t="s">
        <v>15</v>
      </c>
      <c r="I43" s="20" t="s">
        <v>15</v>
      </c>
      <c r="J43" s="355"/>
      <c r="K43" s="227" t="s">
        <v>239</v>
      </c>
      <c r="L43" s="198">
        <v>1</v>
      </c>
      <c r="M43" s="156" t="s">
        <v>15</v>
      </c>
      <c r="N43" s="156" t="s">
        <v>15</v>
      </c>
      <c r="O43" s="156" t="s">
        <v>15</v>
      </c>
      <c r="P43" s="156">
        <v>1</v>
      </c>
      <c r="Q43" s="156" t="s">
        <v>15</v>
      </c>
      <c r="R43" s="156" t="s">
        <v>15</v>
      </c>
      <c r="S43" s="156" t="s">
        <v>15</v>
      </c>
      <c r="T43" s="156" t="s">
        <v>15</v>
      </c>
    </row>
    <row r="44" spans="1:20" ht="18" customHeight="1" x14ac:dyDescent="0.2">
      <c r="A44" s="19" t="s">
        <v>236</v>
      </c>
      <c r="B44" s="5">
        <v>1</v>
      </c>
      <c r="C44" s="156" t="s">
        <v>15</v>
      </c>
      <c r="D44" s="156" t="s">
        <v>15</v>
      </c>
      <c r="E44" s="156" t="s">
        <v>15</v>
      </c>
      <c r="F44" s="156">
        <v>1</v>
      </c>
      <c r="G44" s="156" t="s">
        <v>15</v>
      </c>
      <c r="H44" s="156" t="s">
        <v>15</v>
      </c>
      <c r="I44" s="20" t="s">
        <v>15</v>
      </c>
      <c r="J44" s="355"/>
      <c r="K44" s="228" t="s">
        <v>41</v>
      </c>
      <c r="L44" s="173">
        <v>229</v>
      </c>
      <c r="M44" s="173">
        <v>100</v>
      </c>
      <c r="N44" s="174">
        <v>23</v>
      </c>
      <c r="O44" s="174">
        <v>29</v>
      </c>
      <c r="P44" s="174">
        <v>11</v>
      </c>
      <c r="Q44" s="174">
        <v>44</v>
      </c>
      <c r="R44" s="174">
        <v>0</v>
      </c>
      <c r="S44" s="174">
        <v>18</v>
      </c>
      <c r="T44" s="226">
        <v>4</v>
      </c>
    </row>
    <row r="45" spans="1:20" ht="18" customHeight="1" x14ac:dyDescent="0.2">
      <c r="A45" s="19" t="s">
        <v>354</v>
      </c>
      <c r="B45" s="5">
        <v>1</v>
      </c>
      <c r="C45" s="156">
        <v>1</v>
      </c>
      <c r="D45" s="156" t="s">
        <v>15</v>
      </c>
      <c r="E45" s="156" t="s">
        <v>15</v>
      </c>
      <c r="F45" s="156" t="s">
        <v>15</v>
      </c>
      <c r="G45" s="156" t="s">
        <v>15</v>
      </c>
      <c r="H45" s="156" t="s">
        <v>15</v>
      </c>
      <c r="I45" s="20" t="s">
        <v>15</v>
      </c>
      <c r="J45" s="355"/>
    </row>
    <row r="46" spans="1:20" ht="18" customHeight="1" x14ac:dyDescent="0.2">
      <c r="A46" s="19" t="s">
        <v>419</v>
      </c>
      <c r="B46" s="5">
        <v>1</v>
      </c>
      <c r="C46" s="156" t="s">
        <v>15</v>
      </c>
      <c r="D46" s="156" t="s">
        <v>15</v>
      </c>
      <c r="E46" s="156" t="s">
        <v>15</v>
      </c>
      <c r="F46" s="156">
        <v>1</v>
      </c>
      <c r="G46" s="156" t="s">
        <v>15</v>
      </c>
      <c r="H46" s="156" t="s">
        <v>15</v>
      </c>
      <c r="I46" s="20" t="s">
        <v>15</v>
      </c>
      <c r="J46" s="355"/>
    </row>
    <row r="47" spans="1:20" ht="18" customHeight="1" x14ac:dyDescent="0.2">
      <c r="A47" s="19" t="s">
        <v>87</v>
      </c>
      <c r="B47" s="5">
        <v>1</v>
      </c>
      <c r="C47" s="156" t="s">
        <v>15</v>
      </c>
      <c r="D47" s="156" t="s">
        <v>15</v>
      </c>
      <c r="E47" s="156" t="s">
        <v>15</v>
      </c>
      <c r="F47" s="156" t="s">
        <v>15</v>
      </c>
      <c r="G47" s="156" t="s">
        <v>15</v>
      </c>
      <c r="H47" s="156" t="s">
        <v>15</v>
      </c>
      <c r="I47" s="20">
        <v>1</v>
      </c>
      <c r="J47" s="355"/>
    </row>
    <row r="48" spans="1:20" ht="18" customHeight="1" x14ac:dyDescent="0.2">
      <c r="A48" s="19" t="s">
        <v>258</v>
      </c>
      <c r="B48" s="5">
        <v>1</v>
      </c>
      <c r="C48" s="156" t="s">
        <v>15</v>
      </c>
      <c r="D48" s="156" t="s">
        <v>15</v>
      </c>
      <c r="E48" s="156">
        <v>1</v>
      </c>
      <c r="F48" s="156" t="s">
        <v>15</v>
      </c>
      <c r="G48" s="156" t="s">
        <v>15</v>
      </c>
      <c r="H48" s="156" t="s">
        <v>15</v>
      </c>
      <c r="I48" s="20" t="s">
        <v>15</v>
      </c>
      <c r="J48" s="355"/>
    </row>
    <row r="49" spans="1:10" ht="18" customHeight="1" x14ac:dyDescent="0.2">
      <c r="A49" s="19" t="s">
        <v>74</v>
      </c>
      <c r="B49" s="5">
        <v>1</v>
      </c>
      <c r="C49" s="156" t="s">
        <v>15</v>
      </c>
      <c r="D49" s="156" t="s">
        <v>15</v>
      </c>
      <c r="E49" s="156" t="s">
        <v>15</v>
      </c>
      <c r="F49" s="156">
        <v>1</v>
      </c>
      <c r="G49" s="156" t="s">
        <v>15</v>
      </c>
      <c r="H49" s="156" t="s">
        <v>15</v>
      </c>
      <c r="I49" s="20" t="s">
        <v>15</v>
      </c>
      <c r="J49" s="354"/>
    </row>
    <row r="50" spans="1:10" ht="18" customHeight="1" x14ac:dyDescent="0.2">
      <c r="A50" s="223" t="s">
        <v>41</v>
      </c>
      <c r="B50" s="252">
        <v>46427</v>
      </c>
      <c r="C50" s="252">
        <v>46301</v>
      </c>
      <c r="D50" s="222">
        <v>43</v>
      </c>
      <c r="E50" s="222">
        <v>28</v>
      </c>
      <c r="F50" s="222">
        <v>18</v>
      </c>
      <c r="G50" s="222">
        <v>1</v>
      </c>
      <c r="H50" s="222">
        <v>19</v>
      </c>
      <c r="I50" s="224">
        <v>17</v>
      </c>
    </row>
    <row r="54" spans="1:10" x14ac:dyDescent="0.2">
      <c r="J54" s="113"/>
    </row>
    <row r="55" spans="1:10" x14ac:dyDescent="0.2">
      <c r="C55" s="113"/>
      <c r="D55" s="113"/>
      <c r="E55" s="113"/>
      <c r="F55" s="113"/>
      <c r="G55" s="113"/>
      <c r="H55" s="113"/>
      <c r="I55" s="113"/>
    </row>
    <row r="65" ht="15" customHeight="1" x14ac:dyDescent="0.2"/>
  </sheetData>
  <sortState xmlns:xlrd2="http://schemas.microsoft.com/office/spreadsheetml/2017/richdata2" ref="K5:T43">
    <sortCondition descending="1" ref="L5:L43"/>
    <sortCondition ref="K5:K43"/>
  </sortState>
  <mergeCells count="8">
    <mergeCell ref="A1:I1"/>
    <mergeCell ref="K1:T1"/>
    <mergeCell ref="M2:T2"/>
    <mergeCell ref="A2:A3"/>
    <mergeCell ref="B2:B3"/>
    <mergeCell ref="C2:I2"/>
    <mergeCell ref="K2:K3"/>
    <mergeCell ref="L2:L3"/>
  </mergeCells>
  <pageMargins left="0.7" right="0.7" top="0.75" bottom="0.75" header="0.3" footer="0.3"/>
  <pageSetup paperSize="8" scale="59" fitToHeight="0"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árok33">
    <pageSetUpPr fitToPage="1"/>
  </sheetPr>
  <dimension ref="A1:Y82"/>
  <sheetViews>
    <sheetView showGridLines="0" topLeftCell="J1" workbookViewId="0">
      <pane ySplit="3" topLeftCell="A4" activePane="bottomLeft" state="frozen"/>
      <selection activeCell="A8" sqref="A8:K8"/>
      <selection pane="bottomLeft" activeCell="A8" sqref="A8:K8"/>
    </sheetView>
  </sheetViews>
  <sheetFormatPr defaultRowHeight="14.25" x14ac:dyDescent="0.2"/>
  <cols>
    <col min="1" max="1" width="27.625" customWidth="1"/>
    <col min="2" max="2" width="10" customWidth="1"/>
    <col min="13" max="13" width="7" customWidth="1"/>
    <col min="14" max="14" width="46" customWidth="1"/>
    <col min="15" max="15" width="10" customWidth="1"/>
    <col min="18" max="18" width="10.5" customWidth="1"/>
    <col min="19" max="19" width="9.875" customWidth="1"/>
    <col min="20" max="20" width="10.375" customWidth="1"/>
  </cols>
  <sheetData>
    <row r="1" spans="1:25" s="75" customFormat="1" ht="22.5" customHeight="1" x14ac:dyDescent="0.2">
      <c r="A1" s="525" t="s">
        <v>829</v>
      </c>
      <c r="B1" s="525"/>
      <c r="C1" s="525"/>
      <c r="D1" s="525"/>
      <c r="E1" s="525"/>
      <c r="F1" s="525"/>
      <c r="G1" s="525"/>
      <c r="H1" s="525"/>
      <c r="I1" s="525"/>
      <c r="J1" s="525"/>
      <c r="K1" s="525"/>
      <c r="L1" s="525"/>
      <c r="N1" s="525" t="s">
        <v>1075</v>
      </c>
      <c r="O1" s="525"/>
      <c r="P1" s="525"/>
      <c r="Q1" s="525"/>
      <c r="R1" s="525"/>
      <c r="S1" s="525"/>
      <c r="T1" s="525"/>
      <c r="U1" s="525"/>
      <c r="V1" s="525"/>
      <c r="W1" s="525"/>
      <c r="X1" s="525"/>
      <c r="Y1" s="525"/>
    </row>
    <row r="2" spans="1:25" ht="18" customHeight="1" x14ac:dyDescent="0.2">
      <c r="A2" s="511" t="s">
        <v>98</v>
      </c>
      <c r="B2" s="531" t="s">
        <v>42</v>
      </c>
      <c r="C2" s="511" t="s">
        <v>756</v>
      </c>
      <c r="D2" s="511" t="s">
        <v>139</v>
      </c>
      <c r="E2" s="511"/>
      <c r="F2" s="511"/>
      <c r="G2" s="511"/>
      <c r="H2" s="511" t="s">
        <v>757</v>
      </c>
      <c r="I2" s="511" t="s">
        <v>140</v>
      </c>
      <c r="J2" s="511"/>
      <c r="K2" s="511"/>
      <c r="L2" s="511"/>
      <c r="M2" s="50"/>
      <c r="N2" s="511" t="s">
        <v>98</v>
      </c>
      <c r="O2" s="531" t="s">
        <v>42</v>
      </c>
      <c r="P2" s="511" t="s">
        <v>756</v>
      </c>
      <c r="Q2" s="511" t="s">
        <v>139</v>
      </c>
      <c r="R2" s="511"/>
      <c r="S2" s="511"/>
      <c r="T2" s="511"/>
      <c r="U2" s="511" t="s">
        <v>757</v>
      </c>
      <c r="V2" s="511" t="s">
        <v>140</v>
      </c>
      <c r="W2" s="511"/>
      <c r="X2" s="511"/>
      <c r="Y2" s="511"/>
    </row>
    <row r="3" spans="1:25" ht="18" customHeight="1" x14ac:dyDescent="0.2">
      <c r="A3" s="531"/>
      <c r="B3" s="552"/>
      <c r="C3" s="531"/>
      <c r="D3" s="28" t="s">
        <v>141</v>
      </c>
      <c r="E3" s="157" t="s">
        <v>142</v>
      </c>
      <c r="F3" s="28" t="s">
        <v>143</v>
      </c>
      <c r="G3" s="157" t="s">
        <v>144</v>
      </c>
      <c r="H3" s="531"/>
      <c r="I3" s="28" t="s">
        <v>141</v>
      </c>
      <c r="J3" s="157" t="s">
        <v>142</v>
      </c>
      <c r="K3" s="28" t="s">
        <v>143</v>
      </c>
      <c r="L3" s="157" t="s">
        <v>144</v>
      </c>
      <c r="M3" s="50"/>
      <c r="N3" s="511"/>
      <c r="O3" s="532"/>
      <c r="P3" s="511"/>
      <c r="Q3" s="271" t="s">
        <v>141</v>
      </c>
      <c r="R3" s="271" t="s">
        <v>142</v>
      </c>
      <c r="S3" s="271" t="s">
        <v>143</v>
      </c>
      <c r="T3" s="271" t="s">
        <v>144</v>
      </c>
      <c r="U3" s="511"/>
      <c r="V3" s="271" t="s">
        <v>141</v>
      </c>
      <c r="W3" s="271" t="s">
        <v>142</v>
      </c>
      <c r="X3" s="271" t="s">
        <v>143</v>
      </c>
      <c r="Y3" s="271" t="s">
        <v>144</v>
      </c>
    </row>
    <row r="4" spans="1:25" ht="18" customHeight="1" x14ac:dyDescent="0.2">
      <c r="A4" s="15" t="s">
        <v>59</v>
      </c>
      <c r="B4" s="24">
        <v>44927</v>
      </c>
      <c r="C4" s="43">
        <v>40415</v>
      </c>
      <c r="D4" s="37">
        <v>2956</v>
      </c>
      <c r="E4" s="37">
        <v>1620</v>
      </c>
      <c r="F4" s="37">
        <v>30517</v>
      </c>
      <c r="G4" s="37">
        <v>5322</v>
      </c>
      <c r="H4" s="43">
        <v>4512</v>
      </c>
      <c r="I4" s="296">
        <v>1576</v>
      </c>
      <c r="J4" s="17">
        <v>306</v>
      </c>
      <c r="K4" s="296">
        <v>1749</v>
      </c>
      <c r="L4" s="17">
        <v>881</v>
      </c>
      <c r="M4" s="50"/>
      <c r="N4" s="221" t="s">
        <v>60</v>
      </c>
      <c r="O4" s="174">
        <v>111</v>
      </c>
      <c r="P4" s="266">
        <v>104</v>
      </c>
      <c r="Q4" s="17" t="s">
        <v>15</v>
      </c>
      <c r="R4" s="17" t="s">
        <v>15</v>
      </c>
      <c r="S4" s="166">
        <v>58</v>
      </c>
      <c r="T4" s="264">
        <v>46</v>
      </c>
      <c r="U4" s="266">
        <v>7</v>
      </c>
      <c r="V4" s="17" t="s">
        <v>15</v>
      </c>
      <c r="W4" s="17" t="s">
        <v>15</v>
      </c>
      <c r="X4" s="264">
        <v>2</v>
      </c>
      <c r="Y4" s="264">
        <v>5</v>
      </c>
    </row>
    <row r="5" spans="1:25" ht="18" customHeight="1" x14ac:dyDescent="0.2">
      <c r="A5" s="15" t="s">
        <v>64</v>
      </c>
      <c r="B5" s="24">
        <v>1013</v>
      </c>
      <c r="C5" s="16">
        <v>730</v>
      </c>
      <c r="D5" s="156">
        <v>129</v>
      </c>
      <c r="E5" s="156">
        <v>54</v>
      </c>
      <c r="F5" s="156">
        <v>432</v>
      </c>
      <c r="G5" s="156">
        <v>115</v>
      </c>
      <c r="H5" s="16">
        <v>283</v>
      </c>
      <c r="I5" s="17">
        <v>108</v>
      </c>
      <c r="J5" s="17">
        <v>21</v>
      </c>
      <c r="K5" s="17">
        <v>108</v>
      </c>
      <c r="L5" s="17">
        <v>46</v>
      </c>
      <c r="M5" s="50"/>
      <c r="N5" s="221" t="s">
        <v>69</v>
      </c>
      <c r="O5" s="174">
        <v>53</v>
      </c>
      <c r="P5" s="266">
        <v>44</v>
      </c>
      <c r="Q5" s="17" t="s">
        <v>15</v>
      </c>
      <c r="R5" s="17" t="s">
        <v>15</v>
      </c>
      <c r="S5" s="166">
        <v>17</v>
      </c>
      <c r="T5" s="166">
        <v>27</v>
      </c>
      <c r="U5" s="266">
        <v>9</v>
      </c>
      <c r="V5" s="17" t="s">
        <v>15</v>
      </c>
      <c r="W5" s="17" t="s">
        <v>15</v>
      </c>
      <c r="X5" s="264">
        <v>3</v>
      </c>
      <c r="Y5" s="264">
        <v>6</v>
      </c>
    </row>
    <row r="6" spans="1:25" ht="18" customHeight="1" x14ac:dyDescent="0.2">
      <c r="A6" s="15" t="s">
        <v>63</v>
      </c>
      <c r="B6" s="112">
        <v>158</v>
      </c>
      <c r="C6" s="16">
        <v>148</v>
      </c>
      <c r="D6" s="156">
        <v>1</v>
      </c>
      <c r="E6" s="156">
        <v>12</v>
      </c>
      <c r="F6" s="156">
        <v>126</v>
      </c>
      <c r="G6" s="156">
        <v>9</v>
      </c>
      <c r="H6" s="16">
        <v>10</v>
      </c>
      <c r="I6" s="17">
        <v>2</v>
      </c>
      <c r="J6" s="17" t="s">
        <v>15</v>
      </c>
      <c r="K6" s="17">
        <v>6</v>
      </c>
      <c r="L6" s="17">
        <v>2</v>
      </c>
      <c r="M6" s="50"/>
      <c r="N6" s="221" t="s">
        <v>73</v>
      </c>
      <c r="O6" s="174">
        <v>39</v>
      </c>
      <c r="P6" s="266">
        <v>35</v>
      </c>
      <c r="Q6" s="17" t="s">
        <v>15</v>
      </c>
      <c r="R6" s="17" t="s">
        <v>15</v>
      </c>
      <c r="S6" s="264">
        <v>18</v>
      </c>
      <c r="T6" s="166">
        <v>17</v>
      </c>
      <c r="U6" s="266">
        <v>4</v>
      </c>
      <c r="V6" s="264">
        <v>1</v>
      </c>
      <c r="W6" s="17" t="s">
        <v>15</v>
      </c>
      <c r="X6" s="17" t="s">
        <v>15</v>
      </c>
      <c r="Y6" s="264">
        <v>3</v>
      </c>
    </row>
    <row r="7" spans="1:25" ht="18" customHeight="1" x14ac:dyDescent="0.2">
      <c r="A7" s="15" t="s">
        <v>71</v>
      </c>
      <c r="B7" s="112">
        <v>97</v>
      </c>
      <c r="C7" s="16">
        <v>87</v>
      </c>
      <c r="D7" s="156">
        <v>3</v>
      </c>
      <c r="E7" s="156">
        <v>4</v>
      </c>
      <c r="F7" s="156">
        <v>64</v>
      </c>
      <c r="G7" s="156">
        <v>16</v>
      </c>
      <c r="H7" s="16">
        <v>10</v>
      </c>
      <c r="I7" s="17">
        <v>3</v>
      </c>
      <c r="J7" s="17" t="s">
        <v>15</v>
      </c>
      <c r="K7" s="17">
        <v>4</v>
      </c>
      <c r="L7" s="17">
        <v>3</v>
      </c>
      <c r="M7" s="50"/>
      <c r="N7" s="221" t="s">
        <v>75</v>
      </c>
      <c r="O7" s="174">
        <v>37</v>
      </c>
      <c r="P7" s="266">
        <v>28</v>
      </c>
      <c r="Q7" s="264">
        <v>1</v>
      </c>
      <c r="R7" s="17" t="s">
        <v>15</v>
      </c>
      <c r="S7" s="264">
        <v>18</v>
      </c>
      <c r="T7" s="264">
        <v>9</v>
      </c>
      <c r="U7" s="266">
        <v>9</v>
      </c>
      <c r="V7" s="17" t="s">
        <v>15</v>
      </c>
      <c r="W7" s="17" t="s">
        <v>15</v>
      </c>
      <c r="X7" s="264">
        <v>3</v>
      </c>
      <c r="Y7" s="264">
        <v>6</v>
      </c>
    </row>
    <row r="8" spans="1:25" ht="18" customHeight="1" x14ac:dyDescent="0.2">
      <c r="A8" s="15" t="s">
        <v>881</v>
      </c>
      <c r="B8" s="112">
        <v>85</v>
      </c>
      <c r="C8" s="16">
        <v>85</v>
      </c>
      <c r="D8" s="156" t="s">
        <v>15</v>
      </c>
      <c r="E8" s="156" t="s">
        <v>15</v>
      </c>
      <c r="F8" s="156">
        <v>52</v>
      </c>
      <c r="G8" s="156">
        <v>33</v>
      </c>
      <c r="H8" s="16" t="s">
        <v>15</v>
      </c>
      <c r="I8" s="17" t="s">
        <v>15</v>
      </c>
      <c r="J8" s="17" t="s">
        <v>15</v>
      </c>
      <c r="K8" s="17" t="s">
        <v>15</v>
      </c>
      <c r="L8" s="17" t="s">
        <v>15</v>
      </c>
      <c r="M8" s="50"/>
      <c r="N8" s="221" t="s">
        <v>59</v>
      </c>
      <c r="O8" s="174">
        <v>36</v>
      </c>
      <c r="P8" s="266">
        <v>31</v>
      </c>
      <c r="Q8" s="264">
        <v>2</v>
      </c>
      <c r="R8" s="264">
        <v>3</v>
      </c>
      <c r="S8" s="264">
        <v>20</v>
      </c>
      <c r="T8" s="264">
        <v>6</v>
      </c>
      <c r="U8" s="266">
        <v>5</v>
      </c>
      <c r="V8" s="17" t="s">
        <v>15</v>
      </c>
      <c r="W8" s="17" t="s">
        <v>15</v>
      </c>
      <c r="X8" s="264">
        <v>3</v>
      </c>
      <c r="Y8" s="264">
        <v>2</v>
      </c>
    </row>
    <row r="9" spans="1:25" ht="18" customHeight="1" x14ac:dyDescent="0.2">
      <c r="A9" s="15" t="s">
        <v>62</v>
      </c>
      <c r="B9" s="112">
        <v>62</v>
      </c>
      <c r="C9" s="16">
        <v>62</v>
      </c>
      <c r="D9" s="156" t="s">
        <v>15</v>
      </c>
      <c r="E9" s="156">
        <v>1</v>
      </c>
      <c r="F9" s="156">
        <v>55</v>
      </c>
      <c r="G9" s="156">
        <v>6</v>
      </c>
      <c r="H9" s="16" t="s">
        <v>15</v>
      </c>
      <c r="I9" s="17" t="s">
        <v>15</v>
      </c>
      <c r="J9" s="17" t="s">
        <v>15</v>
      </c>
      <c r="K9" s="17" t="s">
        <v>15</v>
      </c>
      <c r="L9" s="17" t="s">
        <v>15</v>
      </c>
      <c r="M9" s="50"/>
      <c r="N9" s="221" t="s">
        <v>238</v>
      </c>
      <c r="O9" s="174">
        <v>32</v>
      </c>
      <c r="P9" s="266">
        <v>30</v>
      </c>
      <c r="Q9" s="17" t="s">
        <v>15</v>
      </c>
      <c r="R9" s="17" t="s">
        <v>15</v>
      </c>
      <c r="S9" s="166">
        <v>18</v>
      </c>
      <c r="T9" s="264">
        <v>12</v>
      </c>
      <c r="U9" s="266">
        <v>2</v>
      </c>
      <c r="V9" s="17" t="s">
        <v>15</v>
      </c>
      <c r="W9" s="17" t="s">
        <v>15</v>
      </c>
      <c r="X9" s="264">
        <v>1</v>
      </c>
      <c r="Y9" s="264">
        <v>1</v>
      </c>
    </row>
    <row r="10" spans="1:25" ht="18" customHeight="1" x14ac:dyDescent="0.2">
      <c r="A10" s="15" t="s">
        <v>73</v>
      </c>
      <c r="B10" s="112">
        <v>60</v>
      </c>
      <c r="C10" s="16">
        <v>55</v>
      </c>
      <c r="D10" s="156" t="s">
        <v>15</v>
      </c>
      <c r="E10" s="156" t="s">
        <v>15</v>
      </c>
      <c r="F10" s="156">
        <v>30</v>
      </c>
      <c r="G10" s="156">
        <v>25</v>
      </c>
      <c r="H10" s="16">
        <v>5</v>
      </c>
      <c r="I10" s="17" t="s">
        <v>15</v>
      </c>
      <c r="J10" s="17" t="s">
        <v>15</v>
      </c>
      <c r="K10" s="17" t="s">
        <v>15</v>
      </c>
      <c r="L10" s="17">
        <v>5</v>
      </c>
      <c r="M10" s="50"/>
      <c r="N10" s="221" t="s">
        <v>156</v>
      </c>
      <c r="O10" s="174">
        <v>18</v>
      </c>
      <c r="P10" s="266">
        <v>17</v>
      </c>
      <c r="Q10" s="17" t="s">
        <v>15</v>
      </c>
      <c r="R10" s="17" t="s">
        <v>15</v>
      </c>
      <c r="S10" s="166">
        <v>7</v>
      </c>
      <c r="T10" s="264">
        <v>10</v>
      </c>
      <c r="U10" s="266">
        <v>1</v>
      </c>
      <c r="V10" s="17" t="s">
        <v>15</v>
      </c>
      <c r="W10" s="17" t="s">
        <v>15</v>
      </c>
      <c r="X10" s="264">
        <v>1</v>
      </c>
      <c r="Y10" s="17" t="s">
        <v>15</v>
      </c>
    </row>
    <row r="11" spans="1:25" ht="18" customHeight="1" x14ac:dyDescent="0.2">
      <c r="A11" s="15" t="s">
        <v>60</v>
      </c>
      <c r="B11" s="112">
        <v>55</v>
      </c>
      <c r="C11" s="16">
        <v>51</v>
      </c>
      <c r="D11" s="156" t="s">
        <v>15</v>
      </c>
      <c r="E11" s="156" t="s">
        <v>15</v>
      </c>
      <c r="F11" s="156">
        <v>24</v>
      </c>
      <c r="G11" s="156">
        <v>27</v>
      </c>
      <c r="H11" s="16">
        <v>4</v>
      </c>
      <c r="I11" s="17" t="s">
        <v>15</v>
      </c>
      <c r="J11" s="17" t="s">
        <v>15</v>
      </c>
      <c r="K11" s="17" t="s">
        <v>15</v>
      </c>
      <c r="L11" s="17">
        <v>4</v>
      </c>
      <c r="M11" s="50"/>
      <c r="N11" s="221" t="s">
        <v>64</v>
      </c>
      <c r="O11" s="174">
        <v>18</v>
      </c>
      <c r="P11" s="266">
        <v>18</v>
      </c>
      <c r="Q11" s="17" t="s">
        <v>15</v>
      </c>
      <c r="R11" s="17" t="s">
        <v>15</v>
      </c>
      <c r="S11" s="264">
        <v>11</v>
      </c>
      <c r="T11" s="166">
        <v>7</v>
      </c>
      <c r="U11" s="393" t="s">
        <v>15</v>
      </c>
      <c r="V11" s="17" t="s">
        <v>15</v>
      </c>
      <c r="W11" s="17" t="s">
        <v>15</v>
      </c>
      <c r="X11" s="17" t="s">
        <v>15</v>
      </c>
      <c r="Y11" s="17" t="s">
        <v>15</v>
      </c>
    </row>
    <row r="12" spans="1:25" ht="18" customHeight="1" x14ac:dyDescent="0.2">
      <c r="A12" s="15" t="s">
        <v>75</v>
      </c>
      <c r="B12" s="112">
        <v>43</v>
      </c>
      <c r="C12" s="16">
        <v>34</v>
      </c>
      <c r="D12" s="156" t="s">
        <v>15</v>
      </c>
      <c r="E12" s="156" t="s">
        <v>15</v>
      </c>
      <c r="F12" s="156">
        <v>14</v>
      </c>
      <c r="G12" s="156">
        <v>20</v>
      </c>
      <c r="H12" s="16">
        <v>9</v>
      </c>
      <c r="I12" s="17" t="s">
        <v>15</v>
      </c>
      <c r="J12" s="17" t="s">
        <v>15</v>
      </c>
      <c r="K12" s="17">
        <v>3</v>
      </c>
      <c r="L12" s="17">
        <v>6</v>
      </c>
      <c r="M12" s="50"/>
      <c r="N12" s="221" t="s">
        <v>88</v>
      </c>
      <c r="O12" s="173">
        <v>13</v>
      </c>
      <c r="P12" s="266">
        <v>11</v>
      </c>
      <c r="Q12" s="17" t="s">
        <v>15</v>
      </c>
      <c r="R12" s="17" t="s">
        <v>15</v>
      </c>
      <c r="S12" s="264">
        <v>5</v>
      </c>
      <c r="T12" s="166">
        <v>6</v>
      </c>
      <c r="U12" s="266">
        <v>2</v>
      </c>
      <c r="V12" s="17" t="s">
        <v>15</v>
      </c>
      <c r="W12" s="17" t="s">
        <v>15</v>
      </c>
      <c r="X12" s="264">
        <v>2</v>
      </c>
      <c r="Y12" s="17" t="s">
        <v>15</v>
      </c>
    </row>
    <row r="13" spans="1:25" ht="18" customHeight="1" x14ac:dyDescent="0.2">
      <c r="A13" s="15" t="s">
        <v>69</v>
      </c>
      <c r="B13" s="112">
        <v>41</v>
      </c>
      <c r="C13" s="16">
        <v>32</v>
      </c>
      <c r="D13" s="156" t="s">
        <v>15</v>
      </c>
      <c r="E13" s="156" t="s">
        <v>15</v>
      </c>
      <c r="F13" s="156">
        <v>12</v>
      </c>
      <c r="G13" s="156">
        <v>20</v>
      </c>
      <c r="H13" s="16">
        <v>9</v>
      </c>
      <c r="I13" s="17" t="s">
        <v>15</v>
      </c>
      <c r="J13" s="17" t="s">
        <v>15</v>
      </c>
      <c r="K13" s="17">
        <v>5</v>
      </c>
      <c r="L13" s="17">
        <v>4</v>
      </c>
      <c r="M13" s="50"/>
      <c r="N13" s="221" t="s">
        <v>67</v>
      </c>
      <c r="O13" s="174">
        <v>13</v>
      </c>
      <c r="P13" s="266">
        <v>13</v>
      </c>
      <c r="Q13" s="17" t="s">
        <v>15</v>
      </c>
      <c r="R13" s="17" t="s">
        <v>15</v>
      </c>
      <c r="S13" s="264">
        <v>9</v>
      </c>
      <c r="T13" s="166">
        <v>4</v>
      </c>
      <c r="U13" s="393" t="s">
        <v>15</v>
      </c>
      <c r="V13" s="17" t="s">
        <v>15</v>
      </c>
      <c r="W13" s="17" t="s">
        <v>15</v>
      </c>
      <c r="X13" s="17" t="s">
        <v>15</v>
      </c>
      <c r="Y13" s="17" t="s">
        <v>15</v>
      </c>
    </row>
    <row r="14" spans="1:25" ht="18" customHeight="1" x14ac:dyDescent="0.2">
      <c r="A14" s="15" t="s">
        <v>78</v>
      </c>
      <c r="B14" s="112">
        <v>38</v>
      </c>
      <c r="C14" s="16">
        <v>36</v>
      </c>
      <c r="D14" s="156" t="s">
        <v>15</v>
      </c>
      <c r="E14" s="156" t="s">
        <v>15</v>
      </c>
      <c r="F14" s="156">
        <v>27</v>
      </c>
      <c r="G14" s="156">
        <v>9</v>
      </c>
      <c r="H14" s="16">
        <v>2</v>
      </c>
      <c r="I14" s="17" t="s">
        <v>15</v>
      </c>
      <c r="J14" s="17" t="s">
        <v>15</v>
      </c>
      <c r="K14" s="17">
        <v>1</v>
      </c>
      <c r="L14" s="17">
        <v>1</v>
      </c>
      <c r="M14" s="50"/>
      <c r="N14" s="221" t="s">
        <v>80</v>
      </c>
      <c r="O14" s="174">
        <v>12</v>
      </c>
      <c r="P14" s="266">
        <v>10</v>
      </c>
      <c r="Q14" s="17" t="s">
        <v>15</v>
      </c>
      <c r="R14" s="17" t="s">
        <v>15</v>
      </c>
      <c r="S14" s="166">
        <v>3</v>
      </c>
      <c r="T14" s="264">
        <v>7</v>
      </c>
      <c r="U14" s="266">
        <v>2</v>
      </c>
      <c r="V14" s="17" t="s">
        <v>15</v>
      </c>
      <c r="W14" s="17" t="s">
        <v>15</v>
      </c>
      <c r="X14" s="264">
        <v>1</v>
      </c>
      <c r="Y14" s="264">
        <v>1</v>
      </c>
    </row>
    <row r="15" spans="1:25" ht="18" customHeight="1" x14ac:dyDescent="0.2">
      <c r="A15" s="15" t="s">
        <v>68</v>
      </c>
      <c r="B15" s="112">
        <v>33</v>
      </c>
      <c r="C15" s="16">
        <v>32</v>
      </c>
      <c r="D15" s="156" t="s">
        <v>15</v>
      </c>
      <c r="E15" s="156" t="s">
        <v>15</v>
      </c>
      <c r="F15" s="156">
        <v>26</v>
      </c>
      <c r="G15" s="156">
        <v>6</v>
      </c>
      <c r="H15" s="16">
        <v>1</v>
      </c>
      <c r="I15" s="17" t="s">
        <v>15</v>
      </c>
      <c r="J15" s="17" t="s">
        <v>15</v>
      </c>
      <c r="K15" s="17" t="s">
        <v>15</v>
      </c>
      <c r="L15" s="17">
        <v>1</v>
      </c>
      <c r="M15" s="50"/>
      <c r="N15" s="221" t="s">
        <v>424</v>
      </c>
      <c r="O15" s="174">
        <v>12</v>
      </c>
      <c r="P15" s="266">
        <v>7</v>
      </c>
      <c r="Q15" s="17" t="s">
        <v>15</v>
      </c>
      <c r="R15" s="17" t="s">
        <v>15</v>
      </c>
      <c r="S15" s="166">
        <v>6</v>
      </c>
      <c r="T15" s="264">
        <v>1</v>
      </c>
      <c r="U15" s="266">
        <v>5</v>
      </c>
      <c r="V15" s="17" t="s">
        <v>15</v>
      </c>
      <c r="W15" s="17" t="s">
        <v>15</v>
      </c>
      <c r="X15" s="264">
        <v>5</v>
      </c>
      <c r="Y15" s="17" t="s">
        <v>15</v>
      </c>
    </row>
    <row r="16" spans="1:25" ht="18" customHeight="1" x14ac:dyDescent="0.2">
      <c r="A16" s="15" t="s">
        <v>82</v>
      </c>
      <c r="B16" s="112">
        <v>22</v>
      </c>
      <c r="C16" s="16">
        <v>18</v>
      </c>
      <c r="D16" s="156" t="s">
        <v>15</v>
      </c>
      <c r="E16" s="156">
        <v>3</v>
      </c>
      <c r="F16" s="156">
        <v>15</v>
      </c>
      <c r="G16" s="156" t="s">
        <v>15</v>
      </c>
      <c r="H16" s="16">
        <v>4</v>
      </c>
      <c r="I16" s="17" t="s">
        <v>15</v>
      </c>
      <c r="J16" s="17" t="s">
        <v>15</v>
      </c>
      <c r="K16" s="17">
        <v>4</v>
      </c>
      <c r="L16" s="17" t="s">
        <v>15</v>
      </c>
      <c r="M16" s="50"/>
      <c r="N16" s="221" t="s">
        <v>78</v>
      </c>
      <c r="O16" s="174">
        <v>11</v>
      </c>
      <c r="P16" s="266">
        <v>9</v>
      </c>
      <c r="Q16" s="17" t="s">
        <v>15</v>
      </c>
      <c r="R16" s="17" t="s">
        <v>15</v>
      </c>
      <c r="S16" s="264">
        <v>5</v>
      </c>
      <c r="T16" s="264">
        <v>4</v>
      </c>
      <c r="U16" s="266">
        <v>2</v>
      </c>
      <c r="V16" s="17" t="s">
        <v>15</v>
      </c>
      <c r="W16" s="17" t="s">
        <v>15</v>
      </c>
      <c r="X16" s="264">
        <v>2</v>
      </c>
      <c r="Y16" s="17" t="s">
        <v>15</v>
      </c>
    </row>
    <row r="17" spans="1:25" ht="18" customHeight="1" x14ac:dyDescent="0.2">
      <c r="A17" s="15" t="s">
        <v>88</v>
      </c>
      <c r="B17" s="112">
        <v>21</v>
      </c>
      <c r="C17" s="16">
        <v>19</v>
      </c>
      <c r="D17" s="156" t="s">
        <v>15</v>
      </c>
      <c r="E17" s="156" t="s">
        <v>15</v>
      </c>
      <c r="F17" s="156">
        <v>14</v>
      </c>
      <c r="G17" s="156">
        <v>5</v>
      </c>
      <c r="H17" s="16">
        <v>2</v>
      </c>
      <c r="I17" s="17" t="s">
        <v>15</v>
      </c>
      <c r="J17" s="17" t="s">
        <v>15</v>
      </c>
      <c r="K17" s="17" t="s">
        <v>15</v>
      </c>
      <c r="L17" s="17">
        <v>2</v>
      </c>
      <c r="M17" s="50"/>
      <c r="N17" s="221" t="s">
        <v>883</v>
      </c>
      <c r="O17" s="174">
        <v>11</v>
      </c>
      <c r="P17" s="266">
        <v>11</v>
      </c>
      <c r="Q17" s="17" t="s">
        <v>15</v>
      </c>
      <c r="R17" s="17" t="s">
        <v>15</v>
      </c>
      <c r="S17" s="264">
        <v>4</v>
      </c>
      <c r="T17" s="166">
        <v>7</v>
      </c>
      <c r="U17" s="393" t="s">
        <v>15</v>
      </c>
      <c r="V17" s="17" t="s">
        <v>15</v>
      </c>
      <c r="W17" s="17" t="s">
        <v>15</v>
      </c>
      <c r="X17" s="17" t="s">
        <v>15</v>
      </c>
      <c r="Y17" s="17" t="s">
        <v>15</v>
      </c>
    </row>
    <row r="18" spans="1:25" ht="18" customHeight="1" x14ac:dyDescent="0.2">
      <c r="A18" s="15" t="s">
        <v>156</v>
      </c>
      <c r="B18" s="112">
        <v>18</v>
      </c>
      <c r="C18" s="16">
        <v>17</v>
      </c>
      <c r="D18" s="156" t="s">
        <v>15</v>
      </c>
      <c r="E18" s="156" t="s">
        <v>15</v>
      </c>
      <c r="F18" s="156">
        <v>4</v>
      </c>
      <c r="G18" s="156">
        <v>13</v>
      </c>
      <c r="H18" s="16">
        <v>1</v>
      </c>
      <c r="I18" s="17" t="s">
        <v>15</v>
      </c>
      <c r="J18" s="17" t="s">
        <v>15</v>
      </c>
      <c r="K18" s="17" t="s">
        <v>15</v>
      </c>
      <c r="L18" s="17">
        <v>1</v>
      </c>
      <c r="M18" s="50"/>
      <c r="N18" s="221" t="s">
        <v>207</v>
      </c>
      <c r="O18" s="174">
        <v>9</v>
      </c>
      <c r="P18" s="266">
        <v>8</v>
      </c>
      <c r="Q18" s="17" t="s">
        <v>15</v>
      </c>
      <c r="R18" s="17" t="s">
        <v>15</v>
      </c>
      <c r="S18" s="166">
        <v>4</v>
      </c>
      <c r="T18" s="166">
        <v>4</v>
      </c>
      <c r="U18" s="266">
        <v>1</v>
      </c>
      <c r="V18" s="17" t="s">
        <v>15</v>
      </c>
      <c r="W18" s="17" t="s">
        <v>15</v>
      </c>
      <c r="X18" s="264">
        <v>1</v>
      </c>
      <c r="Y18" s="17" t="s">
        <v>15</v>
      </c>
    </row>
    <row r="19" spans="1:25" ht="18" customHeight="1" x14ac:dyDescent="0.2">
      <c r="A19" s="15" t="s">
        <v>72</v>
      </c>
      <c r="B19" s="112">
        <v>17</v>
      </c>
      <c r="C19" s="16">
        <v>17</v>
      </c>
      <c r="D19" s="156" t="s">
        <v>15</v>
      </c>
      <c r="E19" s="156">
        <v>6</v>
      </c>
      <c r="F19" s="156">
        <v>10</v>
      </c>
      <c r="G19" s="156">
        <v>1</v>
      </c>
      <c r="H19" s="16" t="s">
        <v>15</v>
      </c>
      <c r="I19" s="17" t="s">
        <v>15</v>
      </c>
      <c r="J19" s="17" t="s">
        <v>15</v>
      </c>
      <c r="K19" s="17" t="s">
        <v>15</v>
      </c>
      <c r="L19" s="17" t="s">
        <v>15</v>
      </c>
      <c r="M19" s="50"/>
      <c r="N19" s="221" t="s">
        <v>237</v>
      </c>
      <c r="O19" s="174">
        <v>8</v>
      </c>
      <c r="P19" s="266">
        <v>7</v>
      </c>
      <c r="Q19" s="17" t="s">
        <v>15</v>
      </c>
      <c r="R19" s="17" t="s">
        <v>15</v>
      </c>
      <c r="S19" s="264">
        <v>4</v>
      </c>
      <c r="T19" s="166">
        <v>3</v>
      </c>
      <c r="U19" s="266">
        <v>1</v>
      </c>
      <c r="V19" s="17" t="s">
        <v>15</v>
      </c>
      <c r="W19" s="17" t="s">
        <v>15</v>
      </c>
      <c r="X19" s="17" t="s">
        <v>15</v>
      </c>
      <c r="Y19" s="264">
        <v>1</v>
      </c>
    </row>
    <row r="20" spans="1:25" ht="18" customHeight="1" x14ac:dyDescent="0.2">
      <c r="A20" s="15" t="s">
        <v>77</v>
      </c>
      <c r="B20" s="112">
        <v>17</v>
      </c>
      <c r="C20" s="16">
        <v>16</v>
      </c>
      <c r="D20" s="156">
        <v>2</v>
      </c>
      <c r="E20" s="156">
        <v>2</v>
      </c>
      <c r="F20" s="156">
        <v>10</v>
      </c>
      <c r="G20" s="156">
        <v>2</v>
      </c>
      <c r="H20" s="16">
        <v>1</v>
      </c>
      <c r="I20" s="17" t="s">
        <v>15</v>
      </c>
      <c r="J20" s="17" t="s">
        <v>15</v>
      </c>
      <c r="K20" s="17" t="s">
        <v>15</v>
      </c>
      <c r="L20" s="17">
        <v>1</v>
      </c>
      <c r="M20" s="50"/>
      <c r="N20" s="221" t="s">
        <v>356</v>
      </c>
      <c r="O20" s="174">
        <v>8</v>
      </c>
      <c r="P20" s="266">
        <v>6</v>
      </c>
      <c r="Q20" s="17" t="s">
        <v>15</v>
      </c>
      <c r="R20" s="17" t="s">
        <v>15</v>
      </c>
      <c r="S20" s="166">
        <v>4</v>
      </c>
      <c r="T20" s="166">
        <v>2</v>
      </c>
      <c r="U20" s="266">
        <v>2</v>
      </c>
      <c r="V20" s="17" t="s">
        <v>15</v>
      </c>
      <c r="W20" s="264">
        <v>1</v>
      </c>
      <c r="X20" s="264">
        <v>1</v>
      </c>
      <c r="Y20" s="17" t="s">
        <v>15</v>
      </c>
    </row>
    <row r="21" spans="1:25" ht="18" customHeight="1" x14ac:dyDescent="0.2">
      <c r="A21" s="15" t="s">
        <v>350</v>
      </c>
      <c r="B21" s="112">
        <v>15</v>
      </c>
      <c r="C21" s="16">
        <v>12</v>
      </c>
      <c r="D21" s="156" t="s">
        <v>15</v>
      </c>
      <c r="E21" s="156" t="s">
        <v>15</v>
      </c>
      <c r="F21" s="156">
        <v>10</v>
      </c>
      <c r="G21" s="156">
        <v>2</v>
      </c>
      <c r="H21" s="16">
        <v>3</v>
      </c>
      <c r="I21" s="17" t="s">
        <v>15</v>
      </c>
      <c r="J21" s="17" t="s">
        <v>15</v>
      </c>
      <c r="K21" s="17">
        <v>2</v>
      </c>
      <c r="L21" s="17">
        <v>1</v>
      </c>
      <c r="M21" s="50"/>
      <c r="N21" s="221" t="s">
        <v>350</v>
      </c>
      <c r="O21" s="174">
        <v>8</v>
      </c>
      <c r="P21" s="266">
        <v>4</v>
      </c>
      <c r="Q21" s="17" t="s">
        <v>15</v>
      </c>
      <c r="R21" s="17" t="s">
        <v>15</v>
      </c>
      <c r="S21" s="166">
        <v>2</v>
      </c>
      <c r="T21" s="166">
        <v>2</v>
      </c>
      <c r="U21" s="266">
        <v>4</v>
      </c>
      <c r="V21" s="17" t="s">
        <v>15</v>
      </c>
      <c r="W21" s="17" t="s">
        <v>15</v>
      </c>
      <c r="X21" s="264">
        <v>4</v>
      </c>
      <c r="Y21" s="17" t="s">
        <v>15</v>
      </c>
    </row>
    <row r="22" spans="1:25" ht="18" customHeight="1" x14ac:dyDescent="0.2">
      <c r="A22" s="15" t="s">
        <v>81</v>
      </c>
      <c r="B22" s="112">
        <v>14</v>
      </c>
      <c r="C22" s="16">
        <v>10</v>
      </c>
      <c r="D22" s="156" t="s">
        <v>15</v>
      </c>
      <c r="E22" s="156">
        <v>2</v>
      </c>
      <c r="F22" s="156">
        <v>5</v>
      </c>
      <c r="G22" s="156">
        <v>3</v>
      </c>
      <c r="H22" s="16">
        <v>4</v>
      </c>
      <c r="I22" s="17">
        <v>1</v>
      </c>
      <c r="J22" s="17" t="s">
        <v>15</v>
      </c>
      <c r="K22" s="17">
        <v>3</v>
      </c>
      <c r="L22" s="17" t="s">
        <v>15</v>
      </c>
      <c r="M22" s="50"/>
      <c r="N22" s="221" t="s">
        <v>1132</v>
      </c>
      <c r="O22" s="173">
        <v>7</v>
      </c>
      <c r="P22" s="269">
        <v>5</v>
      </c>
      <c r="Q22" s="270">
        <v>1</v>
      </c>
      <c r="R22" s="17" t="s">
        <v>15</v>
      </c>
      <c r="S22" s="172">
        <v>4</v>
      </c>
      <c r="T22" s="17" t="s">
        <v>15</v>
      </c>
      <c r="U22" s="269">
        <v>2</v>
      </c>
      <c r="V22" s="270">
        <v>1</v>
      </c>
      <c r="W22" s="17" t="s">
        <v>15</v>
      </c>
      <c r="X22" s="270">
        <v>1</v>
      </c>
      <c r="Y22" s="17" t="s">
        <v>15</v>
      </c>
    </row>
    <row r="23" spans="1:25" ht="18" customHeight="1" x14ac:dyDescent="0.2">
      <c r="A23" s="15" t="s">
        <v>236</v>
      </c>
      <c r="B23" s="112">
        <v>13</v>
      </c>
      <c r="C23" s="16">
        <v>9</v>
      </c>
      <c r="D23" s="156">
        <v>3</v>
      </c>
      <c r="E23" s="156" t="s">
        <v>15</v>
      </c>
      <c r="F23" s="156">
        <v>3</v>
      </c>
      <c r="G23" s="156">
        <v>3</v>
      </c>
      <c r="H23" s="16">
        <v>4</v>
      </c>
      <c r="I23" s="17">
        <v>2</v>
      </c>
      <c r="J23" s="17" t="s">
        <v>15</v>
      </c>
      <c r="K23" s="17">
        <v>2</v>
      </c>
      <c r="L23" s="17" t="s">
        <v>15</v>
      </c>
      <c r="M23" s="50"/>
      <c r="N23" s="221" t="s">
        <v>92</v>
      </c>
      <c r="O23" s="174">
        <v>7</v>
      </c>
      <c r="P23" s="266">
        <v>6</v>
      </c>
      <c r="Q23" s="17" t="s">
        <v>15</v>
      </c>
      <c r="R23" s="264">
        <v>1</v>
      </c>
      <c r="S23" s="264">
        <v>2</v>
      </c>
      <c r="T23" s="166">
        <v>3</v>
      </c>
      <c r="U23" s="266">
        <v>1</v>
      </c>
      <c r="V23" s="17" t="s">
        <v>15</v>
      </c>
      <c r="W23" s="17" t="s">
        <v>15</v>
      </c>
      <c r="X23" s="17" t="s">
        <v>15</v>
      </c>
      <c r="Y23" s="264">
        <v>1</v>
      </c>
    </row>
    <row r="24" spans="1:25" ht="18" customHeight="1" x14ac:dyDescent="0.2">
      <c r="A24" s="15" t="s">
        <v>70</v>
      </c>
      <c r="B24" s="112">
        <v>13</v>
      </c>
      <c r="C24" s="16">
        <v>12</v>
      </c>
      <c r="D24" s="156" t="s">
        <v>15</v>
      </c>
      <c r="E24" s="156" t="s">
        <v>15</v>
      </c>
      <c r="F24" s="156">
        <v>9</v>
      </c>
      <c r="G24" s="156">
        <v>3</v>
      </c>
      <c r="H24" s="16">
        <v>1</v>
      </c>
      <c r="I24" s="17" t="s">
        <v>15</v>
      </c>
      <c r="J24" s="17" t="s">
        <v>15</v>
      </c>
      <c r="K24" s="17" t="s">
        <v>15</v>
      </c>
      <c r="L24" s="17">
        <v>1</v>
      </c>
      <c r="M24" s="50"/>
      <c r="N24" s="221" t="s">
        <v>79</v>
      </c>
      <c r="O24" s="174">
        <v>6</v>
      </c>
      <c r="P24" s="266">
        <v>4</v>
      </c>
      <c r="Q24" s="17" t="s">
        <v>15</v>
      </c>
      <c r="R24" s="17" t="s">
        <v>15</v>
      </c>
      <c r="S24" s="264">
        <v>2</v>
      </c>
      <c r="T24" s="166">
        <v>2</v>
      </c>
      <c r="U24" s="266">
        <v>2</v>
      </c>
      <c r="V24" s="17" t="s">
        <v>15</v>
      </c>
      <c r="W24" s="17" t="s">
        <v>15</v>
      </c>
      <c r="X24" s="264">
        <v>2</v>
      </c>
      <c r="Y24" s="17" t="s">
        <v>15</v>
      </c>
    </row>
    <row r="25" spans="1:25" ht="18" customHeight="1" x14ac:dyDescent="0.2">
      <c r="A25" s="15" t="s">
        <v>80</v>
      </c>
      <c r="B25" s="112">
        <v>11</v>
      </c>
      <c r="C25" s="16">
        <v>8</v>
      </c>
      <c r="D25" s="156" t="s">
        <v>15</v>
      </c>
      <c r="E25" s="156" t="s">
        <v>15</v>
      </c>
      <c r="F25" s="156">
        <v>4</v>
      </c>
      <c r="G25" s="156">
        <v>4</v>
      </c>
      <c r="H25" s="16">
        <v>3</v>
      </c>
      <c r="I25" s="17" t="s">
        <v>15</v>
      </c>
      <c r="J25" s="17" t="s">
        <v>15</v>
      </c>
      <c r="K25" s="17">
        <v>1</v>
      </c>
      <c r="L25" s="17">
        <v>2</v>
      </c>
      <c r="M25" s="50"/>
      <c r="N25" s="221" t="s">
        <v>421</v>
      </c>
      <c r="O25" s="174">
        <v>5</v>
      </c>
      <c r="P25" s="266">
        <v>5</v>
      </c>
      <c r="Q25" s="17" t="s">
        <v>15</v>
      </c>
      <c r="R25" s="17" t="s">
        <v>15</v>
      </c>
      <c r="S25" s="264">
        <v>1</v>
      </c>
      <c r="T25" s="264">
        <v>4</v>
      </c>
      <c r="U25" s="393" t="s">
        <v>15</v>
      </c>
      <c r="V25" s="17" t="s">
        <v>15</v>
      </c>
      <c r="W25" s="17" t="s">
        <v>15</v>
      </c>
      <c r="X25" s="17" t="s">
        <v>15</v>
      </c>
      <c r="Y25" s="17" t="s">
        <v>15</v>
      </c>
    </row>
    <row r="26" spans="1:25" ht="18" customHeight="1" x14ac:dyDescent="0.2">
      <c r="A26" s="15" t="s">
        <v>67</v>
      </c>
      <c r="B26" s="112">
        <v>11</v>
      </c>
      <c r="C26" s="16">
        <v>11</v>
      </c>
      <c r="D26" s="156" t="s">
        <v>15</v>
      </c>
      <c r="E26" s="156" t="s">
        <v>15</v>
      </c>
      <c r="F26" s="156">
        <v>7</v>
      </c>
      <c r="G26" s="156">
        <v>4</v>
      </c>
      <c r="H26" s="16" t="s">
        <v>15</v>
      </c>
      <c r="I26" s="17" t="s">
        <v>15</v>
      </c>
      <c r="J26" s="17" t="s">
        <v>15</v>
      </c>
      <c r="K26" s="17" t="s">
        <v>15</v>
      </c>
      <c r="L26" s="17" t="s">
        <v>15</v>
      </c>
      <c r="M26" s="50"/>
      <c r="N26" s="221" t="s">
        <v>72</v>
      </c>
      <c r="O26" s="174">
        <v>5</v>
      </c>
      <c r="P26" s="266">
        <v>5</v>
      </c>
      <c r="Q26" s="17" t="s">
        <v>15</v>
      </c>
      <c r="R26" s="17" t="s">
        <v>15</v>
      </c>
      <c r="S26" s="264">
        <v>3</v>
      </c>
      <c r="T26" s="166">
        <v>2</v>
      </c>
      <c r="U26" s="393" t="s">
        <v>15</v>
      </c>
      <c r="V26" s="17" t="s">
        <v>15</v>
      </c>
      <c r="W26" s="17" t="s">
        <v>15</v>
      </c>
      <c r="X26" s="17" t="s">
        <v>15</v>
      </c>
      <c r="Y26" s="17" t="s">
        <v>15</v>
      </c>
    </row>
    <row r="27" spans="1:25" ht="18" customHeight="1" x14ac:dyDescent="0.2">
      <c r="A27" s="15" t="s">
        <v>79</v>
      </c>
      <c r="B27" s="112">
        <v>10</v>
      </c>
      <c r="C27" s="16">
        <v>8</v>
      </c>
      <c r="D27" s="156" t="s">
        <v>15</v>
      </c>
      <c r="E27" s="156" t="s">
        <v>15</v>
      </c>
      <c r="F27" s="156">
        <v>1</v>
      </c>
      <c r="G27" s="156">
        <v>7</v>
      </c>
      <c r="H27" s="16">
        <v>2</v>
      </c>
      <c r="I27" s="17" t="s">
        <v>15</v>
      </c>
      <c r="J27" s="17" t="s">
        <v>15</v>
      </c>
      <c r="K27" s="17">
        <v>2</v>
      </c>
      <c r="L27" s="17" t="s">
        <v>15</v>
      </c>
      <c r="M27" s="50"/>
      <c r="N27" s="221" t="s">
        <v>153</v>
      </c>
      <c r="O27" s="174">
        <v>5</v>
      </c>
      <c r="P27" s="266">
        <v>5</v>
      </c>
      <c r="Q27" s="17" t="s">
        <v>15</v>
      </c>
      <c r="R27" s="17" t="s">
        <v>15</v>
      </c>
      <c r="S27" s="166">
        <v>4</v>
      </c>
      <c r="T27" s="166">
        <v>1</v>
      </c>
      <c r="U27" s="393" t="s">
        <v>15</v>
      </c>
      <c r="V27" s="17" t="s">
        <v>15</v>
      </c>
      <c r="W27" s="17" t="s">
        <v>15</v>
      </c>
      <c r="X27" s="17" t="s">
        <v>15</v>
      </c>
      <c r="Y27" s="17" t="s">
        <v>15</v>
      </c>
    </row>
    <row r="28" spans="1:25" ht="18" customHeight="1" x14ac:dyDescent="0.2">
      <c r="A28" s="15" t="s">
        <v>61</v>
      </c>
      <c r="B28" s="112">
        <v>9</v>
      </c>
      <c r="C28" s="16">
        <v>9</v>
      </c>
      <c r="D28" s="156">
        <v>1</v>
      </c>
      <c r="E28" s="156" t="s">
        <v>15</v>
      </c>
      <c r="F28" s="156">
        <v>6</v>
      </c>
      <c r="G28" s="156">
        <v>2</v>
      </c>
      <c r="H28" s="16" t="s">
        <v>15</v>
      </c>
      <c r="I28" s="17" t="s">
        <v>15</v>
      </c>
      <c r="J28" s="17" t="s">
        <v>15</v>
      </c>
      <c r="K28" s="17" t="s">
        <v>15</v>
      </c>
      <c r="L28" s="17" t="s">
        <v>15</v>
      </c>
      <c r="M28" s="50"/>
      <c r="N28" s="221" t="s">
        <v>81</v>
      </c>
      <c r="O28" s="174">
        <v>5</v>
      </c>
      <c r="P28" s="266">
        <v>3</v>
      </c>
      <c r="Q28" s="17" t="s">
        <v>15</v>
      </c>
      <c r="R28" s="17" t="s">
        <v>15</v>
      </c>
      <c r="S28" s="17" t="s">
        <v>15</v>
      </c>
      <c r="T28" s="264">
        <v>3</v>
      </c>
      <c r="U28" s="266">
        <v>2</v>
      </c>
      <c r="V28" s="17" t="s">
        <v>15</v>
      </c>
      <c r="W28" s="17" t="s">
        <v>15</v>
      </c>
      <c r="X28" s="17" t="s">
        <v>15</v>
      </c>
      <c r="Y28" s="264">
        <v>2</v>
      </c>
    </row>
    <row r="29" spans="1:25" ht="18" customHeight="1" x14ac:dyDescent="0.2">
      <c r="A29" s="15" t="s">
        <v>882</v>
      </c>
      <c r="B29" s="112">
        <v>8</v>
      </c>
      <c r="C29" s="16">
        <v>8</v>
      </c>
      <c r="D29" s="156" t="s">
        <v>15</v>
      </c>
      <c r="E29" s="156" t="s">
        <v>15</v>
      </c>
      <c r="F29" s="156">
        <v>4</v>
      </c>
      <c r="G29" s="156">
        <v>4</v>
      </c>
      <c r="H29" s="16" t="s">
        <v>15</v>
      </c>
      <c r="I29" s="17" t="s">
        <v>15</v>
      </c>
      <c r="J29" s="17" t="s">
        <v>15</v>
      </c>
      <c r="K29" s="17" t="s">
        <v>15</v>
      </c>
      <c r="L29" s="17" t="s">
        <v>15</v>
      </c>
      <c r="M29" s="50"/>
      <c r="N29" s="221" t="s">
        <v>418</v>
      </c>
      <c r="O29" s="174">
        <v>5</v>
      </c>
      <c r="P29" s="393" t="s">
        <v>15</v>
      </c>
      <c r="Q29" s="17" t="s">
        <v>15</v>
      </c>
      <c r="R29" s="17" t="s">
        <v>15</v>
      </c>
      <c r="S29" s="17" t="s">
        <v>15</v>
      </c>
      <c r="T29" s="17" t="s">
        <v>15</v>
      </c>
      <c r="U29" s="266">
        <v>5</v>
      </c>
      <c r="V29" s="17" t="s">
        <v>15</v>
      </c>
      <c r="W29" s="17" t="s">
        <v>15</v>
      </c>
      <c r="X29" s="264">
        <v>2</v>
      </c>
      <c r="Y29" s="264">
        <v>3</v>
      </c>
    </row>
    <row r="30" spans="1:25" ht="18" customHeight="1" x14ac:dyDescent="0.2">
      <c r="A30" s="15" t="s">
        <v>83</v>
      </c>
      <c r="B30" s="112">
        <v>8</v>
      </c>
      <c r="C30" s="16">
        <v>8</v>
      </c>
      <c r="D30" s="156" t="s">
        <v>15</v>
      </c>
      <c r="E30" s="156" t="s">
        <v>15</v>
      </c>
      <c r="F30" s="156">
        <v>6</v>
      </c>
      <c r="G30" s="156">
        <v>2</v>
      </c>
      <c r="H30" s="16" t="s">
        <v>15</v>
      </c>
      <c r="I30" s="17" t="s">
        <v>15</v>
      </c>
      <c r="J30" s="17" t="s">
        <v>15</v>
      </c>
      <c r="K30" s="17" t="s">
        <v>15</v>
      </c>
      <c r="L30" s="17" t="s">
        <v>15</v>
      </c>
      <c r="M30" s="50"/>
      <c r="N30" s="221" t="s">
        <v>355</v>
      </c>
      <c r="O30" s="174">
        <v>4</v>
      </c>
      <c r="P30" s="266">
        <v>4</v>
      </c>
      <c r="Q30" s="17" t="s">
        <v>15</v>
      </c>
      <c r="R30" s="17" t="s">
        <v>15</v>
      </c>
      <c r="S30" s="264">
        <v>3</v>
      </c>
      <c r="T30" s="166">
        <v>1</v>
      </c>
      <c r="U30" s="393" t="s">
        <v>15</v>
      </c>
      <c r="V30" s="17" t="s">
        <v>15</v>
      </c>
      <c r="W30" s="17" t="s">
        <v>15</v>
      </c>
      <c r="X30" s="17" t="s">
        <v>15</v>
      </c>
      <c r="Y30" s="17" t="s">
        <v>15</v>
      </c>
    </row>
    <row r="31" spans="1:25" ht="18" customHeight="1" x14ac:dyDescent="0.2">
      <c r="A31" s="15" t="s">
        <v>207</v>
      </c>
      <c r="B31" s="112">
        <v>6</v>
      </c>
      <c r="C31" s="16">
        <v>5</v>
      </c>
      <c r="D31" s="156" t="s">
        <v>15</v>
      </c>
      <c r="E31" s="156" t="s">
        <v>15</v>
      </c>
      <c r="F31" s="156">
        <v>3</v>
      </c>
      <c r="G31" s="156">
        <v>2</v>
      </c>
      <c r="H31" s="16">
        <v>1</v>
      </c>
      <c r="I31" s="17" t="s">
        <v>15</v>
      </c>
      <c r="J31" s="17" t="s">
        <v>15</v>
      </c>
      <c r="K31" s="17" t="s">
        <v>15</v>
      </c>
      <c r="L31" s="17">
        <v>1</v>
      </c>
      <c r="M31" s="50"/>
      <c r="N31" s="221" t="s">
        <v>419</v>
      </c>
      <c r="O31" s="174">
        <v>4</v>
      </c>
      <c r="P31" s="266">
        <v>3</v>
      </c>
      <c r="Q31" s="17" t="s">
        <v>15</v>
      </c>
      <c r="R31" s="17" t="s">
        <v>15</v>
      </c>
      <c r="S31" s="17" t="s">
        <v>15</v>
      </c>
      <c r="T31" s="166">
        <v>3</v>
      </c>
      <c r="U31" s="266">
        <v>1</v>
      </c>
      <c r="V31" s="17" t="s">
        <v>15</v>
      </c>
      <c r="W31" s="17" t="s">
        <v>15</v>
      </c>
      <c r="X31" s="264">
        <v>1</v>
      </c>
      <c r="Y31" s="17" t="s">
        <v>15</v>
      </c>
    </row>
    <row r="32" spans="1:25" ht="18" customHeight="1" x14ac:dyDescent="0.2">
      <c r="A32" s="15" t="s">
        <v>90</v>
      </c>
      <c r="B32" s="112">
        <v>6</v>
      </c>
      <c r="C32" s="16">
        <v>4</v>
      </c>
      <c r="D32" s="156" t="s">
        <v>15</v>
      </c>
      <c r="E32" s="156" t="s">
        <v>15</v>
      </c>
      <c r="F32" s="156">
        <v>3</v>
      </c>
      <c r="G32" s="156">
        <v>1</v>
      </c>
      <c r="H32" s="16">
        <v>2</v>
      </c>
      <c r="I32" s="17" t="s">
        <v>15</v>
      </c>
      <c r="J32" s="17" t="s">
        <v>15</v>
      </c>
      <c r="K32" s="17">
        <v>1</v>
      </c>
      <c r="L32" s="17">
        <v>1</v>
      </c>
      <c r="M32" s="50"/>
      <c r="N32" s="221" t="s">
        <v>241</v>
      </c>
      <c r="O32" s="174">
        <v>4</v>
      </c>
      <c r="P32" s="266">
        <v>2</v>
      </c>
      <c r="Q32" s="17" t="s">
        <v>15</v>
      </c>
      <c r="R32" s="17" t="s">
        <v>15</v>
      </c>
      <c r="S32" s="264">
        <v>2</v>
      </c>
      <c r="T32" s="17" t="s">
        <v>15</v>
      </c>
      <c r="U32" s="266">
        <v>2</v>
      </c>
      <c r="V32" s="17" t="s">
        <v>15</v>
      </c>
      <c r="W32" s="17" t="s">
        <v>15</v>
      </c>
      <c r="X32" s="264">
        <v>2</v>
      </c>
      <c r="Y32" s="17" t="s">
        <v>15</v>
      </c>
    </row>
    <row r="33" spans="1:25" ht="18" customHeight="1" x14ac:dyDescent="0.2">
      <c r="A33" s="15" t="s">
        <v>205</v>
      </c>
      <c r="B33" s="112">
        <v>6</v>
      </c>
      <c r="C33" s="16">
        <v>6</v>
      </c>
      <c r="D33" s="156" t="s">
        <v>15</v>
      </c>
      <c r="E33" s="156" t="s">
        <v>15</v>
      </c>
      <c r="F33" s="156">
        <v>6</v>
      </c>
      <c r="G33" s="156" t="s">
        <v>15</v>
      </c>
      <c r="H33" s="16" t="s">
        <v>15</v>
      </c>
      <c r="I33" s="17" t="s">
        <v>15</v>
      </c>
      <c r="J33" s="17" t="s">
        <v>15</v>
      </c>
      <c r="K33" s="17" t="s">
        <v>15</v>
      </c>
      <c r="L33" s="17" t="s">
        <v>15</v>
      </c>
      <c r="M33" s="50"/>
      <c r="N33" s="221" t="s">
        <v>62</v>
      </c>
      <c r="O33" s="174">
        <v>4</v>
      </c>
      <c r="P33" s="266">
        <v>4</v>
      </c>
      <c r="Q33" s="17" t="s">
        <v>15</v>
      </c>
      <c r="R33" s="17" t="s">
        <v>15</v>
      </c>
      <c r="S33" s="264">
        <v>4</v>
      </c>
      <c r="T33" s="17" t="s">
        <v>15</v>
      </c>
      <c r="U33" s="393" t="s">
        <v>15</v>
      </c>
      <c r="V33" s="17" t="s">
        <v>15</v>
      </c>
      <c r="W33" s="17" t="s">
        <v>15</v>
      </c>
      <c r="X33" s="17" t="s">
        <v>15</v>
      </c>
      <c r="Y33" s="17" t="s">
        <v>15</v>
      </c>
    </row>
    <row r="34" spans="1:25" ht="18" customHeight="1" x14ac:dyDescent="0.2">
      <c r="A34" s="15" t="s">
        <v>351</v>
      </c>
      <c r="B34" s="112">
        <v>5</v>
      </c>
      <c r="C34" s="16">
        <v>2</v>
      </c>
      <c r="D34" s="156" t="s">
        <v>15</v>
      </c>
      <c r="E34" s="156" t="s">
        <v>15</v>
      </c>
      <c r="F34" s="156">
        <v>1</v>
      </c>
      <c r="G34" s="156">
        <v>1</v>
      </c>
      <c r="H34" s="16">
        <v>3</v>
      </c>
      <c r="I34" s="17">
        <v>2</v>
      </c>
      <c r="J34" s="17" t="s">
        <v>15</v>
      </c>
      <c r="K34" s="17">
        <v>1</v>
      </c>
      <c r="L34" s="17" t="s">
        <v>15</v>
      </c>
      <c r="M34" s="50"/>
      <c r="N34" s="221" t="s">
        <v>82</v>
      </c>
      <c r="O34" s="174">
        <v>4</v>
      </c>
      <c r="P34" s="266">
        <v>4</v>
      </c>
      <c r="Q34" s="17" t="s">
        <v>15</v>
      </c>
      <c r="R34" s="264">
        <v>1</v>
      </c>
      <c r="S34" s="264">
        <v>3</v>
      </c>
      <c r="T34" s="17" t="s">
        <v>15</v>
      </c>
      <c r="U34" s="393" t="s">
        <v>15</v>
      </c>
      <c r="V34" s="17" t="s">
        <v>15</v>
      </c>
      <c r="W34" s="17" t="s">
        <v>15</v>
      </c>
      <c r="X34" s="17" t="s">
        <v>15</v>
      </c>
      <c r="Y34" s="17" t="s">
        <v>15</v>
      </c>
    </row>
    <row r="35" spans="1:25" ht="18" customHeight="1" x14ac:dyDescent="0.2">
      <c r="A35" s="15" t="s">
        <v>104</v>
      </c>
      <c r="B35" s="112">
        <v>5</v>
      </c>
      <c r="C35" s="16">
        <v>5</v>
      </c>
      <c r="D35" s="156" t="s">
        <v>15</v>
      </c>
      <c r="E35" s="156" t="s">
        <v>15</v>
      </c>
      <c r="F35" s="156">
        <v>3</v>
      </c>
      <c r="G35" s="156">
        <v>2</v>
      </c>
      <c r="H35" s="16" t="s">
        <v>15</v>
      </c>
      <c r="I35" s="17" t="s">
        <v>15</v>
      </c>
      <c r="J35" s="17" t="s">
        <v>15</v>
      </c>
      <c r="K35" s="17" t="s">
        <v>15</v>
      </c>
      <c r="L35" s="17" t="s">
        <v>15</v>
      </c>
      <c r="M35" s="50"/>
      <c r="N35" s="15" t="s">
        <v>240</v>
      </c>
      <c r="O35" s="174">
        <v>4</v>
      </c>
      <c r="P35" s="266">
        <v>3</v>
      </c>
      <c r="Q35" s="17" t="s">
        <v>15</v>
      </c>
      <c r="R35" s="17" t="s">
        <v>15</v>
      </c>
      <c r="S35" s="264">
        <v>1</v>
      </c>
      <c r="T35" s="264">
        <v>2</v>
      </c>
      <c r="U35" s="266">
        <v>1</v>
      </c>
      <c r="V35" s="17" t="s">
        <v>15</v>
      </c>
      <c r="W35" s="17" t="s">
        <v>15</v>
      </c>
      <c r="X35" s="264">
        <v>1</v>
      </c>
      <c r="Y35" s="17" t="s">
        <v>15</v>
      </c>
    </row>
    <row r="36" spans="1:25" ht="18" customHeight="1" x14ac:dyDescent="0.2">
      <c r="A36" s="15" t="s">
        <v>883</v>
      </c>
      <c r="B36" s="112">
        <v>5</v>
      </c>
      <c r="C36" s="16">
        <v>5</v>
      </c>
      <c r="D36" s="156" t="s">
        <v>15</v>
      </c>
      <c r="E36" s="156" t="s">
        <v>15</v>
      </c>
      <c r="F36" s="156">
        <v>5</v>
      </c>
      <c r="G36" s="156" t="s">
        <v>15</v>
      </c>
      <c r="H36" s="16" t="s">
        <v>15</v>
      </c>
      <c r="I36" s="17" t="s">
        <v>15</v>
      </c>
      <c r="J36" s="17" t="s">
        <v>15</v>
      </c>
      <c r="K36" s="17" t="s">
        <v>15</v>
      </c>
      <c r="L36" s="17" t="s">
        <v>15</v>
      </c>
      <c r="M36" s="50"/>
      <c r="N36" s="221" t="s">
        <v>236</v>
      </c>
      <c r="O36" s="174">
        <v>3</v>
      </c>
      <c r="P36" s="266">
        <v>2</v>
      </c>
      <c r="Q36" s="264">
        <v>2</v>
      </c>
      <c r="R36" s="17" t="s">
        <v>15</v>
      </c>
      <c r="S36" s="17" t="s">
        <v>15</v>
      </c>
      <c r="T36" s="17" t="s">
        <v>15</v>
      </c>
      <c r="U36" s="266">
        <v>1</v>
      </c>
      <c r="V36" s="17" t="s">
        <v>15</v>
      </c>
      <c r="W36" s="17" t="s">
        <v>15</v>
      </c>
      <c r="X36" s="264">
        <v>1</v>
      </c>
      <c r="Y36" s="17" t="s">
        <v>15</v>
      </c>
    </row>
    <row r="37" spans="1:25" ht="18" customHeight="1" x14ac:dyDescent="0.2">
      <c r="A37" s="15" t="s">
        <v>261</v>
      </c>
      <c r="B37" s="112">
        <v>4</v>
      </c>
      <c r="C37" s="16">
        <v>4</v>
      </c>
      <c r="D37" s="156" t="s">
        <v>15</v>
      </c>
      <c r="E37" s="156" t="s">
        <v>15</v>
      </c>
      <c r="F37" s="156">
        <v>4</v>
      </c>
      <c r="G37" s="156" t="s">
        <v>15</v>
      </c>
      <c r="H37" s="16" t="s">
        <v>15</v>
      </c>
      <c r="I37" s="17" t="s">
        <v>15</v>
      </c>
      <c r="J37" s="17" t="s">
        <v>15</v>
      </c>
      <c r="K37" s="17" t="s">
        <v>15</v>
      </c>
      <c r="L37" s="17" t="s">
        <v>15</v>
      </c>
      <c r="M37" s="50"/>
      <c r="N37" s="221" t="s">
        <v>90</v>
      </c>
      <c r="O37" s="174">
        <v>3</v>
      </c>
      <c r="P37" s="266">
        <v>3</v>
      </c>
      <c r="Q37" s="17" t="s">
        <v>15</v>
      </c>
      <c r="R37" s="17" t="s">
        <v>15</v>
      </c>
      <c r="S37" s="264">
        <v>3</v>
      </c>
      <c r="T37" s="17" t="s">
        <v>15</v>
      </c>
      <c r="U37" s="393" t="s">
        <v>15</v>
      </c>
      <c r="V37" s="17" t="s">
        <v>15</v>
      </c>
      <c r="W37" s="17" t="s">
        <v>15</v>
      </c>
      <c r="X37" s="17" t="s">
        <v>15</v>
      </c>
      <c r="Y37" s="17" t="s">
        <v>15</v>
      </c>
    </row>
    <row r="38" spans="1:25" ht="18" customHeight="1" x14ac:dyDescent="0.2">
      <c r="A38" s="15" t="s">
        <v>353</v>
      </c>
      <c r="B38" s="112">
        <v>4</v>
      </c>
      <c r="C38" s="16">
        <v>3</v>
      </c>
      <c r="D38" s="156" t="s">
        <v>15</v>
      </c>
      <c r="E38" s="156" t="s">
        <v>15</v>
      </c>
      <c r="F38" s="156">
        <v>2</v>
      </c>
      <c r="G38" s="156">
        <v>1</v>
      </c>
      <c r="H38" s="16">
        <v>1</v>
      </c>
      <c r="I38" s="17" t="s">
        <v>15</v>
      </c>
      <c r="J38" s="17" t="s">
        <v>15</v>
      </c>
      <c r="K38" s="17">
        <v>1</v>
      </c>
      <c r="L38" s="17" t="s">
        <v>15</v>
      </c>
      <c r="M38" s="50"/>
      <c r="N38" s="221" t="s">
        <v>1131</v>
      </c>
      <c r="O38" s="174">
        <v>3</v>
      </c>
      <c r="P38" s="266">
        <v>3</v>
      </c>
      <c r="Q38" s="17" t="s">
        <v>15</v>
      </c>
      <c r="R38" s="17" t="s">
        <v>15</v>
      </c>
      <c r="S38" s="166">
        <v>1</v>
      </c>
      <c r="T38" s="264">
        <v>2</v>
      </c>
      <c r="U38" s="393" t="s">
        <v>15</v>
      </c>
      <c r="V38" s="17" t="s">
        <v>15</v>
      </c>
      <c r="W38" s="17" t="s">
        <v>15</v>
      </c>
      <c r="X38" s="17" t="s">
        <v>15</v>
      </c>
      <c r="Y38" s="17" t="s">
        <v>15</v>
      </c>
    </row>
    <row r="39" spans="1:25" ht="18" customHeight="1" x14ac:dyDescent="0.2">
      <c r="A39" s="15" t="s">
        <v>85</v>
      </c>
      <c r="B39" s="112">
        <v>4</v>
      </c>
      <c r="C39" s="16">
        <v>4</v>
      </c>
      <c r="D39" s="156" t="s">
        <v>15</v>
      </c>
      <c r="E39" s="156" t="s">
        <v>15</v>
      </c>
      <c r="F39" s="156">
        <v>2</v>
      </c>
      <c r="G39" s="156">
        <v>2</v>
      </c>
      <c r="H39" s="16" t="s">
        <v>15</v>
      </c>
      <c r="I39" s="17" t="s">
        <v>15</v>
      </c>
      <c r="J39" s="17" t="s">
        <v>15</v>
      </c>
      <c r="K39" s="17" t="s">
        <v>15</v>
      </c>
      <c r="L39" s="17" t="s">
        <v>15</v>
      </c>
      <c r="M39" s="50"/>
      <c r="N39" s="221" t="s">
        <v>68</v>
      </c>
      <c r="O39" s="174">
        <v>3</v>
      </c>
      <c r="P39" s="266">
        <v>3</v>
      </c>
      <c r="Q39" s="17" t="s">
        <v>15</v>
      </c>
      <c r="R39" s="17" t="s">
        <v>15</v>
      </c>
      <c r="S39" s="264">
        <v>1</v>
      </c>
      <c r="T39" s="166">
        <v>2</v>
      </c>
      <c r="U39" s="393" t="s">
        <v>15</v>
      </c>
      <c r="V39" s="17" t="s">
        <v>15</v>
      </c>
      <c r="W39" s="17" t="s">
        <v>15</v>
      </c>
      <c r="X39" s="17" t="s">
        <v>15</v>
      </c>
      <c r="Y39" s="17" t="s">
        <v>15</v>
      </c>
    </row>
    <row r="40" spans="1:25" ht="18" customHeight="1" x14ac:dyDescent="0.2">
      <c r="A40" s="15" t="s">
        <v>92</v>
      </c>
      <c r="B40" s="112">
        <v>4</v>
      </c>
      <c r="C40" s="16">
        <v>3</v>
      </c>
      <c r="D40" s="156" t="s">
        <v>15</v>
      </c>
      <c r="E40" s="156" t="s">
        <v>15</v>
      </c>
      <c r="F40" s="156">
        <v>2</v>
      </c>
      <c r="G40" s="156">
        <v>1</v>
      </c>
      <c r="H40" s="16">
        <v>1</v>
      </c>
      <c r="I40" s="17" t="s">
        <v>15</v>
      </c>
      <c r="J40" s="17" t="s">
        <v>15</v>
      </c>
      <c r="K40" s="17">
        <v>1</v>
      </c>
      <c r="L40" s="17" t="s">
        <v>15</v>
      </c>
      <c r="M40" s="50"/>
      <c r="N40" s="221" t="s">
        <v>77</v>
      </c>
      <c r="O40" s="174">
        <v>3</v>
      </c>
      <c r="P40" s="266">
        <v>3</v>
      </c>
      <c r="Q40" s="17" t="s">
        <v>15</v>
      </c>
      <c r="R40" s="17" t="s">
        <v>15</v>
      </c>
      <c r="S40" s="264">
        <v>2</v>
      </c>
      <c r="T40" s="264">
        <v>1</v>
      </c>
      <c r="U40" s="393" t="s">
        <v>15</v>
      </c>
      <c r="V40" s="17" t="s">
        <v>15</v>
      </c>
      <c r="W40" s="17" t="s">
        <v>15</v>
      </c>
      <c r="X40" s="17" t="s">
        <v>15</v>
      </c>
      <c r="Y40" s="17" t="s">
        <v>15</v>
      </c>
    </row>
    <row r="41" spans="1:25" ht="18" customHeight="1" x14ac:dyDescent="0.2">
      <c r="A41" s="15" t="s">
        <v>94</v>
      </c>
      <c r="B41" s="112">
        <v>4</v>
      </c>
      <c r="C41" s="16">
        <v>4</v>
      </c>
      <c r="D41" s="156" t="s">
        <v>15</v>
      </c>
      <c r="E41" s="156" t="s">
        <v>15</v>
      </c>
      <c r="F41" s="156">
        <v>2</v>
      </c>
      <c r="G41" s="156">
        <v>2</v>
      </c>
      <c r="H41" s="16" t="s">
        <v>15</v>
      </c>
      <c r="I41" s="17" t="s">
        <v>15</v>
      </c>
      <c r="J41" s="17" t="s">
        <v>15</v>
      </c>
      <c r="K41" s="17" t="s">
        <v>15</v>
      </c>
      <c r="L41" s="17" t="s">
        <v>15</v>
      </c>
      <c r="M41" s="50"/>
      <c r="N41" s="221" t="s">
        <v>1133</v>
      </c>
      <c r="O41" s="174">
        <v>3</v>
      </c>
      <c r="P41" s="266">
        <v>1</v>
      </c>
      <c r="Q41" s="17" t="s">
        <v>15</v>
      </c>
      <c r="R41" s="17" t="s">
        <v>15</v>
      </c>
      <c r="S41" s="264">
        <v>1</v>
      </c>
      <c r="T41" s="17" t="s">
        <v>15</v>
      </c>
      <c r="U41" s="266">
        <v>2</v>
      </c>
      <c r="V41" s="17" t="s">
        <v>15</v>
      </c>
      <c r="W41" s="17" t="s">
        <v>15</v>
      </c>
      <c r="X41" s="264">
        <v>2</v>
      </c>
      <c r="Y41" s="17" t="s">
        <v>15</v>
      </c>
    </row>
    <row r="42" spans="1:25" ht="18" customHeight="1" x14ac:dyDescent="0.2">
      <c r="A42" s="15" t="s">
        <v>97</v>
      </c>
      <c r="B42" s="112">
        <v>4</v>
      </c>
      <c r="C42" s="16">
        <v>4</v>
      </c>
      <c r="D42" s="156" t="s">
        <v>15</v>
      </c>
      <c r="E42" s="156" t="s">
        <v>15</v>
      </c>
      <c r="F42" s="156">
        <v>4</v>
      </c>
      <c r="G42" s="156" t="s">
        <v>15</v>
      </c>
      <c r="H42" s="16" t="s">
        <v>15</v>
      </c>
      <c r="I42" s="17" t="s">
        <v>15</v>
      </c>
      <c r="J42" s="17" t="s">
        <v>15</v>
      </c>
      <c r="K42" s="17" t="s">
        <v>15</v>
      </c>
      <c r="L42" s="17" t="s">
        <v>15</v>
      </c>
      <c r="M42" s="50"/>
      <c r="N42" s="221" t="s">
        <v>105</v>
      </c>
      <c r="O42" s="174">
        <v>3</v>
      </c>
      <c r="P42" s="266">
        <v>3</v>
      </c>
      <c r="Q42" s="17" t="s">
        <v>15</v>
      </c>
      <c r="R42" s="17" t="s">
        <v>15</v>
      </c>
      <c r="S42" s="166">
        <v>3</v>
      </c>
      <c r="T42" s="17" t="s">
        <v>15</v>
      </c>
      <c r="U42" s="393" t="s">
        <v>15</v>
      </c>
      <c r="V42" s="17" t="s">
        <v>15</v>
      </c>
      <c r="W42" s="17" t="s">
        <v>15</v>
      </c>
      <c r="X42" s="17" t="s">
        <v>15</v>
      </c>
      <c r="Y42" s="17" t="s">
        <v>15</v>
      </c>
    </row>
    <row r="43" spans="1:25" ht="18" customHeight="1" x14ac:dyDescent="0.2">
      <c r="A43" s="15" t="s">
        <v>860</v>
      </c>
      <c r="B43" s="112">
        <v>4</v>
      </c>
      <c r="C43" s="16">
        <v>4</v>
      </c>
      <c r="D43" s="156">
        <v>1</v>
      </c>
      <c r="E43" s="156" t="s">
        <v>15</v>
      </c>
      <c r="F43" s="156">
        <v>2</v>
      </c>
      <c r="G43" s="156">
        <v>1</v>
      </c>
      <c r="H43" s="16" t="s">
        <v>15</v>
      </c>
      <c r="I43" s="17" t="s">
        <v>15</v>
      </c>
      <c r="J43" s="17" t="s">
        <v>15</v>
      </c>
      <c r="K43" s="17" t="s">
        <v>15</v>
      </c>
      <c r="L43" s="17" t="s">
        <v>15</v>
      </c>
      <c r="M43" s="50"/>
      <c r="N43" s="221" t="s">
        <v>420</v>
      </c>
      <c r="O43" s="174">
        <v>3</v>
      </c>
      <c r="P43" s="266">
        <v>1</v>
      </c>
      <c r="Q43" s="17" t="s">
        <v>15</v>
      </c>
      <c r="R43" s="17" t="s">
        <v>15</v>
      </c>
      <c r="S43" s="166">
        <v>1</v>
      </c>
      <c r="T43" s="17" t="s">
        <v>15</v>
      </c>
      <c r="U43" s="266">
        <v>2</v>
      </c>
      <c r="V43" s="17" t="s">
        <v>15</v>
      </c>
      <c r="W43" s="17" t="s">
        <v>15</v>
      </c>
      <c r="X43" s="264">
        <v>2</v>
      </c>
      <c r="Y43" s="17" t="s">
        <v>15</v>
      </c>
    </row>
    <row r="44" spans="1:25" ht="18" customHeight="1" x14ac:dyDescent="0.2">
      <c r="A44" s="15" t="s">
        <v>852</v>
      </c>
      <c r="B44" s="112">
        <v>4</v>
      </c>
      <c r="C44" s="16">
        <v>4</v>
      </c>
      <c r="D44" s="156" t="s">
        <v>15</v>
      </c>
      <c r="E44" s="156" t="s">
        <v>15</v>
      </c>
      <c r="F44" s="156">
        <v>2</v>
      </c>
      <c r="G44" s="156">
        <v>2</v>
      </c>
      <c r="H44" s="16" t="s">
        <v>15</v>
      </c>
      <c r="I44" s="17" t="s">
        <v>15</v>
      </c>
      <c r="J44" s="17" t="s">
        <v>15</v>
      </c>
      <c r="K44" s="17" t="s">
        <v>15</v>
      </c>
      <c r="L44" s="17" t="s">
        <v>15</v>
      </c>
      <c r="M44" s="50"/>
      <c r="N44" s="220" t="s">
        <v>206</v>
      </c>
      <c r="O44" s="174">
        <v>3</v>
      </c>
      <c r="P44" s="266">
        <v>3</v>
      </c>
      <c r="Q44" s="17" t="s">
        <v>15</v>
      </c>
      <c r="R44" s="17" t="s">
        <v>15</v>
      </c>
      <c r="S44" s="264">
        <v>1</v>
      </c>
      <c r="T44" s="264">
        <v>2</v>
      </c>
      <c r="U44" s="393" t="s">
        <v>15</v>
      </c>
      <c r="V44" s="17" t="s">
        <v>15</v>
      </c>
      <c r="W44" s="17" t="s">
        <v>15</v>
      </c>
      <c r="X44" s="17" t="s">
        <v>15</v>
      </c>
      <c r="Y44" s="17" t="s">
        <v>15</v>
      </c>
    </row>
    <row r="45" spans="1:25" ht="18" customHeight="1" x14ac:dyDescent="0.2">
      <c r="A45" s="15" t="s">
        <v>154</v>
      </c>
      <c r="B45" s="112">
        <v>4</v>
      </c>
      <c r="C45" s="16">
        <v>4</v>
      </c>
      <c r="D45" s="156" t="s">
        <v>15</v>
      </c>
      <c r="E45" s="156" t="s">
        <v>15</v>
      </c>
      <c r="F45" s="156">
        <v>3</v>
      </c>
      <c r="G45" s="156">
        <v>1</v>
      </c>
      <c r="H45" s="16" t="s">
        <v>15</v>
      </c>
      <c r="I45" s="17" t="s">
        <v>15</v>
      </c>
      <c r="J45" s="17" t="s">
        <v>15</v>
      </c>
      <c r="K45" s="17" t="s">
        <v>15</v>
      </c>
      <c r="L45" s="17" t="s">
        <v>15</v>
      </c>
      <c r="M45" s="50"/>
      <c r="N45" s="221" t="s">
        <v>428</v>
      </c>
      <c r="O45" s="174">
        <v>3</v>
      </c>
      <c r="P45" s="266">
        <v>3</v>
      </c>
      <c r="Q45" s="17" t="s">
        <v>15</v>
      </c>
      <c r="R45" s="17" t="s">
        <v>15</v>
      </c>
      <c r="S45" s="264">
        <v>3</v>
      </c>
      <c r="T45" s="17" t="s">
        <v>15</v>
      </c>
      <c r="U45" s="393" t="s">
        <v>15</v>
      </c>
      <c r="V45" s="17" t="s">
        <v>15</v>
      </c>
      <c r="W45" s="17" t="s">
        <v>15</v>
      </c>
      <c r="X45" s="17" t="s">
        <v>15</v>
      </c>
      <c r="Y45" s="17" t="s">
        <v>15</v>
      </c>
    </row>
    <row r="46" spans="1:25" ht="18" customHeight="1" x14ac:dyDescent="0.2">
      <c r="A46" s="15" t="s">
        <v>240</v>
      </c>
      <c r="B46" s="112">
        <v>4</v>
      </c>
      <c r="C46" s="16">
        <v>2</v>
      </c>
      <c r="D46" s="156" t="s">
        <v>15</v>
      </c>
      <c r="E46" s="156" t="s">
        <v>15</v>
      </c>
      <c r="F46" s="156">
        <v>2</v>
      </c>
      <c r="G46" s="156" t="s">
        <v>15</v>
      </c>
      <c r="H46" s="16">
        <v>2</v>
      </c>
      <c r="I46" s="17" t="s">
        <v>15</v>
      </c>
      <c r="J46" s="17" t="s">
        <v>15</v>
      </c>
      <c r="K46" s="17">
        <v>2</v>
      </c>
      <c r="L46" s="17" t="s">
        <v>15</v>
      </c>
      <c r="M46" s="50"/>
      <c r="N46" s="220" t="s">
        <v>1126</v>
      </c>
      <c r="O46" s="174">
        <v>2</v>
      </c>
      <c r="P46" s="266">
        <v>2</v>
      </c>
      <c r="Q46" s="17" t="s">
        <v>15</v>
      </c>
      <c r="R46" s="17" t="s">
        <v>15</v>
      </c>
      <c r="S46" s="264">
        <v>2</v>
      </c>
      <c r="T46" s="17" t="s">
        <v>15</v>
      </c>
      <c r="U46" s="393" t="s">
        <v>15</v>
      </c>
      <c r="V46" s="17" t="s">
        <v>15</v>
      </c>
      <c r="W46" s="17" t="s">
        <v>15</v>
      </c>
      <c r="X46" s="17" t="s">
        <v>15</v>
      </c>
      <c r="Y46" s="17" t="s">
        <v>15</v>
      </c>
    </row>
    <row r="47" spans="1:25" ht="18" customHeight="1" x14ac:dyDescent="0.2">
      <c r="A47" s="15" t="s">
        <v>884</v>
      </c>
      <c r="B47" s="112">
        <v>3</v>
      </c>
      <c r="C47" s="16">
        <v>3</v>
      </c>
      <c r="D47" s="156" t="s">
        <v>15</v>
      </c>
      <c r="E47" s="156" t="s">
        <v>15</v>
      </c>
      <c r="F47" s="156">
        <v>3</v>
      </c>
      <c r="G47" s="156" t="s">
        <v>15</v>
      </c>
      <c r="H47" s="16" t="s">
        <v>15</v>
      </c>
      <c r="I47" s="17" t="s">
        <v>15</v>
      </c>
      <c r="J47" s="17" t="s">
        <v>15</v>
      </c>
      <c r="K47" s="17" t="s">
        <v>15</v>
      </c>
      <c r="L47" s="17" t="s">
        <v>15</v>
      </c>
      <c r="M47" s="50"/>
      <c r="N47" s="221" t="s">
        <v>429</v>
      </c>
      <c r="O47" s="174">
        <v>2</v>
      </c>
      <c r="P47" s="266">
        <v>1</v>
      </c>
      <c r="Q47" s="17" t="s">
        <v>15</v>
      </c>
      <c r="R47" s="17" t="s">
        <v>15</v>
      </c>
      <c r="S47" s="17" t="s">
        <v>15</v>
      </c>
      <c r="T47" s="166">
        <v>1</v>
      </c>
      <c r="U47" s="266">
        <v>1</v>
      </c>
      <c r="V47" s="17" t="s">
        <v>15</v>
      </c>
      <c r="W47" s="17" t="s">
        <v>15</v>
      </c>
      <c r="X47" s="17" t="s">
        <v>15</v>
      </c>
      <c r="Y47" s="264">
        <v>1</v>
      </c>
    </row>
    <row r="48" spans="1:25" ht="18" customHeight="1" x14ac:dyDescent="0.2">
      <c r="A48" s="15" t="s">
        <v>352</v>
      </c>
      <c r="B48" s="112">
        <v>3</v>
      </c>
      <c r="C48" s="16">
        <v>3</v>
      </c>
      <c r="D48" s="156" t="s">
        <v>15</v>
      </c>
      <c r="E48" s="156" t="s">
        <v>15</v>
      </c>
      <c r="F48" s="156">
        <v>3</v>
      </c>
      <c r="G48" s="156" t="s">
        <v>15</v>
      </c>
      <c r="H48" s="16" t="s">
        <v>15</v>
      </c>
      <c r="I48" s="17" t="s">
        <v>15</v>
      </c>
      <c r="J48" s="17" t="s">
        <v>15</v>
      </c>
      <c r="K48" s="17" t="s">
        <v>15</v>
      </c>
      <c r="L48" s="17" t="s">
        <v>15</v>
      </c>
      <c r="M48" s="50"/>
      <c r="N48" s="220" t="s">
        <v>91</v>
      </c>
      <c r="O48" s="174">
        <v>2</v>
      </c>
      <c r="P48" s="266">
        <v>2</v>
      </c>
      <c r="Q48" s="17" t="s">
        <v>15</v>
      </c>
      <c r="R48" s="17" t="s">
        <v>15</v>
      </c>
      <c r="S48" s="264">
        <v>2</v>
      </c>
      <c r="T48" s="17" t="s">
        <v>15</v>
      </c>
      <c r="U48" s="393" t="s">
        <v>15</v>
      </c>
      <c r="V48" s="17" t="s">
        <v>15</v>
      </c>
      <c r="W48" s="17" t="s">
        <v>15</v>
      </c>
      <c r="X48" s="17" t="s">
        <v>15</v>
      </c>
      <c r="Y48" s="17" t="s">
        <v>15</v>
      </c>
    </row>
    <row r="49" spans="1:25" ht="18" customHeight="1" x14ac:dyDescent="0.2">
      <c r="A49" s="15" t="s">
        <v>93</v>
      </c>
      <c r="B49" s="112">
        <v>3</v>
      </c>
      <c r="C49" s="16">
        <v>3</v>
      </c>
      <c r="D49" s="156" t="s">
        <v>15</v>
      </c>
      <c r="E49" s="156" t="s">
        <v>15</v>
      </c>
      <c r="F49" s="156" t="s">
        <v>15</v>
      </c>
      <c r="G49" s="156">
        <v>3</v>
      </c>
      <c r="H49" s="16" t="s">
        <v>15</v>
      </c>
      <c r="I49" s="17" t="s">
        <v>15</v>
      </c>
      <c r="J49" s="17" t="s">
        <v>15</v>
      </c>
      <c r="K49" s="17" t="s">
        <v>15</v>
      </c>
      <c r="L49" s="17" t="s">
        <v>15</v>
      </c>
      <c r="M49" s="50"/>
      <c r="N49" s="385" t="s">
        <v>375</v>
      </c>
      <c r="O49" s="174">
        <v>2</v>
      </c>
      <c r="P49" s="266">
        <v>2</v>
      </c>
      <c r="Q49" s="17" t="s">
        <v>15</v>
      </c>
      <c r="R49" s="17" t="s">
        <v>15</v>
      </c>
      <c r="S49" s="166">
        <v>1</v>
      </c>
      <c r="T49" s="166">
        <v>1</v>
      </c>
      <c r="U49" s="393" t="s">
        <v>15</v>
      </c>
      <c r="V49" s="17" t="s">
        <v>15</v>
      </c>
      <c r="W49" s="17" t="s">
        <v>15</v>
      </c>
      <c r="X49" s="17" t="s">
        <v>15</v>
      </c>
      <c r="Y49" s="17" t="s">
        <v>15</v>
      </c>
    </row>
    <row r="50" spans="1:25" ht="18" customHeight="1" x14ac:dyDescent="0.2">
      <c r="A50" s="15" t="s">
        <v>424</v>
      </c>
      <c r="B50" s="112">
        <v>3</v>
      </c>
      <c r="C50" s="16">
        <v>1</v>
      </c>
      <c r="D50" s="156" t="s">
        <v>15</v>
      </c>
      <c r="E50" s="156" t="s">
        <v>15</v>
      </c>
      <c r="F50" s="156">
        <v>1</v>
      </c>
      <c r="G50" s="156" t="s">
        <v>15</v>
      </c>
      <c r="H50" s="16">
        <v>2</v>
      </c>
      <c r="I50" s="17" t="s">
        <v>15</v>
      </c>
      <c r="J50" s="17" t="s">
        <v>15</v>
      </c>
      <c r="K50" s="17">
        <v>2</v>
      </c>
      <c r="L50" s="17" t="s">
        <v>15</v>
      </c>
      <c r="M50" s="50"/>
      <c r="N50" s="221" t="s">
        <v>351</v>
      </c>
      <c r="O50" s="174">
        <v>2</v>
      </c>
      <c r="P50" s="393" t="s">
        <v>15</v>
      </c>
      <c r="Q50" s="17" t="s">
        <v>15</v>
      </c>
      <c r="R50" s="17" t="s">
        <v>15</v>
      </c>
      <c r="S50" s="17" t="s">
        <v>15</v>
      </c>
      <c r="T50" s="17" t="s">
        <v>15</v>
      </c>
      <c r="U50" s="266">
        <v>2</v>
      </c>
      <c r="V50" s="17" t="s">
        <v>15</v>
      </c>
      <c r="W50" s="17" t="s">
        <v>15</v>
      </c>
      <c r="X50" s="264">
        <v>1</v>
      </c>
      <c r="Y50" s="264">
        <v>1</v>
      </c>
    </row>
    <row r="51" spans="1:25" ht="18" customHeight="1" x14ac:dyDescent="0.2">
      <c r="A51" s="15" t="s">
        <v>65</v>
      </c>
      <c r="B51" s="112">
        <v>2</v>
      </c>
      <c r="C51" s="16">
        <v>2</v>
      </c>
      <c r="D51" s="156" t="s">
        <v>15</v>
      </c>
      <c r="E51" s="156" t="s">
        <v>15</v>
      </c>
      <c r="F51" s="156">
        <v>1</v>
      </c>
      <c r="G51" s="156">
        <v>1</v>
      </c>
      <c r="H51" s="16" t="s">
        <v>15</v>
      </c>
      <c r="I51" s="17" t="s">
        <v>15</v>
      </c>
      <c r="J51" s="17" t="s">
        <v>15</v>
      </c>
      <c r="K51" s="17" t="s">
        <v>15</v>
      </c>
      <c r="L51" s="17" t="s">
        <v>15</v>
      </c>
      <c r="M51" s="50"/>
      <c r="N51" s="221" t="s">
        <v>448</v>
      </c>
      <c r="O51" s="174">
        <v>2</v>
      </c>
      <c r="P51" s="266">
        <v>2</v>
      </c>
      <c r="Q51" s="17" t="s">
        <v>15</v>
      </c>
      <c r="R51" s="17" t="s">
        <v>15</v>
      </c>
      <c r="S51" s="264">
        <v>2</v>
      </c>
      <c r="T51" s="17" t="s">
        <v>15</v>
      </c>
      <c r="U51" s="393" t="s">
        <v>15</v>
      </c>
      <c r="V51" s="17" t="s">
        <v>15</v>
      </c>
      <c r="W51" s="17" t="s">
        <v>15</v>
      </c>
      <c r="X51" s="17" t="s">
        <v>15</v>
      </c>
      <c r="Y51" s="17" t="s">
        <v>15</v>
      </c>
    </row>
    <row r="52" spans="1:25" ht="18" customHeight="1" x14ac:dyDescent="0.2">
      <c r="A52" s="15" t="s">
        <v>355</v>
      </c>
      <c r="B52" s="112">
        <v>2</v>
      </c>
      <c r="C52" s="16">
        <v>2</v>
      </c>
      <c r="D52" s="156" t="s">
        <v>15</v>
      </c>
      <c r="E52" s="156" t="s">
        <v>15</v>
      </c>
      <c r="F52" s="156">
        <v>1</v>
      </c>
      <c r="G52" s="156">
        <v>1</v>
      </c>
      <c r="H52" s="16" t="s">
        <v>15</v>
      </c>
      <c r="I52" s="17" t="s">
        <v>15</v>
      </c>
      <c r="J52" s="17" t="s">
        <v>15</v>
      </c>
      <c r="K52" s="17" t="s">
        <v>15</v>
      </c>
      <c r="L52" s="17" t="s">
        <v>15</v>
      </c>
      <c r="M52" s="50"/>
      <c r="N52" s="221" t="s">
        <v>154</v>
      </c>
      <c r="O52" s="174">
        <v>2</v>
      </c>
      <c r="P52" s="266">
        <v>1</v>
      </c>
      <c r="Q52" s="17" t="s">
        <v>15</v>
      </c>
      <c r="R52" s="17" t="s">
        <v>15</v>
      </c>
      <c r="S52" s="264">
        <v>1</v>
      </c>
      <c r="T52" s="17" t="s">
        <v>15</v>
      </c>
      <c r="U52" s="266">
        <v>1</v>
      </c>
      <c r="V52" s="17" t="s">
        <v>15</v>
      </c>
      <c r="W52" s="264">
        <v>1</v>
      </c>
      <c r="X52" s="17" t="s">
        <v>15</v>
      </c>
      <c r="Y52" s="17" t="s">
        <v>15</v>
      </c>
    </row>
    <row r="53" spans="1:25" ht="18" customHeight="1" x14ac:dyDescent="0.2">
      <c r="A53" s="15" t="s">
        <v>89</v>
      </c>
      <c r="B53" s="112">
        <v>2</v>
      </c>
      <c r="C53" s="16">
        <v>2</v>
      </c>
      <c r="D53" s="156" t="s">
        <v>15</v>
      </c>
      <c r="E53" s="156" t="s">
        <v>15</v>
      </c>
      <c r="F53" s="156">
        <v>1</v>
      </c>
      <c r="G53" s="156">
        <v>1</v>
      </c>
      <c r="H53" s="16" t="s">
        <v>15</v>
      </c>
      <c r="I53" s="17" t="s">
        <v>15</v>
      </c>
      <c r="J53" s="17" t="s">
        <v>15</v>
      </c>
      <c r="K53" s="17" t="s">
        <v>15</v>
      </c>
      <c r="L53" s="17" t="s">
        <v>15</v>
      </c>
      <c r="M53" s="50"/>
      <c r="N53" s="221" t="s">
        <v>239</v>
      </c>
      <c r="O53" s="174">
        <v>2</v>
      </c>
      <c r="P53" s="266">
        <v>2</v>
      </c>
      <c r="Q53" s="17" t="s">
        <v>15</v>
      </c>
      <c r="R53" s="17" t="s">
        <v>15</v>
      </c>
      <c r="S53" s="264">
        <v>1</v>
      </c>
      <c r="T53" s="166">
        <v>1</v>
      </c>
      <c r="U53" s="393" t="s">
        <v>15</v>
      </c>
      <c r="V53" s="17" t="s">
        <v>15</v>
      </c>
      <c r="W53" s="17" t="s">
        <v>15</v>
      </c>
      <c r="X53" s="17" t="s">
        <v>15</v>
      </c>
      <c r="Y53" s="17" t="s">
        <v>15</v>
      </c>
    </row>
    <row r="54" spans="1:25" ht="18" customHeight="1" x14ac:dyDescent="0.2">
      <c r="A54" s="15" t="s">
        <v>421</v>
      </c>
      <c r="B54" s="112">
        <v>2</v>
      </c>
      <c r="C54" s="16">
        <v>2</v>
      </c>
      <c r="D54" s="156" t="s">
        <v>15</v>
      </c>
      <c r="E54" s="156" t="s">
        <v>15</v>
      </c>
      <c r="F54" s="156" t="s">
        <v>15</v>
      </c>
      <c r="G54" s="156">
        <v>2</v>
      </c>
      <c r="H54" s="16" t="s">
        <v>15</v>
      </c>
      <c r="I54" s="17" t="s">
        <v>15</v>
      </c>
      <c r="J54" s="17" t="s">
        <v>15</v>
      </c>
      <c r="K54" s="17" t="s">
        <v>15</v>
      </c>
      <c r="L54" s="17" t="s">
        <v>15</v>
      </c>
      <c r="M54" s="50"/>
      <c r="N54" s="221" t="s">
        <v>83</v>
      </c>
      <c r="O54" s="174">
        <v>2</v>
      </c>
      <c r="P54" s="266">
        <v>1</v>
      </c>
      <c r="Q54" s="17" t="s">
        <v>15</v>
      </c>
      <c r="R54" s="17" t="s">
        <v>15</v>
      </c>
      <c r="S54" s="17" t="s">
        <v>15</v>
      </c>
      <c r="T54" s="166">
        <v>1</v>
      </c>
      <c r="U54" s="266">
        <v>1</v>
      </c>
      <c r="V54" s="17" t="s">
        <v>15</v>
      </c>
      <c r="W54" s="17" t="s">
        <v>15</v>
      </c>
      <c r="X54" s="264">
        <v>1</v>
      </c>
      <c r="Y54" s="17" t="s">
        <v>15</v>
      </c>
    </row>
    <row r="55" spans="1:25" ht="18" customHeight="1" x14ac:dyDescent="0.2">
      <c r="A55" s="15" t="s">
        <v>237</v>
      </c>
      <c r="B55" s="112">
        <v>2</v>
      </c>
      <c r="C55" s="16">
        <v>1</v>
      </c>
      <c r="D55" s="156" t="s">
        <v>15</v>
      </c>
      <c r="E55" s="156" t="s">
        <v>15</v>
      </c>
      <c r="F55" s="156" t="s">
        <v>15</v>
      </c>
      <c r="G55" s="156">
        <v>1</v>
      </c>
      <c r="H55" s="16">
        <v>1</v>
      </c>
      <c r="I55" s="17" t="s">
        <v>15</v>
      </c>
      <c r="J55" s="17" t="s">
        <v>15</v>
      </c>
      <c r="K55" s="17">
        <v>1</v>
      </c>
      <c r="L55" s="17" t="s">
        <v>15</v>
      </c>
      <c r="M55" s="50"/>
      <c r="N55" s="220" t="s">
        <v>235</v>
      </c>
      <c r="O55" s="174">
        <v>2</v>
      </c>
      <c r="P55" s="266">
        <v>2</v>
      </c>
      <c r="Q55" s="17" t="s">
        <v>15</v>
      </c>
      <c r="R55" s="17" t="s">
        <v>15</v>
      </c>
      <c r="S55" s="166">
        <v>2</v>
      </c>
      <c r="T55" s="17" t="s">
        <v>15</v>
      </c>
      <c r="U55" s="393" t="s">
        <v>15</v>
      </c>
      <c r="V55" s="17" t="s">
        <v>15</v>
      </c>
      <c r="W55" s="17" t="s">
        <v>15</v>
      </c>
      <c r="X55" s="17" t="s">
        <v>15</v>
      </c>
      <c r="Y55" s="17" t="s">
        <v>15</v>
      </c>
    </row>
    <row r="56" spans="1:25" ht="18" customHeight="1" x14ac:dyDescent="0.2">
      <c r="A56" s="15" t="s">
        <v>258</v>
      </c>
      <c r="B56" s="112">
        <v>2</v>
      </c>
      <c r="C56" s="16">
        <v>2</v>
      </c>
      <c r="D56" s="156" t="s">
        <v>15</v>
      </c>
      <c r="E56" s="156" t="s">
        <v>15</v>
      </c>
      <c r="F56" s="156" t="s">
        <v>15</v>
      </c>
      <c r="G56" s="156">
        <v>2</v>
      </c>
      <c r="H56" s="16" t="s">
        <v>15</v>
      </c>
      <c r="I56" s="17" t="s">
        <v>15</v>
      </c>
      <c r="J56" s="17" t="s">
        <v>15</v>
      </c>
      <c r="K56" s="17" t="s">
        <v>15</v>
      </c>
      <c r="L56" s="17" t="s">
        <v>15</v>
      </c>
      <c r="M56" s="50"/>
      <c r="N56" s="221" t="s">
        <v>65</v>
      </c>
      <c r="O56" s="173">
        <v>1</v>
      </c>
      <c r="P56" s="269">
        <v>1</v>
      </c>
      <c r="Q56" s="17" t="s">
        <v>15</v>
      </c>
      <c r="R56" s="17" t="s">
        <v>15</v>
      </c>
      <c r="S56" s="172">
        <v>1</v>
      </c>
      <c r="T56" s="17" t="s">
        <v>15</v>
      </c>
      <c r="U56" s="393" t="s">
        <v>15</v>
      </c>
      <c r="V56" s="17" t="s">
        <v>15</v>
      </c>
      <c r="W56" s="17" t="s">
        <v>15</v>
      </c>
      <c r="X56" s="17" t="s">
        <v>15</v>
      </c>
      <c r="Y56" s="17" t="s">
        <v>15</v>
      </c>
    </row>
    <row r="57" spans="1:25" ht="18" customHeight="1" x14ac:dyDescent="0.2">
      <c r="A57" s="15" t="s">
        <v>153</v>
      </c>
      <c r="B57" s="112">
        <v>2</v>
      </c>
      <c r="C57" s="16">
        <v>1</v>
      </c>
      <c r="D57" s="156" t="s">
        <v>15</v>
      </c>
      <c r="E57" s="156" t="s">
        <v>15</v>
      </c>
      <c r="F57" s="156">
        <v>1</v>
      </c>
      <c r="G57" s="156" t="s">
        <v>15</v>
      </c>
      <c r="H57" s="16">
        <v>1</v>
      </c>
      <c r="I57" s="17" t="s">
        <v>15</v>
      </c>
      <c r="J57" s="17" t="s">
        <v>15</v>
      </c>
      <c r="K57" s="17" t="s">
        <v>15</v>
      </c>
      <c r="L57" s="17">
        <v>1</v>
      </c>
      <c r="M57" s="50"/>
      <c r="N57" s="221" t="s">
        <v>427</v>
      </c>
      <c r="O57" s="174">
        <v>1</v>
      </c>
      <c r="P57" s="266">
        <v>1</v>
      </c>
      <c r="Q57" s="17" t="s">
        <v>15</v>
      </c>
      <c r="R57" s="17" t="s">
        <v>15</v>
      </c>
      <c r="S57" s="17" t="s">
        <v>15</v>
      </c>
      <c r="T57" s="264">
        <v>1</v>
      </c>
      <c r="U57" s="393" t="s">
        <v>15</v>
      </c>
      <c r="V57" s="17" t="s">
        <v>15</v>
      </c>
      <c r="W57" s="17" t="s">
        <v>15</v>
      </c>
      <c r="X57" s="17" t="s">
        <v>15</v>
      </c>
      <c r="Y57" s="17" t="s">
        <v>15</v>
      </c>
    </row>
    <row r="58" spans="1:25" ht="18" customHeight="1" x14ac:dyDescent="0.2">
      <c r="A58" s="15" t="s">
        <v>446</v>
      </c>
      <c r="B58" s="112">
        <v>1</v>
      </c>
      <c r="C58" s="16">
        <v>1</v>
      </c>
      <c r="D58" s="156" t="s">
        <v>15</v>
      </c>
      <c r="E58" s="156" t="s">
        <v>15</v>
      </c>
      <c r="F58" s="156">
        <v>1</v>
      </c>
      <c r="G58" s="156" t="s">
        <v>15</v>
      </c>
      <c r="H58" s="16" t="s">
        <v>15</v>
      </c>
      <c r="I58" s="17" t="s">
        <v>15</v>
      </c>
      <c r="J58" s="17" t="s">
        <v>15</v>
      </c>
      <c r="K58" s="17" t="s">
        <v>15</v>
      </c>
      <c r="L58" s="17" t="s">
        <v>15</v>
      </c>
      <c r="M58" s="50"/>
      <c r="N58" s="221" t="s">
        <v>425</v>
      </c>
      <c r="O58" s="174">
        <v>1</v>
      </c>
      <c r="P58" s="266">
        <v>1</v>
      </c>
      <c r="Q58" s="17" t="s">
        <v>15</v>
      </c>
      <c r="R58" s="17" t="s">
        <v>15</v>
      </c>
      <c r="S58" s="17" t="s">
        <v>15</v>
      </c>
      <c r="T58" s="166">
        <v>1</v>
      </c>
      <c r="U58" s="393" t="s">
        <v>15</v>
      </c>
      <c r="V58" s="17" t="s">
        <v>15</v>
      </c>
      <c r="W58" s="17" t="s">
        <v>15</v>
      </c>
      <c r="X58" s="17" t="s">
        <v>15</v>
      </c>
      <c r="Y58" s="17" t="s">
        <v>15</v>
      </c>
    </row>
    <row r="59" spans="1:25" ht="18" customHeight="1" x14ac:dyDescent="0.2">
      <c r="A59" s="15" t="s">
        <v>354</v>
      </c>
      <c r="B59" s="112">
        <v>1</v>
      </c>
      <c r="C59" s="16">
        <v>1</v>
      </c>
      <c r="D59" s="156" t="s">
        <v>15</v>
      </c>
      <c r="E59" s="156" t="s">
        <v>15</v>
      </c>
      <c r="F59" s="156">
        <v>1</v>
      </c>
      <c r="G59" s="156" t="s">
        <v>15</v>
      </c>
      <c r="H59" s="16" t="s">
        <v>15</v>
      </c>
      <c r="I59" s="17" t="s">
        <v>15</v>
      </c>
      <c r="J59" s="17" t="s">
        <v>15</v>
      </c>
      <c r="K59" s="17" t="s">
        <v>15</v>
      </c>
      <c r="L59" s="17" t="s">
        <v>15</v>
      </c>
      <c r="M59" s="50"/>
      <c r="N59" s="221" t="s">
        <v>89</v>
      </c>
      <c r="O59" s="174">
        <v>1</v>
      </c>
      <c r="P59" s="266">
        <v>1</v>
      </c>
      <c r="Q59" s="17" t="s">
        <v>15</v>
      </c>
      <c r="R59" s="17" t="s">
        <v>15</v>
      </c>
      <c r="S59" s="17" t="s">
        <v>15</v>
      </c>
      <c r="T59" s="166">
        <v>1</v>
      </c>
      <c r="U59" s="393" t="s">
        <v>15</v>
      </c>
      <c r="V59" s="17" t="s">
        <v>15</v>
      </c>
      <c r="W59" s="17" t="s">
        <v>15</v>
      </c>
      <c r="X59" s="17" t="s">
        <v>15</v>
      </c>
      <c r="Y59" s="17" t="s">
        <v>15</v>
      </c>
    </row>
    <row r="60" spans="1:25" ht="18" customHeight="1" x14ac:dyDescent="0.2">
      <c r="A60" s="15" t="s">
        <v>419</v>
      </c>
      <c r="B60" s="112">
        <v>1</v>
      </c>
      <c r="C60" s="16">
        <v>1</v>
      </c>
      <c r="D60" s="156" t="s">
        <v>15</v>
      </c>
      <c r="E60" s="156" t="s">
        <v>15</v>
      </c>
      <c r="F60" s="156" t="s">
        <v>15</v>
      </c>
      <c r="G60" s="156">
        <v>1</v>
      </c>
      <c r="H60" s="16" t="s">
        <v>15</v>
      </c>
      <c r="I60" s="17" t="s">
        <v>15</v>
      </c>
      <c r="J60" s="17" t="s">
        <v>15</v>
      </c>
      <c r="K60" s="17" t="s">
        <v>15</v>
      </c>
      <c r="L60" s="17" t="s">
        <v>15</v>
      </c>
      <c r="M60" s="50"/>
      <c r="N60" s="221" t="s">
        <v>436</v>
      </c>
      <c r="O60" s="174">
        <v>1</v>
      </c>
      <c r="P60" s="266">
        <v>1</v>
      </c>
      <c r="Q60" s="17" t="s">
        <v>15</v>
      </c>
      <c r="R60" s="17" t="s">
        <v>15</v>
      </c>
      <c r="S60" s="166"/>
      <c r="T60" s="166">
        <v>1</v>
      </c>
      <c r="U60" s="393" t="s">
        <v>15</v>
      </c>
      <c r="V60" s="17" t="s">
        <v>15</v>
      </c>
      <c r="W60" s="17" t="s">
        <v>15</v>
      </c>
      <c r="X60" s="17" t="s">
        <v>15</v>
      </c>
      <c r="Y60" s="17" t="s">
        <v>15</v>
      </c>
    </row>
    <row r="61" spans="1:25" ht="18" customHeight="1" x14ac:dyDescent="0.2">
      <c r="A61" s="15" t="s">
        <v>495</v>
      </c>
      <c r="B61" s="112">
        <v>1</v>
      </c>
      <c r="C61" s="16">
        <v>1</v>
      </c>
      <c r="D61" s="156" t="s">
        <v>15</v>
      </c>
      <c r="E61" s="156" t="s">
        <v>15</v>
      </c>
      <c r="F61" s="156">
        <v>1</v>
      </c>
      <c r="G61" s="156" t="s">
        <v>15</v>
      </c>
      <c r="H61" s="16" t="s">
        <v>15</v>
      </c>
      <c r="I61" s="17" t="s">
        <v>15</v>
      </c>
      <c r="J61" s="17" t="s">
        <v>15</v>
      </c>
      <c r="K61" s="17" t="s">
        <v>15</v>
      </c>
      <c r="L61" s="17" t="s">
        <v>15</v>
      </c>
      <c r="M61" s="50"/>
      <c r="N61" s="221" t="s">
        <v>374</v>
      </c>
      <c r="O61" s="174">
        <v>1</v>
      </c>
      <c r="P61" s="393" t="s">
        <v>15</v>
      </c>
      <c r="Q61" s="17" t="s">
        <v>15</v>
      </c>
      <c r="R61" s="17" t="s">
        <v>15</v>
      </c>
      <c r="S61" s="17" t="s">
        <v>15</v>
      </c>
      <c r="T61" s="17" t="s">
        <v>15</v>
      </c>
      <c r="U61" s="266">
        <v>1</v>
      </c>
      <c r="V61" s="17" t="s">
        <v>15</v>
      </c>
      <c r="W61" s="17" t="s">
        <v>15</v>
      </c>
      <c r="X61" s="264">
        <v>1</v>
      </c>
      <c r="Y61" s="17" t="s">
        <v>15</v>
      </c>
    </row>
    <row r="62" spans="1:25" ht="18" customHeight="1" x14ac:dyDescent="0.2">
      <c r="A62" s="15" t="s">
        <v>87</v>
      </c>
      <c r="B62" s="112">
        <v>1</v>
      </c>
      <c r="C62" s="16">
        <v>1</v>
      </c>
      <c r="D62" s="156" t="s">
        <v>15</v>
      </c>
      <c r="E62" s="156" t="s">
        <v>15</v>
      </c>
      <c r="F62" s="156">
        <v>1</v>
      </c>
      <c r="G62" s="156" t="s">
        <v>15</v>
      </c>
      <c r="H62" s="16" t="s">
        <v>15</v>
      </c>
      <c r="I62" s="17" t="s">
        <v>15</v>
      </c>
      <c r="J62" s="17" t="s">
        <v>15</v>
      </c>
      <c r="K62" s="17" t="s">
        <v>15</v>
      </c>
      <c r="L62" s="17" t="s">
        <v>15</v>
      </c>
      <c r="M62" s="50"/>
      <c r="N62" s="221" t="s">
        <v>352</v>
      </c>
      <c r="O62" s="174">
        <v>1</v>
      </c>
      <c r="P62" s="266">
        <v>1</v>
      </c>
      <c r="Q62" s="17" t="s">
        <v>15</v>
      </c>
      <c r="R62" s="17" t="s">
        <v>15</v>
      </c>
      <c r="S62" s="17" t="s">
        <v>15</v>
      </c>
      <c r="T62" s="166">
        <v>1</v>
      </c>
      <c r="U62" s="393" t="s">
        <v>15</v>
      </c>
      <c r="V62" s="17" t="s">
        <v>15</v>
      </c>
      <c r="W62" s="17" t="s">
        <v>15</v>
      </c>
      <c r="X62" s="17" t="s">
        <v>15</v>
      </c>
      <c r="Y62" s="17" t="s">
        <v>15</v>
      </c>
    </row>
    <row r="63" spans="1:25" ht="18" customHeight="1" x14ac:dyDescent="0.2">
      <c r="A63" s="15" t="s">
        <v>356</v>
      </c>
      <c r="B63" s="112">
        <v>1</v>
      </c>
      <c r="C63" s="16">
        <v>1</v>
      </c>
      <c r="D63" s="156" t="s">
        <v>15</v>
      </c>
      <c r="E63" s="156" t="s">
        <v>15</v>
      </c>
      <c r="F63" s="156" t="s">
        <v>15</v>
      </c>
      <c r="G63" s="156">
        <v>1</v>
      </c>
      <c r="H63" s="16" t="s">
        <v>15</v>
      </c>
      <c r="I63" s="17" t="s">
        <v>15</v>
      </c>
      <c r="J63" s="17" t="s">
        <v>15</v>
      </c>
      <c r="K63" s="17" t="s">
        <v>15</v>
      </c>
      <c r="L63" s="17" t="s">
        <v>15</v>
      </c>
      <c r="M63" s="50"/>
      <c r="N63" s="221" t="s">
        <v>422</v>
      </c>
      <c r="O63" s="174">
        <v>1</v>
      </c>
      <c r="P63" s="266">
        <v>1</v>
      </c>
      <c r="Q63" s="17" t="s">
        <v>15</v>
      </c>
      <c r="R63" s="17" t="s">
        <v>15</v>
      </c>
      <c r="S63" s="17" t="s">
        <v>15</v>
      </c>
      <c r="T63" s="264">
        <v>1</v>
      </c>
      <c r="U63" s="393" t="s">
        <v>15</v>
      </c>
      <c r="V63" s="17" t="s">
        <v>15</v>
      </c>
      <c r="W63" s="17" t="s">
        <v>15</v>
      </c>
      <c r="X63" s="17" t="s">
        <v>15</v>
      </c>
      <c r="Y63" s="17" t="s">
        <v>15</v>
      </c>
    </row>
    <row r="64" spans="1:25" ht="18" customHeight="1" x14ac:dyDescent="0.2">
      <c r="A64" s="15" t="s">
        <v>74</v>
      </c>
      <c r="B64" s="112">
        <v>1</v>
      </c>
      <c r="C64" s="16">
        <v>1</v>
      </c>
      <c r="D64" s="156" t="s">
        <v>15</v>
      </c>
      <c r="E64" s="156" t="s">
        <v>15</v>
      </c>
      <c r="F64" s="156">
        <v>1</v>
      </c>
      <c r="G64" s="156" t="s">
        <v>15</v>
      </c>
      <c r="H64" s="16" t="s">
        <v>15</v>
      </c>
      <c r="I64" s="17" t="s">
        <v>15</v>
      </c>
      <c r="J64" s="17" t="s">
        <v>15</v>
      </c>
      <c r="K64" s="17" t="s">
        <v>15</v>
      </c>
      <c r="L64" s="17" t="s">
        <v>15</v>
      </c>
      <c r="M64" s="50"/>
      <c r="N64" s="221" t="s">
        <v>93</v>
      </c>
      <c r="O64" s="174">
        <v>1</v>
      </c>
      <c r="P64" s="266">
        <v>1</v>
      </c>
      <c r="Q64" s="17" t="s">
        <v>15</v>
      </c>
      <c r="R64" s="17" t="s">
        <v>15</v>
      </c>
      <c r="S64" s="17" t="s">
        <v>15</v>
      </c>
      <c r="T64" s="166">
        <v>1</v>
      </c>
      <c r="U64" s="393" t="s">
        <v>15</v>
      </c>
      <c r="V64" s="17" t="s">
        <v>15</v>
      </c>
      <c r="W64" s="17" t="s">
        <v>15</v>
      </c>
      <c r="X64" s="17" t="s">
        <v>15</v>
      </c>
      <c r="Y64" s="17" t="s">
        <v>15</v>
      </c>
    </row>
    <row r="65" spans="1:25" ht="18" customHeight="1" x14ac:dyDescent="0.2">
      <c r="A65" s="15" t="s">
        <v>262</v>
      </c>
      <c r="B65" s="112">
        <v>1</v>
      </c>
      <c r="C65" s="16">
        <v>1</v>
      </c>
      <c r="D65" s="156" t="s">
        <v>15</v>
      </c>
      <c r="E65" s="156" t="s">
        <v>15</v>
      </c>
      <c r="F65" s="156">
        <v>1</v>
      </c>
      <c r="G65" s="156" t="s">
        <v>15</v>
      </c>
      <c r="H65" s="16" t="s">
        <v>15</v>
      </c>
      <c r="I65" s="17" t="s">
        <v>15</v>
      </c>
      <c r="J65" s="17" t="s">
        <v>15</v>
      </c>
      <c r="K65" s="17" t="s">
        <v>15</v>
      </c>
      <c r="L65" s="17" t="s">
        <v>15</v>
      </c>
      <c r="M65" s="50"/>
      <c r="N65" s="221" t="s">
        <v>243</v>
      </c>
      <c r="O65" s="174">
        <v>1</v>
      </c>
      <c r="P65" s="393" t="s">
        <v>15</v>
      </c>
      <c r="Q65" s="17" t="s">
        <v>15</v>
      </c>
      <c r="R65" s="17" t="s">
        <v>15</v>
      </c>
      <c r="S65" s="17" t="s">
        <v>15</v>
      </c>
      <c r="T65" s="17" t="s">
        <v>15</v>
      </c>
      <c r="U65" s="266">
        <v>1</v>
      </c>
      <c r="V65" s="17" t="s">
        <v>15</v>
      </c>
      <c r="W65" s="17" t="s">
        <v>15</v>
      </c>
      <c r="X65" s="17" t="s">
        <v>15</v>
      </c>
      <c r="Y65" s="264">
        <v>1</v>
      </c>
    </row>
    <row r="66" spans="1:25" ht="18" customHeight="1" x14ac:dyDescent="0.2">
      <c r="A66" s="15" t="s">
        <v>95</v>
      </c>
      <c r="B66" s="112">
        <v>1</v>
      </c>
      <c r="C66" s="16">
        <v>1</v>
      </c>
      <c r="D66" s="156" t="s">
        <v>15</v>
      </c>
      <c r="E66" s="156" t="s">
        <v>15</v>
      </c>
      <c r="F66" s="156">
        <v>1</v>
      </c>
      <c r="G66" s="156" t="s">
        <v>15</v>
      </c>
      <c r="H66" s="16" t="s">
        <v>15</v>
      </c>
      <c r="I66" s="17" t="s">
        <v>15</v>
      </c>
      <c r="J66" s="17" t="s">
        <v>15</v>
      </c>
      <c r="K66" s="17" t="s">
        <v>15</v>
      </c>
      <c r="L66" s="17" t="s">
        <v>15</v>
      </c>
      <c r="M66" s="50"/>
      <c r="N66" s="221" t="s">
        <v>87</v>
      </c>
      <c r="O66" s="174">
        <v>1</v>
      </c>
      <c r="P66" s="266">
        <v>1</v>
      </c>
      <c r="Q66" s="17" t="s">
        <v>15</v>
      </c>
      <c r="R66" s="17" t="s">
        <v>15</v>
      </c>
      <c r="S66" s="166">
        <v>1</v>
      </c>
      <c r="T66" s="17" t="s">
        <v>15</v>
      </c>
      <c r="U66" s="393" t="s">
        <v>15</v>
      </c>
      <c r="V66" s="17" t="s">
        <v>15</v>
      </c>
      <c r="W66" s="17" t="s">
        <v>15</v>
      </c>
      <c r="X66" s="17" t="s">
        <v>15</v>
      </c>
      <c r="Y66" s="17" t="s">
        <v>15</v>
      </c>
    </row>
    <row r="67" spans="1:25" ht="18" customHeight="1" x14ac:dyDescent="0.2">
      <c r="A67" s="15" t="s">
        <v>307</v>
      </c>
      <c r="B67" s="112">
        <v>1</v>
      </c>
      <c r="C67" s="16">
        <v>1</v>
      </c>
      <c r="D67" s="156" t="s">
        <v>15</v>
      </c>
      <c r="E67" s="156" t="s">
        <v>15</v>
      </c>
      <c r="F67" s="156" t="s">
        <v>15</v>
      </c>
      <c r="G67" s="156">
        <v>1</v>
      </c>
      <c r="H67" s="16" t="s">
        <v>15</v>
      </c>
      <c r="I67" s="17" t="s">
        <v>15</v>
      </c>
      <c r="J67" s="17" t="s">
        <v>15</v>
      </c>
      <c r="K67" s="17" t="s">
        <v>15</v>
      </c>
      <c r="L67" s="17" t="s">
        <v>15</v>
      </c>
      <c r="M67" s="50"/>
      <c r="N67" s="221" t="s">
        <v>423</v>
      </c>
      <c r="O67" s="174">
        <v>1</v>
      </c>
      <c r="P67" s="393" t="s">
        <v>15</v>
      </c>
      <c r="Q67" s="17" t="s">
        <v>15</v>
      </c>
      <c r="R67" s="17" t="s">
        <v>15</v>
      </c>
      <c r="S67" s="17" t="s">
        <v>15</v>
      </c>
      <c r="T67" s="17" t="s">
        <v>15</v>
      </c>
      <c r="U67" s="266">
        <v>1</v>
      </c>
      <c r="V67" s="17" t="s">
        <v>15</v>
      </c>
      <c r="W67" s="17" t="s">
        <v>15</v>
      </c>
      <c r="X67" s="264">
        <v>1</v>
      </c>
      <c r="Y67" s="17" t="s">
        <v>15</v>
      </c>
    </row>
    <row r="68" spans="1:25" ht="18" customHeight="1" x14ac:dyDescent="0.2">
      <c r="A68" s="15" t="s">
        <v>448</v>
      </c>
      <c r="B68" s="112">
        <v>1</v>
      </c>
      <c r="C68" s="16">
        <v>1</v>
      </c>
      <c r="D68" s="156" t="s">
        <v>15</v>
      </c>
      <c r="E68" s="156" t="s">
        <v>15</v>
      </c>
      <c r="F68" s="156">
        <v>1</v>
      </c>
      <c r="G68" s="156" t="s">
        <v>15</v>
      </c>
      <c r="H68" s="16" t="s">
        <v>15</v>
      </c>
      <c r="I68" s="17" t="s">
        <v>15</v>
      </c>
      <c r="J68" s="17" t="s">
        <v>15</v>
      </c>
      <c r="K68" s="17" t="s">
        <v>15</v>
      </c>
      <c r="L68" s="17" t="s">
        <v>15</v>
      </c>
      <c r="M68" s="50"/>
      <c r="N68" s="221" t="s">
        <v>258</v>
      </c>
      <c r="O68" s="174">
        <v>1</v>
      </c>
      <c r="P68" s="266">
        <v>1</v>
      </c>
      <c r="Q68" s="17" t="s">
        <v>15</v>
      </c>
      <c r="R68" s="17" t="s">
        <v>15</v>
      </c>
      <c r="S68" s="166">
        <v>1</v>
      </c>
      <c r="T68" s="17" t="s">
        <v>15</v>
      </c>
      <c r="U68" s="393" t="s">
        <v>15</v>
      </c>
      <c r="V68" s="17" t="s">
        <v>15</v>
      </c>
      <c r="W68" s="17" t="s">
        <v>15</v>
      </c>
      <c r="X68" s="17" t="s">
        <v>15</v>
      </c>
      <c r="Y68" s="17" t="s">
        <v>15</v>
      </c>
    </row>
    <row r="69" spans="1:25" ht="18" customHeight="1" x14ac:dyDescent="0.2">
      <c r="A69" s="15" t="s">
        <v>500</v>
      </c>
      <c r="B69" s="112">
        <v>1</v>
      </c>
      <c r="C69" s="16">
        <v>1</v>
      </c>
      <c r="D69" s="156" t="s">
        <v>15</v>
      </c>
      <c r="E69" s="156" t="s">
        <v>15</v>
      </c>
      <c r="F69" s="156" t="s">
        <v>15</v>
      </c>
      <c r="G69" s="156">
        <v>1</v>
      </c>
      <c r="H69" s="16" t="s">
        <v>15</v>
      </c>
      <c r="I69" s="17" t="s">
        <v>15</v>
      </c>
      <c r="J69" s="17" t="s">
        <v>15</v>
      </c>
      <c r="K69" s="17" t="s">
        <v>15</v>
      </c>
      <c r="L69" s="17" t="s">
        <v>15</v>
      </c>
      <c r="M69" s="50"/>
      <c r="N69" s="221" t="s">
        <v>205</v>
      </c>
      <c r="O69" s="174">
        <v>1</v>
      </c>
      <c r="P69" s="266">
        <v>1</v>
      </c>
      <c r="Q69" s="17" t="s">
        <v>15</v>
      </c>
      <c r="R69" s="17" t="s">
        <v>15</v>
      </c>
      <c r="S69" s="17" t="s">
        <v>15</v>
      </c>
      <c r="T69" s="264">
        <v>1</v>
      </c>
      <c r="U69" s="393" t="s">
        <v>15</v>
      </c>
      <c r="V69" s="17" t="s">
        <v>15</v>
      </c>
      <c r="W69" s="17" t="s">
        <v>15</v>
      </c>
      <c r="X69" s="17" t="s">
        <v>15</v>
      </c>
      <c r="Y69" s="17" t="s">
        <v>15</v>
      </c>
    </row>
    <row r="70" spans="1:25" ht="18" customHeight="1" x14ac:dyDescent="0.2">
      <c r="A70" s="15" t="s">
        <v>861</v>
      </c>
      <c r="B70" s="112">
        <v>1</v>
      </c>
      <c r="C70" s="16" t="s">
        <v>15</v>
      </c>
      <c r="D70" s="156" t="s">
        <v>15</v>
      </c>
      <c r="E70" s="156" t="s">
        <v>15</v>
      </c>
      <c r="F70" s="156" t="s">
        <v>15</v>
      </c>
      <c r="G70" s="156" t="s">
        <v>15</v>
      </c>
      <c r="H70" s="16">
        <v>1</v>
      </c>
      <c r="I70" s="17" t="s">
        <v>15</v>
      </c>
      <c r="J70" s="17" t="s">
        <v>15</v>
      </c>
      <c r="K70" s="17">
        <v>1</v>
      </c>
      <c r="L70" s="17" t="s">
        <v>15</v>
      </c>
      <c r="M70" s="50"/>
      <c r="N70" s="221" t="s">
        <v>94</v>
      </c>
      <c r="O70" s="174">
        <v>1</v>
      </c>
      <c r="P70" s="266">
        <v>1</v>
      </c>
      <c r="Q70" s="17" t="s">
        <v>15</v>
      </c>
      <c r="R70" s="17" t="s">
        <v>15</v>
      </c>
      <c r="S70" s="17" t="s">
        <v>15</v>
      </c>
      <c r="T70" s="166">
        <v>1</v>
      </c>
      <c r="U70" s="393" t="s">
        <v>15</v>
      </c>
      <c r="V70" s="17" t="s">
        <v>15</v>
      </c>
      <c r="W70" s="17" t="s">
        <v>15</v>
      </c>
      <c r="X70" s="17" t="s">
        <v>15</v>
      </c>
      <c r="Y70" s="17" t="s">
        <v>15</v>
      </c>
    </row>
    <row r="71" spans="1:25" ht="18" customHeight="1" x14ac:dyDescent="0.2">
      <c r="A71" s="15" t="s">
        <v>235</v>
      </c>
      <c r="B71" s="112">
        <v>1</v>
      </c>
      <c r="C71" s="16">
        <v>1</v>
      </c>
      <c r="D71" s="156" t="s">
        <v>15</v>
      </c>
      <c r="E71" s="156" t="s">
        <v>15</v>
      </c>
      <c r="F71" s="156">
        <v>1</v>
      </c>
      <c r="G71" s="156" t="s">
        <v>15</v>
      </c>
      <c r="H71" s="16" t="s">
        <v>15</v>
      </c>
      <c r="I71" s="17" t="s">
        <v>15</v>
      </c>
      <c r="J71" s="17" t="s">
        <v>15</v>
      </c>
      <c r="K71" s="17" t="s">
        <v>15</v>
      </c>
      <c r="L71" s="17" t="s">
        <v>15</v>
      </c>
      <c r="M71" s="50"/>
      <c r="N71" s="221" t="s">
        <v>97</v>
      </c>
      <c r="O71" s="174">
        <v>1</v>
      </c>
      <c r="P71" s="266">
        <v>1</v>
      </c>
      <c r="Q71" s="17" t="s">
        <v>15</v>
      </c>
      <c r="R71" s="17" t="s">
        <v>15</v>
      </c>
      <c r="S71" s="166">
        <v>1</v>
      </c>
      <c r="T71" s="17" t="s">
        <v>15</v>
      </c>
      <c r="U71" s="393" t="s">
        <v>15</v>
      </c>
      <c r="V71" s="17" t="s">
        <v>15</v>
      </c>
      <c r="W71" s="17" t="s">
        <v>15</v>
      </c>
      <c r="X71" s="17" t="s">
        <v>15</v>
      </c>
      <c r="Y71" s="17" t="s">
        <v>15</v>
      </c>
    </row>
    <row r="72" spans="1:25" ht="18" customHeight="1" x14ac:dyDescent="0.2">
      <c r="A72" s="55" t="s">
        <v>41</v>
      </c>
      <c r="B72" s="24">
        <v>46932</v>
      </c>
      <c r="C72" s="24">
        <v>42047</v>
      </c>
      <c r="D72" s="24">
        <v>3096</v>
      </c>
      <c r="E72" s="24">
        <v>1704</v>
      </c>
      <c r="F72" s="24">
        <v>31553</v>
      </c>
      <c r="G72" s="24">
        <v>5694</v>
      </c>
      <c r="H72" s="24">
        <v>4885</v>
      </c>
      <c r="I72" s="24">
        <v>1694</v>
      </c>
      <c r="J72" s="112">
        <v>327</v>
      </c>
      <c r="K72" s="24">
        <v>1900</v>
      </c>
      <c r="L72" s="112">
        <v>964</v>
      </c>
      <c r="M72" s="50"/>
      <c r="N72" s="221" t="s">
        <v>155</v>
      </c>
      <c r="O72" s="174">
        <v>1</v>
      </c>
      <c r="P72" s="266">
        <v>1</v>
      </c>
      <c r="Q72" s="17" t="s">
        <v>15</v>
      </c>
      <c r="R72" s="17" t="s">
        <v>15</v>
      </c>
      <c r="S72" s="166">
        <v>1</v>
      </c>
      <c r="T72" s="17" t="s">
        <v>15</v>
      </c>
      <c r="U72" s="393" t="s">
        <v>15</v>
      </c>
      <c r="V72" s="17" t="s">
        <v>15</v>
      </c>
      <c r="W72" s="17" t="s">
        <v>15</v>
      </c>
      <c r="X72" s="17" t="s">
        <v>15</v>
      </c>
      <c r="Y72" s="17" t="s">
        <v>15</v>
      </c>
    </row>
    <row r="73" spans="1:25" ht="18" customHeight="1" x14ac:dyDescent="0.2">
      <c r="A73" s="50"/>
      <c r="B73" s="50"/>
      <c r="C73" s="50"/>
      <c r="D73" s="50"/>
      <c r="E73" s="50"/>
      <c r="F73" s="50"/>
      <c r="G73" s="50"/>
      <c r="H73" s="50"/>
      <c r="I73" s="50"/>
      <c r="J73" s="50"/>
      <c r="K73" s="50"/>
      <c r="L73" s="50"/>
      <c r="M73" s="50"/>
      <c r="N73" s="221" t="s">
        <v>441</v>
      </c>
      <c r="O73" s="174">
        <v>1</v>
      </c>
      <c r="P73" s="393" t="s">
        <v>15</v>
      </c>
      <c r="Q73" s="17" t="s">
        <v>15</v>
      </c>
      <c r="R73" s="17" t="s">
        <v>15</v>
      </c>
      <c r="S73" s="17" t="s">
        <v>15</v>
      </c>
      <c r="T73" s="17" t="s">
        <v>15</v>
      </c>
      <c r="U73" s="266">
        <v>1</v>
      </c>
      <c r="V73" s="17" t="s">
        <v>15</v>
      </c>
      <c r="W73" s="17" t="s">
        <v>15</v>
      </c>
      <c r="X73" s="264">
        <v>1</v>
      </c>
      <c r="Y73" s="17" t="s">
        <v>15</v>
      </c>
    </row>
    <row r="74" spans="1:25" ht="18" customHeight="1" x14ac:dyDescent="0.2">
      <c r="A74" s="50"/>
      <c r="B74" s="50"/>
      <c r="C74" s="50"/>
      <c r="D74" s="50"/>
      <c r="E74" s="50"/>
      <c r="F74" s="50"/>
      <c r="G74" s="50"/>
      <c r="H74" s="50"/>
      <c r="I74" s="50"/>
      <c r="J74" s="50"/>
      <c r="K74" s="50"/>
      <c r="L74" s="50"/>
      <c r="N74" s="182" t="s">
        <v>41</v>
      </c>
      <c r="O74" s="173">
        <v>586</v>
      </c>
      <c r="P74" s="173">
        <v>500</v>
      </c>
      <c r="Q74" s="173">
        <v>6</v>
      </c>
      <c r="R74" s="173">
        <v>5</v>
      </c>
      <c r="S74" s="173">
        <v>274</v>
      </c>
      <c r="T74" s="173">
        <v>215</v>
      </c>
      <c r="U74" s="173">
        <v>86</v>
      </c>
      <c r="V74" s="173">
        <v>2</v>
      </c>
      <c r="W74" s="174">
        <v>2</v>
      </c>
      <c r="X74" s="173">
        <v>48</v>
      </c>
      <c r="Y74" s="174">
        <v>34</v>
      </c>
    </row>
    <row r="75" spans="1:25" x14ac:dyDescent="0.2">
      <c r="A75" s="50"/>
      <c r="B75" s="50"/>
      <c r="C75" s="50"/>
      <c r="D75" s="50"/>
      <c r="E75" s="50"/>
      <c r="F75" s="50"/>
      <c r="G75" s="50"/>
      <c r="H75" s="50"/>
      <c r="I75" s="50"/>
      <c r="J75" s="50"/>
      <c r="K75" s="50"/>
      <c r="L75" s="50"/>
      <c r="N75" s="50"/>
      <c r="O75" s="50"/>
      <c r="P75" s="50"/>
      <c r="Q75" s="50"/>
      <c r="R75" s="50"/>
      <c r="S75" s="50"/>
      <c r="T75" s="50"/>
      <c r="U75" s="50"/>
      <c r="V75" s="50"/>
      <c r="W75" s="50"/>
      <c r="X75" s="50"/>
      <c r="Y75" s="50"/>
    </row>
    <row r="76" spans="1:25" x14ac:dyDescent="0.2">
      <c r="A76" s="50"/>
      <c r="B76" s="50"/>
      <c r="C76" s="50"/>
      <c r="D76" s="50"/>
      <c r="E76" s="50"/>
      <c r="F76" s="50"/>
      <c r="G76" s="50"/>
      <c r="H76" s="50"/>
      <c r="I76" s="50"/>
      <c r="J76" s="50"/>
      <c r="K76" s="50"/>
      <c r="L76" s="50"/>
    </row>
    <row r="77" spans="1:25" x14ac:dyDescent="0.2">
      <c r="A77" s="50"/>
      <c r="B77" s="50"/>
      <c r="C77" s="50"/>
      <c r="D77" s="50"/>
      <c r="E77" s="50"/>
      <c r="F77" s="50"/>
      <c r="G77" s="50"/>
      <c r="H77" s="50"/>
      <c r="I77" s="50"/>
      <c r="J77" s="50"/>
      <c r="K77" s="50"/>
      <c r="L77" s="50"/>
    </row>
    <row r="78" spans="1:25" x14ac:dyDescent="0.2">
      <c r="A78" s="50"/>
      <c r="B78" s="50"/>
      <c r="C78" s="50"/>
      <c r="D78" s="50"/>
      <c r="E78" s="50"/>
      <c r="F78" s="50"/>
      <c r="G78" s="50"/>
      <c r="H78" s="50"/>
      <c r="I78" s="50"/>
      <c r="J78" s="50"/>
      <c r="K78" s="50"/>
      <c r="L78" s="50"/>
    </row>
    <row r="79" spans="1:25" x14ac:dyDescent="0.2">
      <c r="A79" s="50"/>
      <c r="B79" s="50"/>
      <c r="C79" s="50"/>
      <c r="D79" s="50"/>
      <c r="E79" s="50"/>
      <c r="F79" s="50"/>
      <c r="G79" s="50"/>
      <c r="H79" s="50"/>
      <c r="I79" s="50"/>
      <c r="J79" s="50"/>
      <c r="K79" s="50"/>
      <c r="L79" s="50"/>
    </row>
    <row r="80" spans="1:25" x14ac:dyDescent="0.2">
      <c r="A80" s="50"/>
      <c r="B80" s="50"/>
      <c r="C80" s="50"/>
      <c r="D80" s="50"/>
      <c r="E80" s="50"/>
      <c r="F80" s="50"/>
      <c r="G80" s="50"/>
      <c r="H80" s="50"/>
      <c r="I80" s="50"/>
      <c r="J80" s="50"/>
      <c r="K80" s="50"/>
      <c r="L80" s="50"/>
    </row>
    <row r="81" spans="1:12" x14ac:dyDescent="0.2">
      <c r="A81" s="50"/>
      <c r="B81" s="50"/>
      <c r="C81" s="50"/>
      <c r="D81" s="50"/>
      <c r="E81" s="50"/>
      <c r="F81" s="50"/>
      <c r="G81" s="50"/>
      <c r="H81" s="50"/>
      <c r="I81" s="50"/>
      <c r="J81" s="50"/>
      <c r="K81" s="50"/>
      <c r="L81" s="50"/>
    </row>
    <row r="82" spans="1:12" x14ac:dyDescent="0.2">
      <c r="A82" s="50"/>
      <c r="B82" s="50"/>
      <c r="C82" s="50"/>
      <c r="D82" s="50"/>
      <c r="E82" s="50"/>
      <c r="F82" s="50"/>
      <c r="G82" s="50"/>
      <c r="H82" s="50"/>
      <c r="I82" s="50"/>
      <c r="J82" s="50"/>
      <c r="K82" s="50"/>
      <c r="L82" s="50"/>
    </row>
  </sheetData>
  <sortState xmlns:xlrd2="http://schemas.microsoft.com/office/spreadsheetml/2017/richdata2" ref="N4:Y73">
    <sortCondition descending="1" ref="O4:O73"/>
    <sortCondition ref="N4:N73"/>
  </sortState>
  <mergeCells count="14">
    <mergeCell ref="N1:Y1"/>
    <mergeCell ref="N2:N3"/>
    <mergeCell ref="P2:P3"/>
    <mergeCell ref="Q2:T2"/>
    <mergeCell ref="U2:U3"/>
    <mergeCell ref="V2:Y2"/>
    <mergeCell ref="O2:O3"/>
    <mergeCell ref="A1:L1"/>
    <mergeCell ref="A2:A3"/>
    <mergeCell ref="C2:C3"/>
    <mergeCell ref="D2:G2"/>
    <mergeCell ref="H2:H3"/>
    <mergeCell ref="I2:L2"/>
    <mergeCell ref="B2:B3"/>
  </mergeCells>
  <pageMargins left="0.7" right="0.7" top="0.75" bottom="0.75" header="0.3" footer="0.3"/>
  <pageSetup paperSize="8" scale="57" fitToHeight="0"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árok34">
    <pageSetUpPr fitToPage="1"/>
  </sheetPr>
  <dimension ref="A1:I74"/>
  <sheetViews>
    <sheetView showGridLines="0" tabSelected="1" workbookViewId="0">
      <pane ySplit="3" topLeftCell="A4" activePane="bottomLeft" state="frozen"/>
      <selection activeCell="A8" sqref="A8:K8"/>
      <selection pane="bottomLeft" activeCell="G10" sqref="G10"/>
    </sheetView>
  </sheetViews>
  <sheetFormatPr defaultRowHeight="14.25" x14ac:dyDescent="0.2"/>
  <cols>
    <col min="1" max="1" width="34.375" customWidth="1"/>
    <col min="2" max="2" width="10.625" customWidth="1"/>
    <col min="3" max="3" width="16" customWidth="1"/>
    <col min="4" max="4" width="21.75" customWidth="1"/>
    <col min="5" max="5" width="9.5" customWidth="1"/>
    <col min="6" max="6" width="36.25" customWidth="1"/>
    <col min="7" max="7" width="11.5" customWidth="1"/>
    <col min="8" max="8" width="15.75" customWidth="1"/>
    <col min="9" max="9" width="22.375" customWidth="1"/>
  </cols>
  <sheetData>
    <row r="1" spans="1:9" s="85" customFormat="1" ht="42.75" customHeight="1" x14ac:dyDescent="0.25">
      <c r="A1" s="507" t="s">
        <v>1019</v>
      </c>
      <c r="B1" s="507"/>
      <c r="C1" s="507"/>
      <c r="D1" s="507"/>
      <c r="F1" s="507" t="s">
        <v>1228</v>
      </c>
      <c r="G1" s="507"/>
      <c r="H1" s="507"/>
      <c r="I1" s="507"/>
    </row>
    <row r="2" spans="1:9" ht="18" customHeight="1" x14ac:dyDescent="0.2">
      <c r="A2" s="511" t="s">
        <v>98</v>
      </c>
      <c r="B2" s="511" t="s">
        <v>195</v>
      </c>
      <c r="C2" s="511"/>
      <c r="D2" s="511"/>
      <c r="F2" s="511" t="s">
        <v>98</v>
      </c>
      <c r="G2" s="511" t="s">
        <v>195</v>
      </c>
      <c r="H2" s="511"/>
      <c r="I2" s="511"/>
    </row>
    <row r="3" spans="1:9" ht="18" customHeight="1" x14ac:dyDescent="0.2">
      <c r="A3" s="531"/>
      <c r="B3" s="28" t="s">
        <v>36</v>
      </c>
      <c r="C3" s="28" t="s">
        <v>43</v>
      </c>
      <c r="D3" s="28" t="s">
        <v>56</v>
      </c>
      <c r="F3" s="511"/>
      <c r="G3" s="4" t="s">
        <v>36</v>
      </c>
      <c r="H3" s="4" t="s">
        <v>43</v>
      </c>
      <c r="I3" s="4" t="s">
        <v>56</v>
      </c>
    </row>
    <row r="4" spans="1:9" ht="18" customHeight="1" x14ac:dyDescent="0.2">
      <c r="A4" s="12" t="s">
        <v>73</v>
      </c>
      <c r="B4" s="5">
        <v>49</v>
      </c>
      <c r="C4" s="156">
        <v>49</v>
      </c>
      <c r="D4" s="156" t="s">
        <v>15</v>
      </c>
      <c r="F4" s="66" t="s">
        <v>69</v>
      </c>
      <c r="G4" s="198">
        <v>23</v>
      </c>
      <c r="H4" s="166">
        <v>23</v>
      </c>
      <c r="I4" s="156" t="s">
        <v>15</v>
      </c>
    </row>
    <row r="5" spans="1:9" ht="18" customHeight="1" x14ac:dyDescent="0.2">
      <c r="A5" s="12" t="s">
        <v>60</v>
      </c>
      <c r="B5" s="5">
        <v>45</v>
      </c>
      <c r="C5" s="156">
        <v>41</v>
      </c>
      <c r="D5" s="156">
        <v>4</v>
      </c>
      <c r="F5" s="66" t="s">
        <v>73</v>
      </c>
      <c r="G5" s="198">
        <v>16</v>
      </c>
      <c r="H5" s="166">
        <v>16</v>
      </c>
      <c r="I5" s="156" t="s">
        <v>15</v>
      </c>
    </row>
    <row r="6" spans="1:9" ht="18" customHeight="1" x14ac:dyDescent="0.2">
      <c r="A6" s="12" t="s">
        <v>69</v>
      </c>
      <c r="B6" s="5">
        <v>37</v>
      </c>
      <c r="C6" s="156">
        <v>37</v>
      </c>
      <c r="D6" s="156" t="s">
        <v>15</v>
      </c>
      <c r="F6" s="66" t="s">
        <v>424</v>
      </c>
      <c r="G6" s="198">
        <v>12</v>
      </c>
      <c r="H6" s="166">
        <v>11</v>
      </c>
      <c r="I6" s="156">
        <v>1</v>
      </c>
    </row>
    <row r="7" spans="1:9" ht="18" customHeight="1" x14ac:dyDescent="0.2">
      <c r="A7" s="12" t="s">
        <v>78</v>
      </c>
      <c r="B7" s="5">
        <v>18</v>
      </c>
      <c r="C7" s="156">
        <v>18</v>
      </c>
      <c r="D7" s="156" t="s">
        <v>15</v>
      </c>
      <c r="F7" s="66" t="s">
        <v>78</v>
      </c>
      <c r="G7" s="198">
        <v>8</v>
      </c>
      <c r="H7" s="166">
        <v>8</v>
      </c>
      <c r="I7" s="156" t="s">
        <v>15</v>
      </c>
    </row>
    <row r="8" spans="1:9" ht="18" customHeight="1" x14ac:dyDescent="0.2">
      <c r="A8" s="12" t="s">
        <v>156</v>
      </c>
      <c r="B8" s="5">
        <v>16</v>
      </c>
      <c r="C8" s="156">
        <v>16</v>
      </c>
      <c r="D8" s="156" t="s">
        <v>15</v>
      </c>
      <c r="F8" s="66" t="s">
        <v>88</v>
      </c>
      <c r="G8" s="198">
        <v>7</v>
      </c>
      <c r="H8" s="166">
        <v>7</v>
      </c>
      <c r="I8" s="156" t="s">
        <v>15</v>
      </c>
    </row>
    <row r="9" spans="1:9" ht="18" customHeight="1" x14ac:dyDescent="0.2">
      <c r="A9" s="12" t="s">
        <v>59</v>
      </c>
      <c r="B9" s="5">
        <v>16</v>
      </c>
      <c r="C9" s="156">
        <v>16</v>
      </c>
      <c r="D9" s="156" t="s">
        <v>15</v>
      </c>
      <c r="F9" s="66" t="s">
        <v>156</v>
      </c>
      <c r="G9" s="198">
        <v>5</v>
      </c>
      <c r="H9" s="166">
        <v>5</v>
      </c>
      <c r="I9" s="156" t="s">
        <v>15</v>
      </c>
    </row>
    <row r="10" spans="1:9" ht="18" customHeight="1" x14ac:dyDescent="0.2">
      <c r="A10" s="12" t="s">
        <v>75</v>
      </c>
      <c r="B10" s="5">
        <v>15</v>
      </c>
      <c r="C10" s="156">
        <v>15</v>
      </c>
      <c r="D10" s="156" t="s">
        <v>15</v>
      </c>
      <c r="F10" s="66" t="s">
        <v>241</v>
      </c>
      <c r="G10" s="198">
        <v>4</v>
      </c>
      <c r="H10" s="166">
        <v>4</v>
      </c>
      <c r="I10" s="156" t="s">
        <v>15</v>
      </c>
    </row>
    <row r="11" spans="1:9" ht="18" customHeight="1" x14ac:dyDescent="0.2">
      <c r="A11" s="12" t="s">
        <v>88</v>
      </c>
      <c r="B11" s="5">
        <v>13</v>
      </c>
      <c r="C11" s="156">
        <v>13</v>
      </c>
      <c r="D11" s="156" t="s">
        <v>15</v>
      </c>
      <c r="F11" s="66" t="s">
        <v>238</v>
      </c>
      <c r="G11" s="198">
        <v>4</v>
      </c>
      <c r="H11" s="166">
        <v>4</v>
      </c>
      <c r="I11" s="156" t="s">
        <v>15</v>
      </c>
    </row>
    <row r="12" spans="1:9" ht="18" customHeight="1" x14ac:dyDescent="0.2">
      <c r="A12" s="12" t="s">
        <v>80</v>
      </c>
      <c r="B12" s="5">
        <v>10</v>
      </c>
      <c r="C12" s="156">
        <v>10</v>
      </c>
      <c r="D12" s="156" t="s">
        <v>15</v>
      </c>
      <c r="F12" s="66" t="s">
        <v>81</v>
      </c>
      <c r="G12" s="198">
        <v>4</v>
      </c>
      <c r="H12" s="166">
        <v>4</v>
      </c>
      <c r="I12" s="156" t="s">
        <v>15</v>
      </c>
    </row>
    <row r="13" spans="1:9" ht="18" customHeight="1" x14ac:dyDescent="0.2">
      <c r="A13" s="12" t="s">
        <v>64</v>
      </c>
      <c r="B13" s="5">
        <v>6</v>
      </c>
      <c r="C13" s="156">
        <v>6</v>
      </c>
      <c r="D13" s="156" t="s">
        <v>15</v>
      </c>
      <c r="F13" s="66" t="s">
        <v>76</v>
      </c>
      <c r="G13" s="198">
        <v>4</v>
      </c>
      <c r="H13" s="166">
        <v>4</v>
      </c>
      <c r="I13" s="156" t="s">
        <v>15</v>
      </c>
    </row>
    <row r="14" spans="1:9" ht="18" customHeight="1" x14ac:dyDescent="0.2">
      <c r="A14" s="12" t="s">
        <v>104</v>
      </c>
      <c r="B14" s="5">
        <v>5</v>
      </c>
      <c r="C14" s="156">
        <v>5</v>
      </c>
      <c r="D14" s="156" t="s">
        <v>15</v>
      </c>
      <c r="F14" s="66" t="s">
        <v>63</v>
      </c>
      <c r="G14" s="198">
        <v>3</v>
      </c>
      <c r="H14" s="166">
        <v>3</v>
      </c>
      <c r="I14" s="156" t="s">
        <v>15</v>
      </c>
    </row>
    <row r="15" spans="1:9" ht="18" customHeight="1" x14ac:dyDescent="0.2">
      <c r="A15" s="12" t="s">
        <v>67</v>
      </c>
      <c r="B15" s="5">
        <v>4</v>
      </c>
      <c r="C15" s="156">
        <v>4</v>
      </c>
      <c r="D15" s="156" t="s">
        <v>15</v>
      </c>
      <c r="F15" s="66" t="s">
        <v>236</v>
      </c>
      <c r="G15" s="198">
        <v>3</v>
      </c>
      <c r="H15" s="166">
        <v>3</v>
      </c>
      <c r="I15" s="156" t="s">
        <v>15</v>
      </c>
    </row>
    <row r="16" spans="1:9" ht="18" customHeight="1" x14ac:dyDescent="0.2">
      <c r="A16" s="12" t="s">
        <v>94</v>
      </c>
      <c r="B16" s="5">
        <v>4</v>
      </c>
      <c r="C16" s="156">
        <v>4</v>
      </c>
      <c r="D16" s="156" t="s">
        <v>15</v>
      </c>
      <c r="F16" s="66" t="s">
        <v>355</v>
      </c>
      <c r="G16" s="198">
        <v>3</v>
      </c>
      <c r="H16" s="166">
        <v>3</v>
      </c>
      <c r="I16" s="156" t="s">
        <v>15</v>
      </c>
    </row>
    <row r="17" spans="1:9" ht="18" customHeight="1" x14ac:dyDescent="0.2">
      <c r="A17" s="12" t="s">
        <v>97</v>
      </c>
      <c r="B17" s="5">
        <v>4</v>
      </c>
      <c r="C17" s="156">
        <v>4</v>
      </c>
      <c r="D17" s="156" t="s">
        <v>15</v>
      </c>
      <c r="F17" s="66" t="s">
        <v>419</v>
      </c>
      <c r="G17" s="198">
        <v>3</v>
      </c>
      <c r="H17" s="166">
        <v>3</v>
      </c>
      <c r="I17" s="156" t="s">
        <v>15</v>
      </c>
    </row>
    <row r="18" spans="1:9" ht="18" customHeight="1" x14ac:dyDescent="0.2">
      <c r="A18" s="12" t="s">
        <v>154</v>
      </c>
      <c r="B18" s="5">
        <v>4</v>
      </c>
      <c r="C18" s="156">
        <v>4</v>
      </c>
      <c r="D18" s="156" t="s">
        <v>15</v>
      </c>
      <c r="F18" s="66" t="s">
        <v>67</v>
      </c>
      <c r="G18" s="198">
        <v>3</v>
      </c>
      <c r="H18" s="166">
        <v>3</v>
      </c>
      <c r="I18" s="156" t="s">
        <v>15</v>
      </c>
    </row>
    <row r="19" spans="1:9" ht="18" customHeight="1" x14ac:dyDescent="0.2">
      <c r="A19" s="12" t="s">
        <v>240</v>
      </c>
      <c r="B19" s="5">
        <v>4</v>
      </c>
      <c r="C19" s="156">
        <v>4</v>
      </c>
      <c r="D19" s="156" t="s">
        <v>15</v>
      </c>
      <c r="F19" s="66" t="s">
        <v>356</v>
      </c>
      <c r="G19" s="198">
        <v>3</v>
      </c>
      <c r="H19" s="166">
        <v>3</v>
      </c>
      <c r="I19" s="156" t="s">
        <v>15</v>
      </c>
    </row>
    <row r="20" spans="1:9" ht="18" customHeight="1" x14ac:dyDescent="0.2">
      <c r="A20" s="12" t="s">
        <v>207</v>
      </c>
      <c r="B20" s="5">
        <v>3</v>
      </c>
      <c r="C20" s="156">
        <v>3</v>
      </c>
      <c r="D20" s="156" t="s">
        <v>15</v>
      </c>
      <c r="F20" s="66" t="s">
        <v>420</v>
      </c>
      <c r="G20" s="198">
        <v>3</v>
      </c>
      <c r="H20" s="166">
        <v>3</v>
      </c>
      <c r="I20" s="156" t="s">
        <v>15</v>
      </c>
    </row>
    <row r="21" spans="1:9" ht="18" customHeight="1" x14ac:dyDescent="0.2">
      <c r="A21" s="12" t="s">
        <v>261</v>
      </c>
      <c r="B21" s="5">
        <v>3</v>
      </c>
      <c r="C21" s="156">
        <v>3</v>
      </c>
      <c r="D21" s="156" t="s">
        <v>15</v>
      </c>
      <c r="F21" s="66" t="s">
        <v>307</v>
      </c>
      <c r="G21" s="198">
        <v>3</v>
      </c>
      <c r="H21" s="166">
        <v>3</v>
      </c>
      <c r="I21" s="156" t="s">
        <v>15</v>
      </c>
    </row>
    <row r="22" spans="1:9" ht="18" customHeight="1" x14ac:dyDescent="0.2">
      <c r="A22" s="12" t="s">
        <v>352</v>
      </c>
      <c r="B22" s="5">
        <v>3</v>
      </c>
      <c r="C22" s="156">
        <v>3</v>
      </c>
      <c r="D22" s="156" t="s">
        <v>15</v>
      </c>
      <c r="F22" s="66" t="s">
        <v>1181</v>
      </c>
      <c r="G22" s="198">
        <v>3</v>
      </c>
      <c r="H22" s="166">
        <v>3</v>
      </c>
      <c r="I22" s="156" t="s">
        <v>15</v>
      </c>
    </row>
    <row r="23" spans="1:9" ht="18" customHeight="1" x14ac:dyDescent="0.2">
      <c r="A23" s="12" t="s">
        <v>424</v>
      </c>
      <c r="B23" s="5">
        <v>3</v>
      </c>
      <c r="C23" s="156">
        <v>3</v>
      </c>
      <c r="D23" s="156" t="s">
        <v>15</v>
      </c>
      <c r="F23" s="66" t="s">
        <v>64</v>
      </c>
      <c r="G23" s="198">
        <v>3</v>
      </c>
      <c r="H23" s="166">
        <v>2</v>
      </c>
      <c r="I23" s="156">
        <v>1</v>
      </c>
    </row>
    <row r="24" spans="1:9" ht="18" customHeight="1" x14ac:dyDescent="0.2">
      <c r="A24" s="12" t="s">
        <v>81</v>
      </c>
      <c r="B24" s="5">
        <v>3</v>
      </c>
      <c r="C24" s="156">
        <v>3</v>
      </c>
      <c r="D24" s="156" t="s">
        <v>15</v>
      </c>
      <c r="F24" s="66" t="s">
        <v>60</v>
      </c>
      <c r="G24" s="198">
        <v>3</v>
      </c>
      <c r="H24" s="166">
        <v>3</v>
      </c>
      <c r="I24" s="156" t="s">
        <v>15</v>
      </c>
    </row>
    <row r="25" spans="1:9" ht="18" customHeight="1" x14ac:dyDescent="0.2">
      <c r="A25" s="12" t="s">
        <v>63</v>
      </c>
      <c r="B25" s="5">
        <v>2</v>
      </c>
      <c r="C25" s="156">
        <v>2</v>
      </c>
      <c r="D25" s="156" t="s">
        <v>15</v>
      </c>
      <c r="F25" s="66" t="s">
        <v>428</v>
      </c>
      <c r="G25" s="198">
        <v>3</v>
      </c>
      <c r="H25" s="166">
        <v>3</v>
      </c>
      <c r="I25" s="156" t="s">
        <v>15</v>
      </c>
    </row>
    <row r="26" spans="1:9" ht="18" customHeight="1" x14ac:dyDescent="0.2">
      <c r="A26" s="12" t="s">
        <v>79</v>
      </c>
      <c r="B26" s="5">
        <v>2</v>
      </c>
      <c r="C26" s="156">
        <v>2</v>
      </c>
      <c r="D26" s="156" t="s">
        <v>15</v>
      </c>
      <c r="F26" s="66" t="s">
        <v>429</v>
      </c>
      <c r="G26" s="198">
        <v>2</v>
      </c>
      <c r="H26" s="166">
        <v>2</v>
      </c>
      <c r="I26" s="156" t="s">
        <v>15</v>
      </c>
    </row>
    <row r="27" spans="1:9" ht="18" customHeight="1" x14ac:dyDescent="0.2">
      <c r="A27" s="12" t="s">
        <v>355</v>
      </c>
      <c r="B27" s="5">
        <v>2</v>
      </c>
      <c r="C27" s="156">
        <v>2</v>
      </c>
      <c r="D27" s="156" t="s">
        <v>15</v>
      </c>
      <c r="F27" s="66" t="s">
        <v>92</v>
      </c>
      <c r="G27" s="198">
        <v>2</v>
      </c>
      <c r="H27" s="166">
        <v>2</v>
      </c>
      <c r="I27" s="156" t="s">
        <v>15</v>
      </c>
    </row>
    <row r="28" spans="1:9" ht="18" customHeight="1" x14ac:dyDescent="0.2">
      <c r="A28" s="12" t="s">
        <v>89</v>
      </c>
      <c r="B28" s="5">
        <v>2</v>
      </c>
      <c r="C28" s="156">
        <v>2</v>
      </c>
      <c r="D28" s="156" t="s">
        <v>15</v>
      </c>
      <c r="F28" s="66" t="s">
        <v>375</v>
      </c>
      <c r="G28" s="198">
        <v>2</v>
      </c>
      <c r="H28" s="166">
        <v>2</v>
      </c>
      <c r="I28" s="156" t="s">
        <v>15</v>
      </c>
    </row>
    <row r="29" spans="1:9" ht="18" customHeight="1" x14ac:dyDescent="0.2">
      <c r="A29" s="12" t="s">
        <v>421</v>
      </c>
      <c r="B29" s="5">
        <v>2</v>
      </c>
      <c r="C29" s="156">
        <v>2</v>
      </c>
      <c r="D29" s="156" t="s">
        <v>15</v>
      </c>
      <c r="F29" s="66" t="s">
        <v>153</v>
      </c>
      <c r="G29" s="198">
        <v>2</v>
      </c>
      <c r="H29" s="166">
        <v>2</v>
      </c>
      <c r="I29" s="156" t="s">
        <v>15</v>
      </c>
    </row>
    <row r="30" spans="1:9" ht="18" customHeight="1" x14ac:dyDescent="0.2">
      <c r="A30" s="12" t="s">
        <v>237</v>
      </c>
      <c r="B30" s="5">
        <v>2</v>
      </c>
      <c r="C30" s="156">
        <v>2</v>
      </c>
      <c r="D30" s="156" t="s">
        <v>15</v>
      </c>
      <c r="F30" s="66" t="s">
        <v>240</v>
      </c>
      <c r="G30" s="198">
        <v>2</v>
      </c>
      <c r="H30" s="166">
        <v>2</v>
      </c>
      <c r="I30" s="156" t="s">
        <v>15</v>
      </c>
    </row>
    <row r="31" spans="1:9" ht="18" customHeight="1" x14ac:dyDescent="0.2">
      <c r="A31" s="12" t="s">
        <v>71</v>
      </c>
      <c r="B31" s="5">
        <v>2</v>
      </c>
      <c r="C31" s="156">
        <v>2</v>
      </c>
      <c r="D31" s="156" t="s">
        <v>15</v>
      </c>
      <c r="F31" s="66" t="s">
        <v>418</v>
      </c>
      <c r="G31" s="198">
        <v>2</v>
      </c>
      <c r="H31" s="166">
        <v>2</v>
      </c>
      <c r="I31" s="156" t="s">
        <v>15</v>
      </c>
    </row>
    <row r="32" spans="1:9" ht="18" customHeight="1" x14ac:dyDescent="0.2">
      <c r="A32" s="12" t="s">
        <v>852</v>
      </c>
      <c r="B32" s="5">
        <v>2</v>
      </c>
      <c r="C32" s="156">
        <v>2</v>
      </c>
      <c r="D32" s="156" t="s">
        <v>15</v>
      </c>
      <c r="F32" s="66" t="s">
        <v>75</v>
      </c>
      <c r="G32" s="198">
        <v>2</v>
      </c>
      <c r="H32" s="166">
        <v>2</v>
      </c>
      <c r="I32" s="156" t="s">
        <v>15</v>
      </c>
    </row>
    <row r="33" spans="1:9" ht="18" customHeight="1" x14ac:dyDescent="0.2">
      <c r="A33" s="12" t="s">
        <v>61</v>
      </c>
      <c r="B33" s="5">
        <v>2</v>
      </c>
      <c r="C33" s="156">
        <v>2</v>
      </c>
      <c r="D33" s="156" t="s">
        <v>15</v>
      </c>
      <c r="F33" s="66" t="s">
        <v>427</v>
      </c>
      <c r="G33" s="198">
        <v>1</v>
      </c>
      <c r="H33" s="166">
        <v>1</v>
      </c>
      <c r="I33" s="156" t="s">
        <v>15</v>
      </c>
    </row>
    <row r="34" spans="1:9" ht="18" customHeight="1" x14ac:dyDescent="0.2">
      <c r="A34" s="12" t="s">
        <v>76</v>
      </c>
      <c r="B34" s="5">
        <v>2</v>
      </c>
      <c r="C34" s="156">
        <v>2</v>
      </c>
      <c r="D34" s="156" t="s">
        <v>15</v>
      </c>
      <c r="F34" s="221" t="s">
        <v>425</v>
      </c>
      <c r="G34" s="198">
        <v>1</v>
      </c>
      <c r="H34" s="166">
        <v>1</v>
      </c>
      <c r="I34" s="156" t="s">
        <v>15</v>
      </c>
    </row>
    <row r="35" spans="1:9" ht="18" customHeight="1" x14ac:dyDescent="0.2">
      <c r="A35" s="12" t="s">
        <v>236</v>
      </c>
      <c r="B35" s="5">
        <v>1</v>
      </c>
      <c r="C35" s="156">
        <v>1</v>
      </c>
      <c r="D35" s="156"/>
      <c r="F35" s="66" t="s">
        <v>207</v>
      </c>
      <c r="G35" s="198">
        <v>1</v>
      </c>
      <c r="H35" s="166">
        <v>1</v>
      </c>
      <c r="I35" s="156" t="s">
        <v>15</v>
      </c>
    </row>
    <row r="36" spans="1:9" ht="18" customHeight="1" x14ac:dyDescent="0.2">
      <c r="A36" s="12" t="s">
        <v>446</v>
      </c>
      <c r="B36" s="5">
        <v>1</v>
      </c>
      <c r="C36" s="156">
        <v>1</v>
      </c>
      <c r="D36" s="156"/>
      <c r="F36" s="66" t="s">
        <v>79</v>
      </c>
      <c r="G36" s="198">
        <v>1</v>
      </c>
      <c r="H36" s="166">
        <v>1</v>
      </c>
      <c r="I36" s="156" t="s">
        <v>15</v>
      </c>
    </row>
    <row r="37" spans="1:9" ht="18" customHeight="1" x14ac:dyDescent="0.2">
      <c r="A37" s="12" t="s">
        <v>419</v>
      </c>
      <c r="B37" s="5">
        <v>1</v>
      </c>
      <c r="C37" s="156">
        <v>1</v>
      </c>
      <c r="D37" s="156"/>
      <c r="F37" s="66" t="s">
        <v>80</v>
      </c>
      <c r="G37" s="198">
        <v>1</v>
      </c>
      <c r="H37" s="166">
        <v>1</v>
      </c>
      <c r="I37" s="156" t="s">
        <v>15</v>
      </c>
    </row>
    <row r="38" spans="1:9" ht="18" customHeight="1" x14ac:dyDescent="0.2">
      <c r="A38" s="12" t="s">
        <v>84</v>
      </c>
      <c r="B38" s="5">
        <v>1</v>
      </c>
      <c r="C38" s="156">
        <v>1</v>
      </c>
      <c r="D38" s="156"/>
      <c r="F38" s="66" t="s">
        <v>421</v>
      </c>
      <c r="G38" s="198">
        <v>1</v>
      </c>
      <c r="H38" s="166">
        <v>1</v>
      </c>
      <c r="I38" s="156" t="s">
        <v>15</v>
      </c>
    </row>
    <row r="39" spans="1:9" ht="18" customHeight="1" x14ac:dyDescent="0.2">
      <c r="A39" s="12" t="s">
        <v>495</v>
      </c>
      <c r="B39" s="5">
        <v>1</v>
      </c>
      <c r="C39" s="156">
        <v>1</v>
      </c>
      <c r="D39" s="156"/>
      <c r="F39" s="66" t="s">
        <v>237</v>
      </c>
      <c r="G39" s="198">
        <v>1</v>
      </c>
      <c r="H39" s="166">
        <v>1</v>
      </c>
      <c r="I39" s="156" t="s">
        <v>15</v>
      </c>
    </row>
    <row r="40" spans="1:9" ht="18" customHeight="1" x14ac:dyDescent="0.2">
      <c r="A40" s="12" t="s">
        <v>85</v>
      </c>
      <c r="B40" s="5">
        <v>1</v>
      </c>
      <c r="C40" s="156">
        <v>1</v>
      </c>
      <c r="D40" s="156"/>
      <c r="F40" s="66" t="s">
        <v>374</v>
      </c>
      <c r="G40" s="198">
        <v>1</v>
      </c>
      <c r="H40" s="166">
        <v>1</v>
      </c>
      <c r="I40" s="156" t="s">
        <v>15</v>
      </c>
    </row>
    <row r="41" spans="1:9" ht="18" customHeight="1" x14ac:dyDescent="0.2">
      <c r="A41" s="12" t="s">
        <v>92</v>
      </c>
      <c r="B41" s="5">
        <v>1</v>
      </c>
      <c r="C41" s="156">
        <v>1</v>
      </c>
      <c r="D41" s="156"/>
      <c r="F41" s="66" t="s">
        <v>352</v>
      </c>
      <c r="G41" s="198">
        <v>1</v>
      </c>
      <c r="H41" s="166">
        <v>1</v>
      </c>
      <c r="I41" s="156" t="s">
        <v>15</v>
      </c>
    </row>
    <row r="42" spans="1:9" ht="18" customHeight="1" x14ac:dyDescent="0.2">
      <c r="A42" s="12" t="s">
        <v>93</v>
      </c>
      <c r="B42" s="5">
        <v>1</v>
      </c>
      <c r="C42" s="156">
        <v>1</v>
      </c>
      <c r="D42" s="156"/>
      <c r="F42" s="66" t="s">
        <v>422</v>
      </c>
      <c r="G42" s="198">
        <v>1</v>
      </c>
      <c r="H42" s="166">
        <v>1</v>
      </c>
      <c r="I42" s="156" t="s">
        <v>15</v>
      </c>
    </row>
    <row r="43" spans="1:9" ht="18" customHeight="1" x14ac:dyDescent="0.2">
      <c r="A43" s="12" t="s">
        <v>74</v>
      </c>
      <c r="B43" s="5">
        <v>1</v>
      </c>
      <c r="C43" s="156">
        <v>1</v>
      </c>
      <c r="D43" s="156"/>
      <c r="F43" s="66" t="s">
        <v>243</v>
      </c>
      <c r="G43" s="198">
        <v>1</v>
      </c>
      <c r="H43" s="166">
        <v>1</v>
      </c>
      <c r="I43" s="156" t="s">
        <v>15</v>
      </c>
    </row>
    <row r="44" spans="1:9" ht="18" customHeight="1" x14ac:dyDescent="0.2">
      <c r="A44" s="12" t="s">
        <v>262</v>
      </c>
      <c r="B44" s="5">
        <v>1</v>
      </c>
      <c r="C44" s="156">
        <v>1</v>
      </c>
      <c r="D44" s="156"/>
      <c r="F44" s="66" t="s">
        <v>423</v>
      </c>
      <c r="G44" s="198">
        <v>1</v>
      </c>
      <c r="H44" s="166">
        <v>1</v>
      </c>
      <c r="I44" s="156" t="s">
        <v>15</v>
      </c>
    </row>
    <row r="45" spans="1:9" ht="18" customHeight="1" x14ac:dyDescent="0.2">
      <c r="A45" s="12" t="s">
        <v>95</v>
      </c>
      <c r="B45" s="5">
        <v>1</v>
      </c>
      <c r="C45" s="156">
        <v>1</v>
      </c>
      <c r="D45" s="156"/>
      <c r="F45" s="66" t="s">
        <v>1190</v>
      </c>
      <c r="G45" s="198">
        <v>1</v>
      </c>
      <c r="H45" s="156">
        <v>1</v>
      </c>
      <c r="I45" s="156" t="s">
        <v>15</v>
      </c>
    </row>
    <row r="46" spans="1:9" ht="18" customHeight="1" x14ac:dyDescent="0.2">
      <c r="A46" s="12" t="s">
        <v>62</v>
      </c>
      <c r="B46" s="5">
        <v>1</v>
      </c>
      <c r="C46" s="156">
        <v>1</v>
      </c>
      <c r="D46" s="156"/>
      <c r="F46" s="66" t="s">
        <v>351</v>
      </c>
      <c r="G46" s="198">
        <v>1</v>
      </c>
      <c r="H46" s="166">
        <v>1</v>
      </c>
      <c r="I46" s="156" t="s">
        <v>15</v>
      </c>
    </row>
    <row r="47" spans="1:9" ht="18" customHeight="1" x14ac:dyDescent="0.2">
      <c r="A47" s="12" t="s">
        <v>860</v>
      </c>
      <c r="B47" s="5">
        <v>1</v>
      </c>
      <c r="C47" s="156">
        <v>1</v>
      </c>
      <c r="D47" s="156"/>
      <c r="F47" s="66" t="s">
        <v>350</v>
      </c>
      <c r="G47" s="198">
        <v>1</v>
      </c>
      <c r="H47" s="166">
        <v>1</v>
      </c>
      <c r="I47" s="156" t="s">
        <v>15</v>
      </c>
    </row>
    <row r="48" spans="1:9" ht="18" customHeight="1" x14ac:dyDescent="0.2">
      <c r="A48" s="12" t="s">
        <v>153</v>
      </c>
      <c r="B48" s="5">
        <v>1</v>
      </c>
      <c r="C48" s="156">
        <v>1</v>
      </c>
      <c r="D48" s="156" t="s">
        <v>15</v>
      </c>
      <c r="F48" s="66" t="s">
        <v>68</v>
      </c>
      <c r="G48" s="198">
        <v>1</v>
      </c>
      <c r="H48" s="166">
        <v>1</v>
      </c>
      <c r="I48" s="156" t="s">
        <v>15</v>
      </c>
    </row>
    <row r="49" spans="1:9" ht="18" customHeight="1" x14ac:dyDescent="0.2">
      <c r="A49" s="12" t="s">
        <v>77</v>
      </c>
      <c r="B49" s="5">
        <v>1</v>
      </c>
      <c r="C49" s="156">
        <v>1</v>
      </c>
      <c r="D49" s="156" t="s">
        <v>15</v>
      </c>
      <c r="F49" s="66" t="s">
        <v>448</v>
      </c>
      <c r="G49" s="198">
        <v>1</v>
      </c>
      <c r="H49" s="166">
        <v>1</v>
      </c>
      <c r="I49" s="156" t="s">
        <v>15</v>
      </c>
    </row>
    <row r="50" spans="1:9" ht="18" customHeight="1" x14ac:dyDescent="0.2">
      <c r="A50" s="12" t="s">
        <v>307</v>
      </c>
      <c r="B50" s="5">
        <v>1</v>
      </c>
      <c r="C50" s="156">
        <v>1</v>
      </c>
      <c r="D50" s="156" t="s">
        <v>15</v>
      </c>
      <c r="F50" s="66" t="s">
        <v>155</v>
      </c>
      <c r="G50" s="198">
        <v>1</v>
      </c>
      <c r="H50" s="166">
        <v>1</v>
      </c>
      <c r="I50" s="156" t="s">
        <v>15</v>
      </c>
    </row>
    <row r="51" spans="1:9" ht="18" customHeight="1" x14ac:dyDescent="0.2">
      <c r="A51" s="12" t="s">
        <v>448</v>
      </c>
      <c r="B51" s="5">
        <v>1</v>
      </c>
      <c r="C51" s="156">
        <v>1</v>
      </c>
      <c r="D51" s="156" t="s">
        <v>15</v>
      </c>
      <c r="F51" s="66" t="s">
        <v>239</v>
      </c>
      <c r="G51" s="198">
        <v>1</v>
      </c>
      <c r="H51" s="166">
        <v>1</v>
      </c>
      <c r="I51" s="156" t="s">
        <v>15</v>
      </c>
    </row>
    <row r="52" spans="1:9" ht="18" customHeight="1" x14ac:dyDescent="0.2">
      <c r="A52" s="12" t="s">
        <v>500</v>
      </c>
      <c r="B52" s="5">
        <v>1</v>
      </c>
      <c r="C52" s="156">
        <v>1</v>
      </c>
      <c r="D52" s="156" t="s">
        <v>15</v>
      </c>
      <c r="F52" s="66" t="s">
        <v>83</v>
      </c>
      <c r="G52" s="198">
        <v>1</v>
      </c>
      <c r="H52" s="166">
        <v>1</v>
      </c>
      <c r="I52" s="156" t="s">
        <v>15</v>
      </c>
    </row>
    <row r="53" spans="1:9" ht="18" customHeight="1" x14ac:dyDescent="0.2">
      <c r="A53" s="12" t="s">
        <v>235</v>
      </c>
      <c r="B53" s="5">
        <v>1</v>
      </c>
      <c r="C53" s="156">
        <v>1</v>
      </c>
      <c r="D53" s="156" t="s">
        <v>15</v>
      </c>
      <c r="F53" s="66" t="s">
        <v>441</v>
      </c>
      <c r="G53" s="198">
        <v>1</v>
      </c>
      <c r="H53" s="166">
        <v>1</v>
      </c>
      <c r="I53" s="156" t="s">
        <v>15</v>
      </c>
    </row>
    <row r="54" spans="1:9" ht="18" customHeight="1" x14ac:dyDescent="0.2">
      <c r="A54" s="14" t="s">
        <v>41</v>
      </c>
      <c r="B54" s="188">
        <v>304</v>
      </c>
      <c r="C54" s="188">
        <v>300</v>
      </c>
      <c r="D54" s="188">
        <v>4</v>
      </c>
      <c r="F54" s="66" t="s">
        <v>235</v>
      </c>
      <c r="G54" s="198">
        <v>1</v>
      </c>
      <c r="H54" s="166">
        <v>1</v>
      </c>
      <c r="I54" s="156" t="s">
        <v>15</v>
      </c>
    </row>
    <row r="55" spans="1:9" ht="21" customHeight="1" x14ac:dyDescent="0.2">
      <c r="A55" s="229"/>
      <c r="B55" s="230"/>
      <c r="C55" s="230"/>
      <c r="D55" s="230"/>
      <c r="F55" s="196" t="s">
        <v>41</v>
      </c>
      <c r="G55" s="198">
        <f>SUM(G4:G54)</f>
        <v>159</v>
      </c>
      <c r="H55" s="198">
        <f>SUM(H4:H54)</f>
        <v>157</v>
      </c>
      <c r="I55" s="198">
        <v>2</v>
      </c>
    </row>
    <row r="56" spans="1:9" ht="15" customHeight="1" x14ac:dyDescent="0.2">
      <c r="A56" s="808" t="s">
        <v>1229</v>
      </c>
      <c r="B56" s="809"/>
      <c r="C56" s="809"/>
      <c r="D56" s="810"/>
      <c r="F56" s="455"/>
      <c r="G56" s="358"/>
      <c r="H56" s="357"/>
      <c r="I56" s="456"/>
    </row>
    <row r="57" spans="1:9" ht="20.25" customHeight="1" x14ac:dyDescent="0.2">
      <c r="A57" s="811"/>
      <c r="B57" s="812"/>
      <c r="C57" s="812"/>
      <c r="D57" s="813"/>
      <c r="F57" s="455"/>
      <c r="G57" s="358"/>
      <c r="H57" s="357"/>
      <c r="I57" s="456"/>
    </row>
    <row r="58" spans="1:9" ht="20.25" customHeight="1" x14ac:dyDescent="0.2">
      <c r="A58" s="811"/>
      <c r="B58" s="812"/>
      <c r="C58" s="812"/>
      <c r="D58" s="813"/>
      <c r="F58" s="455"/>
      <c r="G58" s="358"/>
      <c r="H58" s="357"/>
      <c r="I58" s="456"/>
    </row>
    <row r="59" spans="1:9" ht="18.75" customHeight="1" x14ac:dyDescent="0.2">
      <c r="A59" s="811"/>
      <c r="B59" s="812"/>
      <c r="C59" s="812"/>
      <c r="D59" s="813"/>
      <c r="F59" s="455"/>
      <c r="G59" s="358"/>
      <c r="H59" s="357"/>
      <c r="I59" s="456"/>
    </row>
    <row r="60" spans="1:9" ht="15.75" customHeight="1" x14ac:dyDescent="0.2">
      <c r="A60" s="811"/>
      <c r="B60" s="812"/>
      <c r="C60" s="812"/>
      <c r="D60" s="813"/>
      <c r="F60" s="455"/>
      <c r="G60" s="358"/>
      <c r="H60" s="357"/>
      <c r="I60" s="456"/>
    </row>
    <row r="61" spans="1:9" ht="15.75" customHeight="1" x14ac:dyDescent="0.2">
      <c r="A61" s="811"/>
      <c r="B61" s="812"/>
      <c r="C61" s="812"/>
      <c r="D61" s="813"/>
      <c r="F61" s="455"/>
      <c r="G61" s="358"/>
      <c r="H61" s="456"/>
      <c r="I61" s="357"/>
    </row>
    <row r="62" spans="1:9" ht="18" customHeight="1" x14ac:dyDescent="0.2">
      <c r="A62" s="814"/>
      <c r="B62" s="815"/>
      <c r="C62" s="815"/>
      <c r="D62" s="816"/>
      <c r="F62" s="455"/>
      <c r="G62" s="358"/>
      <c r="H62" s="357"/>
      <c r="I62" s="456"/>
    </row>
    <row r="63" spans="1:9" ht="16.5" customHeight="1" x14ac:dyDescent="0.2">
      <c r="A63" s="229"/>
      <c r="B63" s="230"/>
      <c r="C63" s="230"/>
      <c r="D63" s="230"/>
      <c r="F63" s="323"/>
      <c r="G63" s="358"/>
      <c r="H63" s="358"/>
      <c r="I63" s="358"/>
    </row>
    <row r="64" spans="1:9" ht="18.75" customHeight="1" x14ac:dyDescent="0.25">
      <c r="A64" s="229"/>
      <c r="B64" s="230"/>
      <c r="C64" s="230"/>
      <c r="D64" s="230"/>
      <c r="I64" s="29"/>
    </row>
    <row r="65" spans="1:9" ht="18" customHeight="1" x14ac:dyDescent="0.25">
      <c r="A65" s="229"/>
      <c r="B65" s="230"/>
      <c r="C65" s="230"/>
      <c r="D65" s="230"/>
      <c r="I65" s="29"/>
    </row>
    <row r="66" spans="1:9" ht="16.5" customHeight="1" x14ac:dyDescent="0.25">
      <c r="A66" s="229"/>
      <c r="B66" s="230"/>
      <c r="C66" s="230"/>
      <c r="D66" s="230"/>
      <c r="I66" s="29"/>
    </row>
    <row r="67" spans="1:9" ht="19.5" customHeight="1" x14ac:dyDescent="0.25">
      <c r="A67" s="229"/>
      <c r="B67" s="230"/>
      <c r="C67" s="230"/>
      <c r="D67" s="230"/>
      <c r="I67" s="29"/>
    </row>
    <row r="68" spans="1:9" ht="15" x14ac:dyDescent="0.25">
      <c r="A68" s="229"/>
      <c r="B68" s="230"/>
      <c r="C68" s="230"/>
      <c r="D68" s="230"/>
      <c r="I68" s="29"/>
    </row>
    <row r="69" spans="1:9" ht="17.25" customHeight="1" x14ac:dyDescent="0.25">
      <c r="A69" s="229"/>
      <c r="B69" s="230"/>
      <c r="C69" s="230"/>
      <c r="D69" s="230"/>
      <c r="I69" s="29"/>
    </row>
    <row r="70" spans="1:9" ht="19.5" customHeight="1" x14ac:dyDescent="0.2">
      <c r="A70" s="229"/>
      <c r="B70" s="230"/>
      <c r="C70" s="230"/>
      <c r="D70" s="230"/>
    </row>
    <row r="71" spans="1:9" ht="17.25" customHeight="1" x14ac:dyDescent="0.2">
      <c r="A71" s="229"/>
      <c r="B71" s="230"/>
      <c r="C71" s="230"/>
      <c r="D71" s="230"/>
    </row>
    <row r="72" spans="1:9" ht="16.5" customHeight="1" x14ac:dyDescent="0.2">
      <c r="A72" s="229"/>
      <c r="B72" s="230"/>
      <c r="C72" s="230"/>
      <c r="D72" s="230"/>
    </row>
    <row r="73" spans="1:9" ht="16.5" customHeight="1" x14ac:dyDescent="0.2">
      <c r="A73" s="229"/>
      <c r="B73" s="230"/>
      <c r="C73" s="230"/>
      <c r="D73" s="230"/>
    </row>
    <row r="74" spans="1:9" ht="16.5" customHeight="1" x14ac:dyDescent="0.2">
      <c r="A74" s="229"/>
      <c r="B74" s="230"/>
      <c r="C74" s="230"/>
      <c r="D74" s="230"/>
    </row>
  </sheetData>
  <sortState xmlns:xlrd2="http://schemas.microsoft.com/office/spreadsheetml/2017/richdata2" ref="F4:I62">
    <sortCondition descending="1" ref="G4:G62"/>
    <sortCondition ref="F4:F62"/>
  </sortState>
  <mergeCells count="7">
    <mergeCell ref="A56:D62"/>
    <mergeCell ref="F1:I1"/>
    <mergeCell ref="A1:D1"/>
    <mergeCell ref="A2:A3"/>
    <mergeCell ref="B2:D2"/>
    <mergeCell ref="F2:F3"/>
    <mergeCell ref="G2:I2"/>
  </mergeCells>
  <pageMargins left="0.7" right="0.7" top="0.75" bottom="0.75" header="0.3" footer="0.3"/>
  <pageSetup paperSize="8" scale="86" fitToHeight="0"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árok35">
    <pageSetUpPr fitToPage="1"/>
  </sheetPr>
  <dimension ref="A1:E36"/>
  <sheetViews>
    <sheetView showGridLines="0" workbookViewId="0">
      <pane ySplit="3" topLeftCell="A4" activePane="bottomLeft" state="frozen"/>
      <selection activeCell="A8" sqref="A8:K8"/>
      <selection pane="bottomLeft" activeCell="A8" sqref="A8:K8"/>
    </sheetView>
  </sheetViews>
  <sheetFormatPr defaultRowHeight="14.25" x14ac:dyDescent="0.2"/>
  <cols>
    <col min="1" max="1" width="39.375" customWidth="1"/>
    <col min="2" max="2" width="45.875" customWidth="1"/>
    <col min="4" max="4" width="35.25" customWidth="1"/>
    <col min="5" max="5" width="41.5" customWidth="1"/>
  </cols>
  <sheetData>
    <row r="1" spans="1:5" s="75" customFormat="1" ht="39.75" customHeight="1" x14ac:dyDescent="0.2">
      <c r="A1" s="577" t="s">
        <v>1076</v>
      </c>
      <c r="B1" s="577"/>
      <c r="D1" s="507" t="s">
        <v>1077</v>
      </c>
      <c r="E1" s="507"/>
    </row>
    <row r="2" spans="1:5" ht="18" customHeight="1" x14ac:dyDescent="0.2">
      <c r="A2" s="613" t="s">
        <v>98</v>
      </c>
      <c r="B2" s="611">
        <v>2023</v>
      </c>
      <c r="D2" s="610" t="s">
        <v>98</v>
      </c>
      <c r="E2" s="615">
        <v>2024</v>
      </c>
    </row>
    <row r="3" spans="1:5" ht="18" customHeight="1" x14ac:dyDescent="0.2">
      <c r="A3" s="614"/>
      <c r="B3" s="612"/>
      <c r="D3" s="610"/>
      <c r="E3" s="615"/>
    </row>
    <row r="4" spans="1:5" ht="18" customHeight="1" x14ac:dyDescent="0.2">
      <c r="A4" s="227" t="s">
        <v>59</v>
      </c>
      <c r="B4" s="337">
        <v>44876</v>
      </c>
      <c r="D4" s="227" t="s">
        <v>59</v>
      </c>
      <c r="E4" s="172">
        <v>22</v>
      </c>
    </row>
    <row r="5" spans="1:5" ht="18" customHeight="1" x14ac:dyDescent="0.2">
      <c r="A5" s="227" t="s">
        <v>64</v>
      </c>
      <c r="B5" s="166">
        <v>803</v>
      </c>
      <c r="D5" s="227" t="s">
        <v>64</v>
      </c>
      <c r="E5" s="166">
        <v>6</v>
      </c>
    </row>
    <row r="6" spans="1:5" ht="18" customHeight="1" x14ac:dyDescent="0.2">
      <c r="A6" s="227" t="s">
        <v>63</v>
      </c>
      <c r="B6" s="166">
        <v>143</v>
      </c>
      <c r="D6" s="227" t="s">
        <v>72</v>
      </c>
      <c r="E6" s="166">
        <v>4</v>
      </c>
    </row>
    <row r="7" spans="1:5" ht="18" customHeight="1" x14ac:dyDescent="0.2">
      <c r="A7" s="227" t="s">
        <v>71</v>
      </c>
      <c r="B7" s="333">
        <v>94</v>
      </c>
      <c r="D7" s="227" t="s">
        <v>1132</v>
      </c>
      <c r="E7" s="166">
        <v>3</v>
      </c>
    </row>
    <row r="8" spans="1:5" ht="18" customHeight="1" x14ac:dyDescent="0.2">
      <c r="A8" s="227" t="s">
        <v>66</v>
      </c>
      <c r="B8" s="333">
        <v>85</v>
      </c>
      <c r="D8" s="227" t="s">
        <v>1130</v>
      </c>
      <c r="E8" s="166">
        <v>2</v>
      </c>
    </row>
    <row r="9" spans="1:5" ht="18" customHeight="1" x14ac:dyDescent="0.2">
      <c r="A9" s="227" t="s">
        <v>62</v>
      </c>
      <c r="B9" s="166">
        <v>60</v>
      </c>
      <c r="D9" s="227" t="s">
        <v>90</v>
      </c>
      <c r="E9" s="166">
        <v>2</v>
      </c>
    </row>
    <row r="10" spans="1:5" ht="18" customHeight="1" x14ac:dyDescent="0.2">
      <c r="A10" s="227" t="s">
        <v>68</v>
      </c>
      <c r="B10" s="166">
        <v>31</v>
      </c>
      <c r="D10" s="227" t="s">
        <v>92</v>
      </c>
      <c r="E10" s="166">
        <v>1</v>
      </c>
    </row>
    <row r="11" spans="1:5" ht="18" customHeight="1" x14ac:dyDescent="0.2">
      <c r="A11" s="227" t="s">
        <v>75</v>
      </c>
      <c r="B11" s="166">
        <v>27</v>
      </c>
      <c r="D11" s="227" t="s">
        <v>87</v>
      </c>
      <c r="E11" s="166">
        <v>1</v>
      </c>
    </row>
    <row r="12" spans="1:5" ht="18" customHeight="1" x14ac:dyDescent="0.2">
      <c r="A12" s="227" t="s">
        <v>82</v>
      </c>
      <c r="B12" s="166">
        <v>21</v>
      </c>
      <c r="D12" s="227" t="s">
        <v>1134</v>
      </c>
      <c r="E12" s="166">
        <v>1</v>
      </c>
    </row>
    <row r="13" spans="1:5" ht="18" customHeight="1" x14ac:dyDescent="0.2">
      <c r="A13" s="227" t="s">
        <v>77</v>
      </c>
      <c r="B13" s="166">
        <v>16</v>
      </c>
      <c r="D13" s="227" t="s">
        <v>448</v>
      </c>
      <c r="E13" s="166">
        <v>1</v>
      </c>
    </row>
    <row r="14" spans="1:5" ht="18" customHeight="1" x14ac:dyDescent="0.2">
      <c r="A14" s="227" t="s">
        <v>72</v>
      </c>
      <c r="B14" s="333">
        <v>16</v>
      </c>
      <c r="D14" s="227" t="s">
        <v>82</v>
      </c>
      <c r="E14" s="166">
        <v>1</v>
      </c>
    </row>
    <row r="15" spans="1:5" ht="18" customHeight="1" x14ac:dyDescent="0.2">
      <c r="A15" s="227" t="s">
        <v>70</v>
      </c>
      <c r="B15" s="166">
        <v>13</v>
      </c>
      <c r="D15" s="228" t="s">
        <v>41</v>
      </c>
      <c r="E15" s="173">
        <v>44</v>
      </c>
    </row>
    <row r="16" spans="1:5" ht="18" customHeight="1" x14ac:dyDescent="0.2">
      <c r="A16" s="227" t="s">
        <v>350</v>
      </c>
      <c r="B16" s="166">
        <v>12</v>
      </c>
    </row>
    <row r="17" spans="1:2" ht="18" customHeight="1" x14ac:dyDescent="0.2">
      <c r="A17" s="227" t="s">
        <v>239</v>
      </c>
      <c r="B17" s="166">
        <v>8</v>
      </c>
    </row>
    <row r="18" spans="1:2" ht="18" customHeight="1" x14ac:dyDescent="0.2">
      <c r="A18" s="227" t="s">
        <v>83</v>
      </c>
      <c r="B18" s="166">
        <v>7</v>
      </c>
    </row>
    <row r="19" spans="1:2" ht="18" customHeight="1" x14ac:dyDescent="0.2">
      <c r="A19" s="227" t="s">
        <v>81</v>
      </c>
      <c r="B19" s="166">
        <v>7</v>
      </c>
    </row>
    <row r="20" spans="1:2" ht="18" customHeight="1" x14ac:dyDescent="0.2">
      <c r="A20" s="227" t="s">
        <v>90</v>
      </c>
      <c r="B20" s="166">
        <v>6</v>
      </c>
    </row>
    <row r="21" spans="1:2" ht="18" customHeight="1" x14ac:dyDescent="0.2">
      <c r="A21" s="227" t="s">
        <v>61</v>
      </c>
      <c r="B21" s="166">
        <v>5</v>
      </c>
    </row>
    <row r="22" spans="1:2" ht="18" customHeight="1" x14ac:dyDescent="0.2">
      <c r="A22" s="227" t="s">
        <v>67</v>
      </c>
      <c r="B22" s="166">
        <v>5</v>
      </c>
    </row>
    <row r="23" spans="1:2" ht="18" customHeight="1" x14ac:dyDescent="0.2">
      <c r="A23" s="227" t="s">
        <v>205</v>
      </c>
      <c r="B23" s="333">
        <v>5</v>
      </c>
    </row>
    <row r="24" spans="1:2" ht="18" customHeight="1" x14ac:dyDescent="0.2">
      <c r="A24" s="227" t="s">
        <v>353</v>
      </c>
      <c r="B24" s="333">
        <v>4</v>
      </c>
    </row>
    <row r="25" spans="1:2" ht="18" customHeight="1" x14ac:dyDescent="0.2">
      <c r="A25" s="227" t="s">
        <v>85</v>
      </c>
      <c r="B25" s="166">
        <v>3</v>
      </c>
    </row>
    <row r="26" spans="1:2" ht="18" customHeight="1" x14ac:dyDescent="0.2">
      <c r="A26" s="227" t="s">
        <v>860</v>
      </c>
      <c r="B26" s="166">
        <v>3</v>
      </c>
    </row>
    <row r="27" spans="1:2" ht="18" customHeight="1" x14ac:dyDescent="0.2">
      <c r="A27" s="227" t="s">
        <v>93</v>
      </c>
      <c r="B27" s="166">
        <v>2</v>
      </c>
    </row>
    <row r="28" spans="1:2" ht="18" customHeight="1" x14ac:dyDescent="0.2">
      <c r="A28" s="227" t="s">
        <v>92</v>
      </c>
      <c r="B28" s="166">
        <v>2</v>
      </c>
    </row>
    <row r="29" spans="1:2" ht="18" customHeight="1" x14ac:dyDescent="0.2">
      <c r="A29" s="227" t="s">
        <v>76</v>
      </c>
      <c r="B29" s="166">
        <v>1</v>
      </c>
    </row>
    <row r="30" spans="1:2" ht="18" customHeight="1" x14ac:dyDescent="0.2">
      <c r="A30" s="227" t="s">
        <v>207</v>
      </c>
      <c r="B30" s="166">
        <v>1</v>
      </c>
    </row>
    <row r="31" spans="1:2" ht="18" customHeight="1" x14ac:dyDescent="0.2">
      <c r="A31" s="227" t="s">
        <v>354</v>
      </c>
      <c r="B31" s="166">
        <v>1</v>
      </c>
    </row>
    <row r="32" spans="1:2" ht="18" customHeight="1" x14ac:dyDescent="0.2">
      <c r="A32" s="227" t="s">
        <v>65</v>
      </c>
      <c r="B32" s="166">
        <v>1</v>
      </c>
    </row>
    <row r="33" spans="1:2" ht="18" customHeight="1" x14ac:dyDescent="0.2">
      <c r="A33" s="227" t="s">
        <v>852</v>
      </c>
      <c r="B33" s="166">
        <v>1</v>
      </c>
    </row>
    <row r="34" spans="1:2" ht="18" customHeight="1" x14ac:dyDescent="0.2">
      <c r="A34" s="228" t="s">
        <v>41</v>
      </c>
      <c r="B34" s="336">
        <v>46259</v>
      </c>
    </row>
    <row r="35" spans="1:2" ht="15" customHeight="1" x14ac:dyDescent="0.2"/>
    <row r="36" spans="1:2" x14ac:dyDescent="0.2">
      <c r="A36" s="350"/>
    </row>
  </sheetData>
  <sortState xmlns:xlrd2="http://schemas.microsoft.com/office/spreadsheetml/2017/richdata2" ref="D4:E14">
    <sortCondition descending="1" ref="E4:E14"/>
    <sortCondition ref="D4:D14"/>
  </sortState>
  <mergeCells count="6">
    <mergeCell ref="B2:B3"/>
    <mergeCell ref="A2:A3"/>
    <mergeCell ref="A1:B1"/>
    <mergeCell ref="D2:D3"/>
    <mergeCell ref="E2:E3"/>
    <mergeCell ref="D1:E1"/>
  </mergeCells>
  <pageMargins left="0.7" right="0.7" top="0.75" bottom="0.75" header="0.3" footer="0.3"/>
  <pageSetup paperSize="8" scale="89" fitToHeight="0"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árok36">
    <pageSetUpPr fitToPage="1"/>
  </sheetPr>
  <dimension ref="A1:Q69"/>
  <sheetViews>
    <sheetView showGridLines="0" zoomScaleNormal="100" workbookViewId="0">
      <selection activeCell="A8" sqref="A8:K8"/>
    </sheetView>
  </sheetViews>
  <sheetFormatPr defaultRowHeight="14.25" x14ac:dyDescent="0.2"/>
  <cols>
    <col min="1" max="1" width="29.125" customWidth="1"/>
    <col min="2" max="3" width="28.5" customWidth="1"/>
    <col min="4" max="4" width="8.375" customWidth="1"/>
    <col min="5" max="5" width="34" customWidth="1"/>
    <col min="6" max="7" width="10.625" customWidth="1"/>
    <col min="8" max="8" width="9.75" customWidth="1"/>
    <col min="9" max="9" width="10.625" customWidth="1"/>
    <col min="10" max="10" width="16.25" customWidth="1"/>
    <col min="11" max="11" width="20.625" customWidth="1"/>
    <col min="12" max="12" width="50.625" customWidth="1"/>
    <col min="13" max="16" width="10.625" customWidth="1"/>
    <col min="17" max="17" width="20.625" customWidth="1"/>
    <col min="18" max="18" width="5.75" customWidth="1"/>
    <col min="20" max="20" width="4.75" bestFit="1" customWidth="1"/>
    <col min="21" max="21" width="11.625" bestFit="1" customWidth="1"/>
  </cols>
  <sheetData>
    <row r="1" spans="1:17" ht="40.5" customHeight="1" x14ac:dyDescent="0.25">
      <c r="A1" s="577" t="s">
        <v>1078</v>
      </c>
      <c r="B1" s="577"/>
      <c r="C1" s="577"/>
      <c r="D1" s="31"/>
      <c r="E1" s="616" t="s">
        <v>1079</v>
      </c>
      <c r="F1" s="616"/>
      <c r="G1" s="616"/>
      <c r="H1" s="616"/>
      <c r="I1" s="616"/>
      <c r="J1" s="616"/>
      <c r="K1" s="3"/>
      <c r="L1" s="118"/>
      <c r="M1" s="118"/>
      <c r="N1" s="118"/>
      <c r="O1" s="118"/>
      <c r="P1" s="118"/>
      <c r="Q1" s="118"/>
    </row>
    <row r="2" spans="1:17" ht="18" customHeight="1" x14ac:dyDescent="0.25">
      <c r="A2" s="324" t="s">
        <v>780</v>
      </c>
      <c r="B2" s="21">
        <v>2023</v>
      </c>
      <c r="C2" s="21">
        <v>2024</v>
      </c>
      <c r="D2" s="114"/>
      <c r="E2" s="619" t="s">
        <v>98</v>
      </c>
      <c r="F2" s="620" t="s">
        <v>766</v>
      </c>
      <c r="G2" s="620"/>
      <c r="H2" s="620" t="s">
        <v>763</v>
      </c>
      <c r="I2" s="620"/>
      <c r="J2" s="619" t="s">
        <v>762</v>
      </c>
      <c r="K2" s="617"/>
      <c r="L2" s="114"/>
      <c r="M2" s="118"/>
      <c r="N2" s="118"/>
      <c r="O2" s="118"/>
      <c r="P2" s="118"/>
      <c r="Q2" s="114"/>
    </row>
    <row r="3" spans="1:17" ht="18" customHeight="1" x14ac:dyDescent="0.25">
      <c r="A3" s="220" t="s">
        <v>283</v>
      </c>
      <c r="B3" s="225">
        <v>836</v>
      </c>
      <c r="C3" s="156" t="s">
        <v>15</v>
      </c>
      <c r="D3" s="115"/>
      <c r="E3" s="619"/>
      <c r="F3" s="326" t="s">
        <v>765</v>
      </c>
      <c r="G3" s="326" t="s">
        <v>764</v>
      </c>
      <c r="H3" s="326" t="s">
        <v>765</v>
      </c>
      <c r="I3" s="326" t="s">
        <v>764</v>
      </c>
      <c r="J3" s="619"/>
      <c r="K3" s="617"/>
      <c r="L3" s="114"/>
      <c r="M3" s="118"/>
      <c r="N3" s="118"/>
      <c r="O3" s="118"/>
      <c r="P3" s="118"/>
      <c r="Q3" s="114"/>
    </row>
    <row r="4" spans="1:17" ht="18" customHeight="1" x14ac:dyDescent="0.25">
      <c r="A4" s="220" t="s">
        <v>284</v>
      </c>
      <c r="B4" s="225">
        <v>709</v>
      </c>
      <c r="C4" s="156" t="s">
        <v>15</v>
      </c>
      <c r="D4" s="115"/>
      <c r="E4" s="227" t="s">
        <v>59</v>
      </c>
      <c r="F4" s="231">
        <v>2</v>
      </c>
      <c r="G4" s="231">
        <v>16</v>
      </c>
      <c r="H4" s="156" t="s">
        <v>15</v>
      </c>
      <c r="I4" s="231">
        <v>4</v>
      </c>
      <c r="J4" s="273">
        <f>SUM(F4:I4)</f>
        <v>22</v>
      </c>
      <c r="K4" s="123"/>
      <c r="L4" s="52"/>
      <c r="M4" s="115"/>
      <c r="N4" s="116"/>
      <c r="O4" s="115"/>
      <c r="P4" s="116"/>
      <c r="Q4" s="119"/>
    </row>
    <row r="5" spans="1:17" ht="18" customHeight="1" x14ac:dyDescent="0.25">
      <c r="A5" s="220" t="s">
        <v>758</v>
      </c>
      <c r="B5" s="231">
        <v>1169</v>
      </c>
      <c r="C5" s="225">
        <v>6</v>
      </c>
      <c r="E5" s="227" t="s">
        <v>64</v>
      </c>
      <c r="F5" s="156" t="s">
        <v>15</v>
      </c>
      <c r="G5" s="225">
        <v>6</v>
      </c>
      <c r="H5" s="156" t="s">
        <v>15</v>
      </c>
      <c r="I5" s="156" t="s">
        <v>15</v>
      </c>
      <c r="J5" s="340">
        <v>6</v>
      </c>
      <c r="K5" s="327"/>
      <c r="L5" s="52"/>
      <c r="M5" s="115"/>
      <c r="N5" s="115"/>
      <c r="O5" s="115"/>
      <c r="P5" s="115"/>
      <c r="Q5" s="118"/>
    </row>
    <row r="6" spans="1:17" ht="18" customHeight="1" x14ac:dyDescent="0.25">
      <c r="A6" s="220" t="s">
        <v>759</v>
      </c>
      <c r="B6" s="231">
        <v>1664</v>
      </c>
      <c r="C6" s="231">
        <v>5</v>
      </c>
      <c r="E6" s="227" t="s">
        <v>72</v>
      </c>
      <c r="F6" s="156" t="s">
        <v>15</v>
      </c>
      <c r="G6" s="225">
        <v>4</v>
      </c>
      <c r="H6" s="156" t="s">
        <v>15</v>
      </c>
      <c r="I6" s="156" t="s">
        <v>15</v>
      </c>
      <c r="J6" s="274">
        <v>4</v>
      </c>
      <c r="K6" s="327"/>
      <c r="L6" s="52"/>
      <c r="M6" s="115"/>
      <c r="N6" s="115"/>
      <c r="O6" s="115"/>
      <c r="P6" s="115"/>
      <c r="Q6" s="118"/>
    </row>
    <row r="7" spans="1:17" ht="18" customHeight="1" x14ac:dyDescent="0.25">
      <c r="A7" s="220" t="s">
        <v>286</v>
      </c>
      <c r="B7" s="231">
        <v>2810</v>
      </c>
      <c r="C7" s="231">
        <v>2</v>
      </c>
      <c r="E7" s="227" t="s">
        <v>1132</v>
      </c>
      <c r="F7" s="156" t="s">
        <v>15</v>
      </c>
      <c r="G7" s="225">
        <v>3</v>
      </c>
      <c r="H7" s="156" t="s">
        <v>15</v>
      </c>
      <c r="I7" s="156" t="s">
        <v>15</v>
      </c>
      <c r="J7" s="274">
        <v>3</v>
      </c>
      <c r="K7" s="327"/>
      <c r="L7" s="52"/>
      <c r="M7" s="115"/>
      <c r="N7" s="115"/>
      <c r="O7" s="115"/>
      <c r="P7" s="115"/>
      <c r="Q7" s="118"/>
    </row>
    <row r="8" spans="1:17" ht="18" customHeight="1" x14ac:dyDescent="0.25">
      <c r="A8" s="220" t="s">
        <v>760</v>
      </c>
      <c r="B8" s="231">
        <v>3714</v>
      </c>
      <c r="C8" s="231">
        <v>1</v>
      </c>
      <c r="E8" s="227" t="s">
        <v>1130</v>
      </c>
      <c r="F8" s="156" t="s">
        <v>15</v>
      </c>
      <c r="G8" s="225">
        <v>2</v>
      </c>
      <c r="H8" s="156" t="s">
        <v>15</v>
      </c>
      <c r="I8" s="156" t="s">
        <v>15</v>
      </c>
      <c r="J8" s="274">
        <v>2</v>
      </c>
      <c r="K8" s="327"/>
      <c r="L8" s="52"/>
      <c r="M8" s="115"/>
      <c r="N8" s="115"/>
      <c r="O8" s="115"/>
      <c r="P8" s="115"/>
      <c r="Q8" s="118"/>
    </row>
    <row r="9" spans="1:17" ht="18" customHeight="1" x14ac:dyDescent="0.25">
      <c r="A9" s="220" t="s">
        <v>853</v>
      </c>
      <c r="B9" s="231">
        <v>6034</v>
      </c>
      <c r="C9" s="156" t="s">
        <v>15</v>
      </c>
      <c r="E9" s="227" t="s">
        <v>90</v>
      </c>
      <c r="F9" s="156" t="s">
        <v>15</v>
      </c>
      <c r="G9" s="225">
        <v>2</v>
      </c>
      <c r="H9" s="156" t="s">
        <v>15</v>
      </c>
      <c r="I9" s="156" t="s">
        <v>15</v>
      </c>
      <c r="J9" s="274">
        <v>2</v>
      </c>
      <c r="K9" s="327"/>
      <c r="L9" s="52"/>
      <c r="M9" s="115"/>
      <c r="N9" s="115"/>
      <c r="O9" s="115"/>
      <c r="P9" s="115"/>
      <c r="Q9" s="118"/>
    </row>
    <row r="10" spans="1:17" ht="18" customHeight="1" x14ac:dyDescent="0.25">
      <c r="A10" s="220" t="s">
        <v>854</v>
      </c>
      <c r="B10" s="231">
        <v>9089</v>
      </c>
      <c r="C10" s="231">
        <v>4</v>
      </c>
      <c r="E10" s="227" t="s">
        <v>92</v>
      </c>
      <c r="F10" s="156" t="s">
        <v>15</v>
      </c>
      <c r="G10" s="225">
        <v>1</v>
      </c>
      <c r="H10" s="156" t="s">
        <v>15</v>
      </c>
      <c r="I10" s="156" t="s">
        <v>15</v>
      </c>
      <c r="J10" s="274">
        <v>1</v>
      </c>
      <c r="K10" s="327"/>
      <c r="L10" s="52"/>
      <c r="M10" s="115"/>
      <c r="N10" s="115"/>
      <c r="O10" s="115"/>
      <c r="P10" s="115"/>
      <c r="Q10" s="118"/>
    </row>
    <row r="11" spans="1:17" ht="18" customHeight="1" x14ac:dyDescent="0.25">
      <c r="A11" s="220" t="s">
        <v>855</v>
      </c>
      <c r="B11" s="231">
        <v>13381</v>
      </c>
      <c r="C11" s="231">
        <v>11</v>
      </c>
      <c r="E11" s="227" t="s">
        <v>87</v>
      </c>
      <c r="F11" s="156" t="s">
        <v>15</v>
      </c>
      <c r="G11" s="225">
        <v>1</v>
      </c>
      <c r="H11" s="156" t="s">
        <v>15</v>
      </c>
      <c r="I11" s="156" t="s">
        <v>15</v>
      </c>
      <c r="J11" s="274">
        <v>1</v>
      </c>
      <c r="K11" s="327"/>
      <c r="L11" s="52"/>
      <c r="M11" s="115"/>
      <c r="N11" s="115"/>
      <c r="O11" s="115"/>
      <c r="P11" s="115"/>
      <c r="Q11" s="118"/>
    </row>
    <row r="12" spans="1:17" ht="18" customHeight="1" x14ac:dyDescent="0.25">
      <c r="A12" s="220" t="s">
        <v>856</v>
      </c>
      <c r="B12" s="231">
        <v>6810</v>
      </c>
      <c r="C12" s="231">
        <v>1</v>
      </c>
      <c r="E12" s="227" t="s">
        <v>62</v>
      </c>
      <c r="F12" s="156" t="s">
        <v>15</v>
      </c>
      <c r="G12" s="225">
        <v>1</v>
      </c>
      <c r="H12" s="156" t="s">
        <v>15</v>
      </c>
      <c r="I12" s="156" t="s">
        <v>15</v>
      </c>
      <c r="J12" s="274">
        <v>1</v>
      </c>
      <c r="K12" s="327"/>
      <c r="L12" s="52"/>
      <c r="M12" s="115"/>
      <c r="N12" s="115"/>
      <c r="O12" s="115"/>
      <c r="P12" s="115"/>
      <c r="Q12" s="118"/>
    </row>
    <row r="13" spans="1:17" ht="18" customHeight="1" x14ac:dyDescent="0.25">
      <c r="A13" s="220" t="s">
        <v>857</v>
      </c>
      <c r="B13" s="231">
        <v>34</v>
      </c>
      <c r="C13" s="231">
        <v>7</v>
      </c>
      <c r="E13" s="227" t="s">
        <v>448</v>
      </c>
      <c r="F13" s="156" t="s">
        <v>15</v>
      </c>
      <c r="G13" s="225">
        <v>1</v>
      </c>
      <c r="H13" s="156" t="s">
        <v>15</v>
      </c>
      <c r="I13" s="156" t="s">
        <v>15</v>
      </c>
      <c r="J13" s="274">
        <v>1</v>
      </c>
      <c r="K13" s="327"/>
      <c r="L13" s="52"/>
      <c r="M13" s="115"/>
      <c r="N13" s="115"/>
      <c r="O13" s="115"/>
      <c r="P13" s="115"/>
      <c r="Q13" s="118"/>
    </row>
    <row r="14" spans="1:17" ht="18" customHeight="1" x14ac:dyDescent="0.25">
      <c r="A14" s="220" t="s">
        <v>858</v>
      </c>
      <c r="B14" s="231">
        <v>9</v>
      </c>
      <c r="C14" s="231">
        <v>7</v>
      </c>
      <c r="E14" s="227" t="s">
        <v>82</v>
      </c>
      <c r="F14" s="156" t="s">
        <v>15</v>
      </c>
      <c r="G14" s="156" t="s">
        <v>15</v>
      </c>
      <c r="H14" s="156" t="s">
        <v>15</v>
      </c>
      <c r="I14" s="156">
        <v>1</v>
      </c>
      <c r="J14" s="274">
        <v>1</v>
      </c>
      <c r="K14" s="327"/>
      <c r="L14" s="52"/>
      <c r="M14" s="115"/>
      <c r="N14" s="115"/>
      <c r="O14" s="115"/>
      <c r="P14" s="115"/>
      <c r="Q14" s="118"/>
    </row>
    <row r="15" spans="1:17" ht="18" customHeight="1" x14ac:dyDescent="0.25">
      <c r="A15" s="228" t="s">
        <v>41</v>
      </c>
      <c r="B15" s="272">
        <v>46259</v>
      </c>
      <c r="C15" s="341">
        <f>SUM(C3:C14)</f>
        <v>44</v>
      </c>
      <c r="E15" s="228" t="s">
        <v>41</v>
      </c>
      <c r="F15" s="273">
        <v>2</v>
      </c>
      <c r="G15" s="273">
        <v>37</v>
      </c>
      <c r="H15" s="340">
        <v>0</v>
      </c>
      <c r="I15" s="273">
        <v>5</v>
      </c>
      <c r="J15" s="339">
        <f>SUM(J4:J14)</f>
        <v>44</v>
      </c>
      <c r="K15" s="327"/>
      <c r="L15" s="52"/>
      <c r="M15" s="115"/>
      <c r="N15" s="115"/>
      <c r="O15" s="115"/>
      <c r="P15" s="115"/>
      <c r="Q15" s="118"/>
    </row>
    <row r="16" spans="1:17" ht="18" customHeight="1" x14ac:dyDescent="0.25">
      <c r="H16" s="338"/>
      <c r="K16" s="327"/>
      <c r="L16" s="52"/>
      <c r="M16" s="115"/>
      <c r="N16" s="115"/>
      <c r="O16" s="115"/>
      <c r="P16" s="115"/>
      <c r="Q16" s="118"/>
    </row>
    <row r="17" spans="3:17" ht="18" customHeight="1" x14ac:dyDescent="0.25">
      <c r="K17" s="327"/>
      <c r="L17" s="52"/>
      <c r="M17" s="115"/>
      <c r="N17" s="115"/>
      <c r="O17" s="115"/>
      <c r="P17" s="115"/>
      <c r="Q17" s="118"/>
    </row>
    <row r="18" spans="3:17" ht="18" customHeight="1" x14ac:dyDescent="0.25">
      <c r="F18" s="617"/>
      <c r="G18" s="618"/>
      <c r="H18" s="618"/>
      <c r="I18" s="618"/>
      <c r="J18" s="618"/>
      <c r="K18" s="327"/>
      <c r="L18" s="52"/>
      <c r="M18" s="115"/>
      <c r="N18" s="115"/>
      <c r="O18" s="115"/>
      <c r="P18" s="115"/>
      <c r="Q18" s="118"/>
    </row>
    <row r="19" spans="3:17" ht="18" customHeight="1" x14ac:dyDescent="0.25">
      <c r="F19" s="617"/>
      <c r="G19" s="327"/>
      <c r="H19" s="327"/>
      <c r="I19" s="327"/>
      <c r="J19" s="327"/>
      <c r="K19" s="327"/>
      <c r="L19" s="52"/>
      <c r="M19" s="115"/>
      <c r="N19" s="115"/>
      <c r="O19" s="115"/>
      <c r="P19" s="115"/>
      <c r="Q19" s="118"/>
    </row>
    <row r="20" spans="3:17" ht="18" customHeight="1" x14ac:dyDescent="0.25">
      <c r="C20" s="96"/>
      <c r="F20" s="50"/>
      <c r="G20" s="121"/>
      <c r="H20" s="122"/>
      <c r="I20" s="121"/>
      <c r="J20" s="122"/>
      <c r="K20" s="327"/>
      <c r="L20" s="52"/>
      <c r="M20" s="115"/>
      <c r="N20" s="115"/>
      <c r="O20" s="115"/>
      <c r="P20" s="115"/>
      <c r="Q20" s="118"/>
    </row>
    <row r="21" spans="3:17" ht="18" customHeight="1" x14ac:dyDescent="0.25">
      <c r="C21" s="96"/>
      <c r="F21" s="50"/>
      <c r="G21" s="121"/>
      <c r="H21" s="121"/>
      <c r="I21" s="121"/>
      <c r="J21" s="121"/>
      <c r="K21" s="327"/>
      <c r="L21" s="52"/>
      <c r="M21" s="115"/>
      <c r="N21" s="115"/>
      <c r="O21" s="115"/>
      <c r="P21" s="115"/>
      <c r="Q21" s="118"/>
    </row>
    <row r="22" spans="3:17" ht="18" customHeight="1" x14ac:dyDescent="0.25">
      <c r="C22" s="96"/>
      <c r="F22" s="50"/>
      <c r="G22" s="121"/>
      <c r="H22" s="121"/>
      <c r="I22" s="121"/>
      <c r="J22" s="121"/>
      <c r="K22" s="327"/>
      <c r="L22" s="52"/>
      <c r="M22" s="115"/>
      <c r="N22" s="115"/>
      <c r="O22" s="115"/>
      <c r="P22" s="115"/>
      <c r="Q22" s="118"/>
    </row>
    <row r="23" spans="3:17" ht="18" customHeight="1" x14ac:dyDescent="0.25">
      <c r="C23" s="96"/>
      <c r="F23" s="50"/>
      <c r="G23" s="121"/>
      <c r="H23" s="121"/>
      <c r="I23" s="121"/>
      <c r="J23" s="121"/>
      <c r="K23" s="327"/>
      <c r="L23" s="52"/>
      <c r="M23" s="115"/>
      <c r="N23" s="115"/>
      <c r="O23" s="115"/>
      <c r="P23" s="115"/>
      <c r="Q23" s="118"/>
    </row>
    <row r="24" spans="3:17" ht="18" customHeight="1" x14ac:dyDescent="0.25">
      <c r="C24" s="96"/>
      <c r="F24" s="50"/>
      <c r="G24" s="121"/>
      <c r="H24" s="121"/>
      <c r="I24" s="121"/>
      <c r="J24" s="121"/>
      <c r="K24" s="327"/>
      <c r="L24" s="52"/>
      <c r="M24" s="115"/>
      <c r="N24" s="115"/>
      <c r="O24" s="115"/>
      <c r="P24" s="115"/>
      <c r="Q24" s="118"/>
    </row>
    <row r="25" spans="3:17" ht="18" customHeight="1" x14ac:dyDescent="0.25">
      <c r="C25" s="96"/>
      <c r="F25" s="50"/>
      <c r="G25" s="121"/>
      <c r="H25" s="121"/>
      <c r="I25" s="121"/>
      <c r="J25" s="121"/>
      <c r="K25" s="327"/>
      <c r="L25" s="52"/>
      <c r="M25" s="115"/>
      <c r="N25" s="115"/>
      <c r="O25" s="115"/>
      <c r="P25" s="115"/>
      <c r="Q25" s="118"/>
    </row>
    <row r="26" spans="3:17" ht="18" customHeight="1" x14ac:dyDescent="0.25">
      <c r="C26" s="96"/>
      <c r="F26" s="50"/>
      <c r="G26" s="121"/>
      <c r="H26" s="121"/>
      <c r="I26" s="121"/>
      <c r="J26" s="121"/>
      <c r="K26" s="327"/>
      <c r="L26" s="52"/>
      <c r="M26" s="115"/>
      <c r="N26" s="115"/>
      <c r="O26" s="115"/>
      <c r="P26" s="115"/>
      <c r="Q26" s="118"/>
    </row>
    <row r="27" spans="3:17" ht="18" customHeight="1" x14ac:dyDescent="0.25">
      <c r="C27" s="96"/>
      <c r="F27" s="50"/>
      <c r="G27" s="121"/>
      <c r="H27" s="121"/>
      <c r="I27" s="121"/>
      <c r="J27" s="121"/>
      <c r="K27" s="327"/>
      <c r="L27" s="52"/>
      <c r="M27" s="115"/>
      <c r="N27" s="115"/>
      <c r="O27" s="115"/>
      <c r="P27" s="115"/>
      <c r="Q27" s="118"/>
    </row>
    <row r="28" spans="3:17" ht="18" customHeight="1" x14ac:dyDescent="0.25">
      <c r="C28" s="96"/>
      <c r="F28" s="50"/>
      <c r="G28" s="121"/>
      <c r="H28" s="121"/>
      <c r="I28" s="121"/>
      <c r="J28" s="121"/>
      <c r="K28" s="327"/>
      <c r="L28" s="52"/>
      <c r="M28" s="115"/>
      <c r="N28" s="115"/>
      <c r="O28" s="115"/>
      <c r="P28" s="115"/>
      <c r="Q28" s="118"/>
    </row>
    <row r="29" spans="3:17" ht="18" customHeight="1" x14ac:dyDescent="0.25">
      <c r="C29" s="96"/>
      <c r="F29" s="50"/>
      <c r="G29" s="121"/>
      <c r="H29" s="121"/>
      <c r="I29" s="121"/>
      <c r="J29" s="121"/>
      <c r="K29" s="327"/>
      <c r="L29" s="52"/>
      <c r="M29" s="115"/>
      <c r="N29" s="115"/>
      <c r="O29" s="115"/>
      <c r="P29" s="115"/>
      <c r="Q29" s="118"/>
    </row>
    <row r="30" spans="3:17" ht="18" customHeight="1" x14ac:dyDescent="0.25">
      <c r="C30" s="96"/>
      <c r="F30" s="50"/>
      <c r="G30" s="121"/>
      <c r="H30" s="121"/>
      <c r="I30" s="121"/>
      <c r="J30" s="121"/>
      <c r="K30" s="327"/>
      <c r="L30" s="52"/>
      <c r="M30" s="115"/>
      <c r="N30" s="115"/>
      <c r="O30" s="115"/>
      <c r="P30" s="115"/>
      <c r="Q30" s="118"/>
    </row>
    <row r="31" spans="3:17" ht="18" customHeight="1" x14ac:dyDescent="0.25">
      <c r="C31" s="96"/>
      <c r="F31" s="50"/>
      <c r="G31" s="121"/>
      <c r="H31" s="121"/>
      <c r="I31" s="121"/>
      <c r="J31" s="121"/>
      <c r="K31" s="327"/>
      <c r="L31" s="52"/>
      <c r="M31" s="115"/>
      <c r="N31" s="115"/>
      <c r="O31" s="115"/>
      <c r="P31" s="115"/>
      <c r="Q31" s="118"/>
    </row>
    <row r="32" spans="3:17" ht="18" customHeight="1" x14ac:dyDescent="0.25">
      <c r="C32" s="96"/>
      <c r="F32" s="50"/>
      <c r="G32" s="121"/>
      <c r="H32" s="121"/>
      <c r="I32" s="121"/>
      <c r="J32" s="121"/>
      <c r="K32" s="327"/>
      <c r="L32" s="52"/>
      <c r="M32" s="115"/>
      <c r="N32" s="115"/>
      <c r="O32" s="115"/>
      <c r="P32" s="115"/>
      <c r="Q32" s="118"/>
    </row>
    <row r="33" spans="3:17" ht="18" customHeight="1" x14ac:dyDescent="0.25">
      <c r="C33" s="96"/>
      <c r="F33" s="50"/>
      <c r="G33" s="121"/>
      <c r="H33" s="121"/>
      <c r="I33" s="121"/>
      <c r="J33" s="121"/>
      <c r="K33" s="327"/>
      <c r="L33" s="52"/>
      <c r="M33" s="115"/>
      <c r="N33" s="115"/>
      <c r="O33" s="115"/>
      <c r="P33" s="115"/>
      <c r="Q33" s="118"/>
    </row>
    <row r="34" spans="3:17" ht="18" customHeight="1" x14ac:dyDescent="0.25">
      <c r="C34" s="96"/>
      <c r="F34" s="50"/>
      <c r="G34" s="121"/>
      <c r="H34" s="121"/>
      <c r="I34" s="121"/>
      <c r="J34" s="121"/>
      <c r="K34" s="327"/>
      <c r="L34" s="52"/>
      <c r="M34" s="115"/>
      <c r="N34" s="115"/>
      <c r="O34" s="115"/>
      <c r="P34" s="115"/>
      <c r="Q34" s="118"/>
    </row>
    <row r="35" spans="3:17" ht="15" x14ac:dyDescent="0.25">
      <c r="F35" s="50"/>
      <c r="G35" s="121"/>
      <c r="H35" s="121"/>
      <c r="I35" s="121"/>
      <c r="J35" s="121"/>
      <c r="K35" s="327"/>
      <c r="L35" s="52"/>
      <c r="M35" s="115"/>
      <c r="N35" s="115"/>
      <c r="O35" s="115"/>
      <c r="P35" s="115"/>
      <c r="Q35" s="118"/>
    </row>
    <row r="36" spans="3:17" ht="15" x14ac:dyDescent="0.25">
      <c r="F36" s="50"/>
      <c r="G36" s="121"/>
      <c r="H36" s="121"/>
      <c r="I36" s="121"/>
      <c r="J36" s="121"/>
      <c r="K36" s="327"/>
      <c r="L36" s="52"/>
      <c r="M36" s="115"/>
      <c r="N36" s="115"/>
      <c r="O36" s="115"/>
      <c r="P36" s="115"/>
      <c r="Q36" s="118"/>
    </row>
    <row r="37" spans="3:17" ht="15" x14ac:dyDescent="0.25">
      <c r="F37" s="50"/>
      <c r="G37" s="121"/>
      <c r="H37" s="121"/>
      <c r="I37" s="121"/>
      <c r="J37" s="121"/>
      <c r="K37" s="327"/>
      <c r="L37" s="52"/>
      <c r="M37" s="115"/>
      <c r="N37" s="115"/>
      <c r="O37" s="115"/>
      <c r="P37" s="115"/>
      <c r="Q37" s="118"/>
    </row>
    <row r="38" spans="3:17" ht="15" x14ac:dyDescent="0.25">
      <c r="F38" s="50"/>
      <c r="G38" s="121"/>
      <c r="H38" s="121"/>
      <c r="I38" s="121"/>
      <c r="J38" s="121"/>
      <c r="K38" s="327"/>
      <c r="L38" s="52"/>
      <c r="M38" s="115"/>
      <c r="N38" s="115"/>
      <c r="O38" s="115"/>
      <c r="P38" s="115"/>
      <c r="Q38" s="118"/>
    </row>
    <row r="39" spans="3:17" ht="15" x14ac:dyDescent="0.25">
      <c r="F39" s="50"/>
      <c r="G39" s="121"/>
      <c r="H39" s="121"/>
      <c r="I39" s="121"/>
      <c r="J39" s="121"/>
      <c r="K39" s="327"/>
      <c r="L39" s="52"/>
      <c r="M39" s="115"/>
      <c r="N39" s="115"/>
      <c r="O39" s="115"/>
      <c r="P39" s="115"/>
      <c r="Q39" s="118"/>
    </row>
    <row r="40" spans="3:17" ht="15" x14ac:dyDescent="0.25">
      <c r="F40" s="50"/>
      <c r="G40" s="121"/>
      <c r="H40" s="121"/>
      <c r="I40" s="121"/>
      <c r="J40" s="121"/>
      <c r="K40" s="123"/>
      <c r="L40" s="120"/>
      <c r="M40" s="114"/>
      <c r="N40" s="117"/>
      <c r="O40" s="114"/>
      <c r="P40" s="117"/>
      <c r="Q40" s="119"/>
    </row>
    <row r="41" spans="3:17" x14ac:dyDescent="0.2">
      <c r="F41" s="50"/>
      <c r="G41" s="121"/>
      <c r="H41" s="121"/>
      <c r="I41" s="121"/>
      <c r="J41" s="121"/>
    </row>
    <row r="42" spans="3:17" x14ac:dyDescent="0.2">
      <c r="F42" s="50"/>
      <c r="G42" s="121"/>
      <c r="H42" s="121"/>
      <c r="I42" s="121"/>
      <c r="J42" s="121"/>
    </row>
    <row r="43" spans="3:17" x14ac:dyDescent="0.2">
      <c r="F43" s="50"/>
      <c r="G43" s="121"/>
      <c r="H43" s="121"/>
      <c r="I43" s="121"/>
      <c r="J43" s="121"/>
      <c r="K43" s="617"/>
    </row>
    <row r="44" spans="3:17" x14ac:dyDescent="0.2">
      <c r="F44" s="124"/>
      <c r="G44" s="325"/>
      <c r="H44" s="125"/>
      <c r="I44" s="325"/>
      <c r="J44" s="125"/>
      <c r="K44" s="617"/>
    </row>
    <row r="45" spans="3:17" x14ac:dyDescent="0.2">
      <c r="K45" s="123"/>
    </row>
    <row r="46" spans="3:17" x14ac:dyDescent="0.2">
      <c r="K46" s="327"/>
    </row>
    <row r="47" spans="3:17" x14ac:dyDescent="0.2">
      <c r="K47" s="327"/>
    </row>
    <row r="48" spans="3:17" x14ac:dyDescent="0.2">
      <c r="K48" s="327"/>
    </row>
    <row r="49" spans="11:11" x14ac:dyDescent="0.2">
      <c r="K49" s="327"/>
    </row>
    <row r="50" spans="11:11" x14ac:dyDescent="0.2">
      <c r="K50" s="327"/>
    </row>
    <row r="51" spans="11:11" x14ac:dyDescent="0.2">
      <c r="K51" s="327"/>
    </row>
    <row r="52" spans="11:11" x14ac:dyDescent="0.2">
      <c r="K52" s="327"/>
    </row>
    <row r="53" spans="11:11" x14ac:dyDescent="0.2">
      <c r="K53" s="327"/>
    </row>
    <row r="54" spans="11:11" x14ac:dyDescent="0.2">
      <c r="K54" s="327"/>
    </row>
    <row r="55" spans="11:11" x14ac:dyDescent="0.2">
      <c r="K55" s="327"/>
    </row>
    <row r="56" spans="11:11" x14ac:dyDescent="0.2">
      <c r="K56" s="327"/>
    </row>
    <row r="57" spans="11:11" x14ac:dyDescent="0.2">
      <c r="K57" s="327"/>
    </row>
    <row r="58" spans="11:11" x14ac:dyDescent="0.2">
      <c r="K58" s="327"/>
    </row>
    <row r="59" spans="11:11" x14ac:dyDescent="0.2">
      <c r="K59" s="327"/>
    </row>
    <row r="60" spans="11:11" x14ac:dyDescent="0.2">
      <c r="K60" s="327"/>
    </row>
    <row r="61" spans="11:11" x14ac:dyDescent="0.2">
      <c r="K61" s="327"/>
    </row>
    <row r="62" spans="11:11" x14ac:dyDescent="0.2">
      <c r="K62" s="327"/>
    </row>
    <row r="63" spans="11:11" x14ac:dyDescent="0.2">
      <c r="K63" s="327"/>
    </row>
    <row r="64" spans="11:11" x14ac:dyDescent="0.2">
      <c r="K64" s="327"/>
    </row>
    <row r="65" spans="11:11" x14ac:dyDescent="0.2">
      <c r="K65" s="327"/>
    </row>
    <row r="66" spans="11:11" x14ac:dyDescent="0.2">
      <c r="K66" s="327"/>
    </row>
    <row r="67" spans="11:11" x14ac:dyDescent="0.2">
      <c r="K67" s="327"/>
    </row>
    <row r="68" spans="11:11" x14ac:dyDescent="0.2">
      <c r="K68" s="327"/>
    </row>
    <row r="69" spans="11:11" x14ac:dyDescent="0.2">
      <c r="K69" s="123"/>
    </row>
  </sheetData>
  <sortState xmlns:xlrd2="http://schemas.microsoft.com/office/spreadsheetml/2017/richdata2" ref="E10:J14">
    <sortCondition ref="E10:E14"/>
    <sortCondition ref="G10:G14"/>
  </sortState>
  <mergeCells count="11">
    <mergeCell ref="K43:K44"/>
    <mergeCell ref="E2:E3"/>
    <mergeCell ref="F2:G2"/>
    <mergeCell ref="H2:I2"/>
    <mergeCell ref="J2:J3"/>
    <mergeCell ref="K2:K3"/>
    <mergeCell ref="A1:C1"/>
    <mergeCell ref="E1:J1"/>
    <mergeCell ref="F18:F19"/>
    <mergeCell ref="G18:H18"/>
    <mergeCell ref="I18:J18"/>
  </mergeCells>
  <pageMargins left="0.7" right="0.7" top="0.75" bottom="0.75" header="0.3" footer="0.3"/>
  <pageSetup paperSize="8" scale="69" fitToHeight="0"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árok37">
    <pageSetUpPr fitToPage="1"/>
  </sheetPr>
  <dimension ref="A1:E26"/>
  <sheetViews>
    <sheetView showGridLines="0" workbookViewId="0">
      <selection activeCell="A8" sqref="A8:K8"/>
    </sheetView>
  </sheetViews>
  <sheetFormatPr defaultRowHeight="14.25" x14ac:dyDescent="0.2"/>
  <cols>
    <col min="1" max="1" width="30.625" customWidth="1"/>
    <col min="2" max="2" width="34" customWidth="1"/>
    <col min="4" max="4" width="29.625" customWidth="1"/>
    <col min="5" max="5" width="34.875" customWidth="1"/>
  </cols>
  <sheetData>
    <row r="1" spans="1:5" ht="32.25" customHeight="1" x14ac:dyDescent="0.2">
      <c r="A1" s="525" t="s">
        <v>823</v>
      </c>
      <c r="B1" s="525"/>
      <c r="D1" s="525" t="s">
        <v>1080</v>
      </c>
      <c r="E1" s="525"/>
    </row>
    <row r="2" spans="1:5" ht="18" customHeight="1" x14ac:dyDescent="0.2">
      <c r="A2" s="133" t="s">
        <v>761</v>
      </c>
      <c r="B2" s="133">
        <v>2023</v>
      </c>
      <c r="C2" s="50"/>
      <c r="D2" s="133" t="s">
        <v>761</v>
      </c>
      <c r="E2" s="133">
        <v>2024</v>
      </c>
    </row>
    <row r="3" spans="1:5" ht="18" customHeight="1" x14ac:dyDescent="0.2">
      <c r="A3" s="220" t="s">
        <v>97</v>
      </c>
      <c r="B3" s="231">
        <v>45581</v>
      </c>
      <c r="C3" s="50"/>
      <c r="D3" s="220" t="s">
        <v>97</v>
      </c>
      <c r="E3" s="231">
        <v>32</v>
      </c>
    </row>
    <row r="4" spans="1:5" ht="18" customHeight="1" x14ac:dyDescent="0.2">
      <c r="A4" s="220" t="s">
        <v>496</v>
      </c>
      <c r="B4" s="225">
        <v>329</v>
      </c>
      <c r="C4" s="50"/>
      <c r="D4" s="220" t="s">
        <v>305</v>
      </c>
      <c r="E4" s="225">
        <v>4</v>
      </c>
    </row>
    <row r="5" spans="1:5" ht="18" customHeight="1" x14ac:dyDescent="0.2">
      <c r="A5" s="220" t="s">
        <v>378</v>
      </c>
      <c r="B5" s="225">
        <v>144</v>
      </c>
      <c r="C5" s="50"/>
      <c r="D5" s="220" t="s">
        <v>158</v>
      </c>
      <c r="E5" s="225">
        <v>4</v>
      </c>
    </row>
    <row r="6" spans="1:5" ht="18" customHeight="1" x14ac:dyDescent="0.2">
      <c r="A6" s="220" t="s">
        <v>499</v>
      </c>
      <c r="B6" s="225">
        <v>84</v>
      </c>
      <c r="C6" s="50"/>
      <c r="D6" s="220" t="s">
        <v>378</v>
      </c>
      <c r="E6" s="225">
        <v>2</v>
      </c>
    </row>
    <row r="7" spans="1:5" ht="18" customHeight="1" x14ac:dyDescent="0.2">
      <c r="A7" s="220" t="s">
        <v>493</v>
      </c>
      <c r="B7" s="225">
        <v>45</v>
      </c>
      <c r="C7" s="50"/>
      <c r="D7" s="220" t="s">
        <v>499</v>
      </c>
      <c r="E7" s="225">
        <v>1</v>
      </c>
    </row>
    <row r="8" spans="1:5" ht="18" customHeight="1" x14ac:dyDescent="0.2">
      <c r="A8" s="220" t="s">
        <v>158</v>
      </c>
      <c r="B8" s="225">
        <v>28</v>
      </c>
      <c r="C8" s="50"/>
      <c r="D8" s="220" t="s">
        <v>240</v>
      </c>
      <c r="E8" s="225">
        <v>1</v>
      </c>
    </row>
    <row r="9" spans="1:5" ht="18" customHeight="1" x14ac:dyDescent="0.2">
      <c r="A9" s="220" t="s">
        <v>240</v>
      </c>
      <c r="B9" s="225">
        <v>10</v>
      </c>
      <c r="C9" s="50"/>
      <c r="D9" s="228" t="s">
        <v>41</v>
      </c>
      <c r="E9" s="370">
        <v>44</v>
      </c>
    </row>
    <row r="10" spans="1:5" ht="18" customHeight="1" x14ac:dyDescent="0.2">
      <c r="A10" s="220" t="s">
        <v>498</v>
      </c>
      <c r="B10" s="225">
        <v>9</v>
      </c>
      <c r="C10" s="50"/>
    </row>
    <row r="11" spans="1:5" ht="18" customHeight="1" x14ac:dyDescent="0.2">
      <c r="A11" s="220" t="s">
        <v>503</v>
      </c>
      <c r="B11" s="225">
        <v>9</v>
      </c>
      <c r="C11" s="50"/>
    </row>
    <row r="12" spans="1:5" ht="18" customHeight="1" x14ac:dyDescent="0.2">
      <c r="A12" s="220" t="s">
        <v>497</v>
      </c>
      <c r="B12" s="225">
        <v>7</v>
      </c>
      <c r="C12" s="50"/>
    </row>
    <row r="13" spans="1:5" ht="18" customHeight="1" x14ac:dyDescent="0.2">
      <c r="A13" s="220" t="s">
        <v>860</v>
      </c>
      <c r="B13" s="225">
        <v>5</v>
      </c>
      <c r="C13" s="50"/>
    </row>
    <row r="14" spans="1:5" ht="18" customHeight="1" x14ac:dyDescent="0.2">
      <c r="A14" s="220" t="s">
        <v>494</v>
      </c>
      <c r="B14" s="225">
        <v>3</v>
      </c>
      <c r="C14" s="50"/>
    </row>
    <row r="15" spans="1:5" ht="18" customHeight="1" x14ac:dyDescent="0.2">
      <c r="A15" s="220" t="s">
        <v>501</v>
      </c>
      <c r="B15" s="225">
        <v>2</v>
      </c>
      <c r="C15" s="50"/>
    </row>
    <row r="16" spans="1:5" ht="18" customHeight="1" x14ac:dyDescent="0.2">
      <c r="A16" s="220" t="s">
        <v>89</v>
      </c>
      <c r="B16" s="225">
        <v>1</v>
      </c>
      <c r="C16" s="50"/>
    </row>
    <row r="17" spans="1:3" ht="18" customHeight="1" x14ac:dyDescent="0.2">
      <c r="A17" s="220" t="s">
        <v>505</v>
      </c>
      <c r="B17" s="225">
        <v>1</v>
      </c>
      <c r="C17" s="50"/>
    </row>
    <row r="18" spans="1:3" ht="18" customHeight="1" x14ac:dyDescent="0.2">
      <c r="A18" s="220" t="s">
        <v>94</v>
      </c>
      <c r="B18" s="225">
        <v>1</v>
      </c>
      <c r="C18" s="50"/>
    </row>
    <row r="19" spans="1:3" ht="18" customHeight="1" x14ac:dyDescent="0.2">
      <c r="A19" s="228" t="s">
        <v>41</v>
      </c>
      <c r="B19" s="232">
        <v>46259</v>
      </c>
      <c r="C19" s="50"/>
    </row>
    <row r="20" spans="1:3" ht="18" customHeight="1" x14ac:dyDescent="0.2">
      <c r="A20" s="234"/>
      <c r="B20" s="235"/>
      <c r="C20" s="50"/>
    </row>
    <row r="21" spans="1:3" ht="18" customHeight="1" x14ac:dyDescent="0.2">
      <c r="A21" s="50"/>
      <c r="B21" s="50"/>
      <c r="C21" s="50"/>
    </row>
    <row r="22" spans="1:3" x14ac:dyDescent="0.2">
      <c r="A22" s="50"/>
      <c r="B22" s="50"/>
      <c r="C22" s="50"/>
    </row>
    <row r="23" spans="1:3" x14ac:dyDescent="0.2">
      <c r="C23" s="50"/>
    </row>
    <row r="24" spans="1:3" x14ac:dyDescent="0.2">
      <c r="C24" s="50"/>
    </row>
    <row r="25" spans="1:3" x14ac:dyDescent="0.2">
      <c r="C25" s="50"/>
    </row>
    <row r="26" spans="1:3" x14ac:dyDescent="0.2">
      <c r="C26" s="50"/>
    </row>
  </sheetData>
  <mergeCells count="2">
    <mergeCell ref="A1:B1"/>
    <mergeCell ref="D1:E1"/>
  </mergeCells>
  <pageMargins left="0.7" right="0.7" top="0.75" bottom="0.75" header="0.3" footer="0.3"/>
  <pageSetup paperSize="8" fitToHeight="0"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árok38">
    <pageSetUpPr fitToPage="1"/>
  </sheetPr>
  <dimension ref="A1:Q8"/>
  <sheetViews>
    <sheetView showGridLines="0" topLeftCell="F1" workbookViewId="0">
      <selection activeCell="A8" sqref="A8:K8"/>
    </sheetView>
  </sheetViews>
  <sheetFormatPr defaultRowHeight="14.25" x14ac:dyDescent="0.2"/>
  <cols>
    <col min="1" max="1" width="14.125" bestFit="1" customWidth="1"/>
    <col min="2" max="2" width="7.875" bestFit="1" customWidth="1"/>
    <col min="3" max="3" width="11.375" bestFit="1" customWidth="1"/>
    <col min="4" max="4" width="13.5" bestFit="1" customWidth="1"/>
    <col min="5" max="5" width="13.125" bestFit="1" customWidth="1"/>
    <col min="6" max="6" width="17.5" bestFit="1" customWidth="1"/>
    <col min="7" max="7" width="10.375" bestFit="1" customWidth="1"/>
    <col min="8" max="8" width="28.5" bestFit="1" customWidth="1"/>
    <col min="9" max="9" width="6" customWidth="1"/>
    <col min="10" max="10" width="14.125" bestFit="1" customWidth="1"/>
    <col min="11" max="11" width="7.875" bestFit="1" customWidth="1"/>
    <col min="12" max="12" width="11.375" bestFit="1" customWidth="1"/>
    <col min="13" max="13" width="13.5" bestFit="1" customWidth="1"/>
    <col min="14" max="14" width="13.125" bestFit="1" customWidth="1"/>
    <col min="15" max="15" width="17.5" bestFit="1" customWidth="1"/>
    <col min="16" max="16" width="10.375" bestFit="1" customWidth="1"/>
    <col min="17" max="17" width="28.5" bestFit="1" customWidth="1"/>
  </cols>
  <sheetData>
    <row r="1" spans="1:17" s="75" customFormat="1" ht="40.5" customHeight="1" x14ac:dyDescent="0.2">
      <c r="A1" s="507" t="s">
        <v>830</v>
      </c>
      <c r="B1" s="507"/>
      <c r="C1" s="507"/>
      <c r="D1" s="507"/>
      <c r="E1" s="507"/>
      <c r="F1" s="507"/>
      <c r="G1" s="507"/>
      <c r="H1" s="507"/>
      <c r="J1" s="507" t="s">
        <v>1081</v>
      </c>
      <c r="K1" s="507"/>
      <c r="L1" s="507"/>
      <c r="M1" s="507"/>
      <c r="N1" s="507"/>
      <c r="O1" s="507"/>
      <c r="P1" s="507"/>
      <c r="Q1" s="507"/>
    </row>
    <row r="2" spans="1:17" ht="18" customHeight="1" x14ac:dyDescent="0.2">
      <c r="A2" s="511" t="s">
        <v>191</v>
      </c>
      <c r="B2" s="531" t="s">
        <v>145</v>
      </c>
      <c r="C2" s="511" t="s">
        <v>146</v>
      </c>
      <c r="D2" s="511"/>
      <c r="E2" s="511"/>
      <c r="F2" s="511" t="s">
        <v>192</v>
      </c>
      <c r="G2" s="511"/>
      <c r="H2" s="511" t="s">
        <v>46</v>
      </c>
      <c r="I2" s="50"/>
      <c r="J2" s="511" t="s">
        <v>191</v>
      </c>
      <c r="K2" s="531" t="s">
        <v>145</v>
      </c>
      <c r="L2" s="511" t="s">
        <v>146</v>
      </c>
      <c r="M2" s="511"/>
      <c r="N2" s="511"/>
      <c r="O2" s="511" t="s">
        <v>192</v>
      </c>
      <c r="P2" s="511"/>
      <c r="Q2" s="511" t="s">
        <v>46</v>
      </c>
    </row>
    <row r="3" spans="1:17" ht="18" customHeight="1" x14ac:dyDescent="0.2">
      <c r="A3" s="531"/>
      <c r="B3" s="552"/>
      <c r="C3" s="28" t="s">
        <v>148</v>
      </c>
      <c r="D3" s="28" t="s">
        <v>193</v>
      </c>
      <c r="E3" s="28" t="s">
        <v>194</v>
      </c>
      <c r="F3" s="28" t="s">
        <v>151</v>
      </c>
      <c r="G3" s="28" t="s">
        <v>152</v>
      </c>
      <c r="H3" s="531"/>
      <c r="I3" s="50"/>
      <c r="J3" s="511"/>
      <c r="K3" s="532"/>
      <c r="L3" s="4" t="s">
        <v>148</v>
      </c>
      <c r="M3" s="4" t="s">
        <v>193</v>
      </c>
      <c r="N3" s="4" t="s">
        <v>194</v>
      </c>
      <c r="O3" s="4" t="s">
        <v>151</v>
      </c>
      <c r="P3" s="4" t="s">
        <v>152</v>
      </c>
      <c r="Q3" s="511"/>
    </row>
    <row r="4" spans="1:17" ht="18" customHeight="1" x14ac:dyDescent="0.2">
      <c r="A4" s="44" t="s">
        <v>49</v>
      </c>
      <c r="B4" s="23">
        <f>SUM(C4:H4)</f>
        <v>27493</v>
      </c>
      <c r="C4" s="161">
        <v>141</v>
      </c>
      <c r="D4" s="33">
        <v>27119</v>
      </c>
      <c r="E4" s="161">
        <v>1</v>
      </c>
      <c r="F4" s="161" t="s">
        <v>15</v>
      </c>
      <c r="G4" s="161" t="s">
        <v>15</v>
      </c>
      <c r="H4" s="161">
        <v>232</v>
      </c>
      <c r="I4" s="164"/>
      <c r="J4" s="66" t="s">
        <v>49</v>
      </c>
      <c r="K4" s="197">
        <v>313</v>
      </c>
      <c r="L4" s="166">
        <v>175</v>
      </c>
      <c r="M4" s="172">
        <v>127</v>
      </c>
      <c r="N4" s="161" t="s">
        <v>15</v>
      </c>
      <c r="O4" s="161" t="s">
        <v>15</v>
      </c>
      <c r="P4" s="166">
        <v>3</v>
      </c>
      <c r="Q4" s="166">
        <v>8</v>
      </c>
    </row>
    <row r="5" spans="1:17" ht="18" customHeight="1" x14ac:dyDescent="0.2">
      <c r="A5" s="44" t="s">
        <v>50</v>
      </c>
      <c r="B5" s="23">
        <f>SUM(C5:H5)</f>
        <v>14793</v>
      </c>
      <c r="C5" s="161">
        <v>50</v>
      </c>
      <c r="D5" s="33">
        <v>14739</v>
      </c>
      <c r="E5" s="161">
        <v>1</v>
      </c>
      <c r="F5" s="161" t="s">
        <v>15</v>
      </c>
      <c r="G5" s="161" t="s">
        <v>15</v>
      </c>
      <c r="H5" s="161">
        <v>3</v>
      </c>
      <c r="I5" s="164"/>
      <c r="J5" s="66" t="s">
        <v>50</v>
      </c>
      <c r="K5" s="197">
        <v>92</v>
      </c>
      <c r="L5" s="166">
        <v>69</v>
      </c>
      <c r="M5" s="172">
        <v>22</v>
      </c>
      <c r="N5" s="161" t="s">
        <v>15</v>
      </c>
      <c r="O5" s="161" t="s">
        <v>15</v>
      </c>
      <c r="P5" s="161" t="s">
        <v>15</v>
      </c>
      <c r="Q5" s="166">
        <v>1</v>
      </c>
    </row>
    <row r="6" spans="1:17" ht="18" customHeight="1" x14ac:dyDescent="0.2">
      <c r="A6" s="44" t="s">
        <v>51</v>
      </c>
      <c r="B6" s="23">
        <f>SUM(C6:H6)</f>
        <v>4640</v>
      </c>
      <c r="C6" s="161">
        <v>42</v>
      </c>
      <c r="D6" s="33">
        <v>4568</v>
      </c>
      <c r="E6" s="161">
        <v>20</v>
      </c>
      <c r="F6" s="161" t="s">
        <v>15</v>
      </c>
      <c r="G6" s="161" t="s">
        <v>15</v>
      </c>
      <c r="H6" s="161">
        <v>10</v>
      </c>
      <c r="I6" s="164"/>
      <c r="J6" s="66" t="s">
        <v>51</v>
      </c>
      <c r="K6" s="197">
        <v>164</v>
      </c>
      <c r="L6" s="166">
        <v>72</v>
      </c>
      <c r="M6" s="172">
        <v>76</v>
      </c>
      <c r="N6" s="166">
        <v>2</v>
      </c>
      <c r="O6" s="166">
        <v>1</v>
      </c>
      <c r="P6" s="166">
        <v>1</v>
      </c>
      <c r="Q6" s="166">
        <v>12</v>
      </c>
    </row>
    <row r="7" spans="1:17" ht="18" customHeight="1" x14ac:dyDescent="0.2">
      <c r="A7" s="44" t="s">
        <v>52</v>
      </c>
      <c r="B7" s="310">
        <f>SUM(C7:H7)</f>
        <v>6</v>
      </c>
      <c r="C7" s="161">
        <v>1</v>
      </c>
      <c r="D7" s="161">
        <v>1</v>
      </c>
      <c r="E7" s="161" t="s">
        <v>15</v>
      </c>
      <c r="F7" s="161">
        <v>4</v>
      </c>
      <c r="G7" s="161" t="s">
        <v>15</v>
      </c>
      <c r="H7" s="161" t="s">
        <v>15</v>
      </c>
      <c r="I7" s="164"/>
      <c r="J7" s="66" t="s">
        <v>52</v>
      </c>
      <c r="K7" s="198">
        <v>17</v>
      </c>
      <c r="L7" s="166">
        <v>8</v>
      </c>
      <c r="M7" s="166">
        <v>4</v>
      </c>
      <c r="N7" s="161" t="s">
        <v>15</v>
      </c>
      <c r="O7" s="166">
        <v>5</v>
      </c>
      <c r="P7" s="161" t="s">
        <v>15</v>
      </c>
      <c r="Q7" s="161" t="s">
        <v>15</v>
      </c>
    </row>
    <row r="8" spans="1:17" ht="18" customHeight="1" x14ac:dyDescent="0.2">
      <c r="A8" s="55" t="s">
        <v>41</v>
      </c>
      <c r="B8" s="10">
        <f>SUM(B4:B7)</f>
        <v>46932</v>
      </c>
      <c r="C8" s="8">
        <v>234</v>
      </c>
      <c r="D8" s="10">
        <v>46427</v>
      </c>
      <c r="E8" s="8">
        <v>22</v>
      </c>
      <c r="F8" s="8">
        <v>4</v>
      </c>
      <c r="G8" s="8">
        <v>0</v>
      </c>
      <c r="H8" s="8">
        <v>245</v>
      </c>
      <c r="I8" s="164"/>
      <c r="J8" s="182" t="s">
        <v>41</v>
      </c>
      <c r="K8" s="173">
        <v>586</v>
      </c>
      <c r="L8" s="174">
        <v>324</v>
      </c>
      <c r="M8" s="173">
        <v>229</v>
      </c>
      <c r="N8" s="174">
        <v>2</v>
      </c>
      <c r="O8" s="174">
        <v>6</v>
      </c>
      <c r="P8" s="174">
        <v>4</v>
      </c>
      <c r="Q8" s="174">
        <v>21</v>
      </c>
    </row>
  </sheetData>
  <mergeCells count="12">
    <mergeCell ref="A2:A3"/>
    <mergeCell ref="C2:E2"/>
    <mergeCell ref="F2:G2"/>
    <mergeCell ref="H2:H3"/>
    <mergeCell ref="A1:H1"/>
    <mergeCell ref="B2:B3"/>
    <mergeCell ref="J2:J3"/>
    <mergeCell ref="L2:N2"/>
    <mergeCell ref="O2:P2"/>
    <mergeCell ref="Q2:Q3"/>
    <mergeCell ref="J1:Q1"/>
    <mergeCell ref="K2:K3"/>
  </mergeCells>
  <pageMargins left="0.7" right="0.7" top="0.75" bottom="0.75" header="0.3" footer="0.3"/>
  <pageSetup paperSize="8" scale="66" fitToHeight="0"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árok39">
    <pageSetUpPr fitToPage="1"/>
  </sheetPr>
  <dimension ref="A1:M81"/>
  <sheetViews>
    <sheetView showGridLines="0" zoomScaleNormal="100" workbookViewId="0">
      <pane ySplit="4" topLeftCell="A5" activePane="bottomLeft" state="frozen"/>
      <selection activeCell="A8" sqref="A8:K8"/>
      <selection pane="bottomLeft" activeCell="A8" sqref="A8:K8"/>
    </sheetView>
  </sheetViews>
  <sheetFormatPr defaultRowHeight="14.25" x14ac:dyDescent="0.2"/>
  <cols>
    <col min="1" max="1" width="32.625" customWidth="1"/>
    <col min="2" max="2" width="10.25" customWidth="1"/>
    <col min="3" max="3" width="16.125" customWidth="1"/>
    <col min="4" max="4" width="20.25" customWidth="1"/>
    <col min="5" max="5" width="14.5" customWidth="1"/>
    <col min="6" max="6" width="14.25" customWidth="1"/>
    <col min="7" max="7" width="5.25" customWidth="1"/>
    <col min="8" max="8" width="33.625" customWidth="1"/>
    <col min="10" max="10" width="15" customWidth="1"/>
    <col min="11" max="11" width="19.375" customWidth="1"/>
    <col min="12" max="12" width="13" customWidth="1"/>
    <col min="13" max="13" width="13.75" customWidth="1"/>
  </cols>
  <sheetData>
    <row r="1" spans="1:13" s="75" customFormat="1" ht="21" customHeight="1" x14ac:dyDescent="0.2">
      <c r="A1" s="525" t="s">
        <v>831</v>
      </c>
      <c r="B1" s="525"/>
      <c r="C1" s="525"/>
      <c r="D1" s="525"/>
      <c r="E1" s="525"/>
      <c r="F1" s="525"/>
      <c r="H1" s="525" t="s">
        <v>1082</v>
      </c>
      <c r="I1" s="525"/>
      <c r="J1" s="525"/>
      <c r="K1" s="525"/>
      <c r="L1" s="525"/>
      <c r="M1" s="525"/>
    </row>
    <row r="2" spans="1:13" ht="18" customHeight="1" x14ac:dyDescent="0.2">
      <c r="A2" s="511" t="s">
        <v>98</v>
      </c>
      <c r="B2" s="511" t="s">
        <v>36</v>
      </c>
      <c r="C2" s="511" t="s">
        <v>8</v>
      </c>
      <c r="D2" s="511"/>
      <c r="E2" s="511"/>
      <c r="F2" s="511"/>
      <c r="G2" s="67"/>
      <c r="H2" s="511" t="s">
        <v>98</v>
      </c>
      <c r="I2" s="511" t="s">
        <v>36</v>
      </c>
      <c r="J2" s="511" t="s">
        <v>8</v>
      </c>
      <c r="K2" s="511"/>
      <c r="L2" s="511"/>
      <c r="M2" s="511"/>
    </row>
    <row r="3" spans="1:13" ht="18" customHeight="1" x14ac:dyDescent="0.2">
      <c r="A3" s="511"/>
      <c r="B3" s="511"/>
      <c r="C3" s="531" t="s">
        <v>49</v>
      </c>
      <c r="D3" s="531" t="s">
        <v>169</v>
      </c>
      <c r="E3" s="511" t="s">
        <v>51</v>
      </c>
      <c r="F3" s="531" t="s">
        <v>52</v>
      </c>
      <c r="G3" s="67"/>
      <c r="H3" s="511"/>
      <c r="I3" s="511"/>
      <c r="J3" s="531" t="s">
        <v>49</v>
      </c>
      <c r="K3" s="531" t="s">
        <v>169</v>
      </c>
      <c r="L3" s="511" t="s">
        <v>51</v>
      </c>
      <c r="M3" s="531" t="s">
        <v>52</v>
      </c>
    </row>
    <row r="4" spans="1:13" ht="18" customHeight="1" x14ac:dyDescent="0.2">
      <c r="A4" s="531"/>
      <c r="B4" s="531"/>
      <c r="C4" s="552"/>
      <c r="D4" s="552"/>
      <c r="E4" s="531"/>
      <c r="F4" s="552"/>
      <c r="G4" s="67"/>
      <c r="H4" s="511"/>
      <c r="I4" s="511"/>
      <c r="J4" s="532"/>
      <c r="K4" s="532"/>
      <c r="L4" s="511"/>
      <c r="M4" s="532"/>
    </row>
    <row r="5" spans="1:13" ht="18" customHeight="1" x14ac:dyDescent="0.2">
      <c r="A5" s="66" t="s">
        <v>59</v>
      </c>
      <c r="B5" s="173">
        <v>44927</v>
      </c>
      <c r="C5" s="172">
        <v>25964</v>
      </c>
      <c r="D5" s="172">
        <v>14504</v>
      </c>
      <c r="E5" s="172">
        <v>4459</v>
      </c>
      <c r="F5" s="166" t="s">
        <v>15</v>
      </c>
      <c r="G5" s="165"/>
      <c r="H5" s="66" t="s">
        <v>60</v>
      </c>
      <c r="I5" s="173">
        <v>111</v>
      </c>
      <c r="J5" s="172">
        <v>20</v>
      </c>
      <c r="K5" s="172">
        <v>6</v>
      </c>
      <c r="L5" s="172">
        <v>74</v>
      </c>
      <c r="M5" s="166">
        <v>11</v>
      </c>
    </row>
    <row r="6" spans="1:13" ht="18" customHeight="1" x14ac:dyDescent="0.2">
      <c r="A6" s="66" t="s">
        <v>64</v>
      </c>
      <c r="B6" s="173">
        <v>1013</v>
      </c>
      <c r="C6" s="166">
        <v>903</v>
      </c>
      <c r="D6" s="166">
        <v>65</v>
      </c>
      <c r="E6" s="166">
        <v>45</v>
      </c>
      <c r="F6" s="166" t="s">
        <v>15</v>
      </c>
      <c r="G6" s="165"/>
      <c r="H6" s="66" t="s">
        <v>69</v>
      </c>
      <c r="I6" s="174">
        <v>53</v>
      </c>
      <c r="J6" s="166">
        <v>44</v>
      </c>
      <c r="K6" s="166">
        <v>5</v>
      </c>
      <c r="L6" s="166">
        <v>4</v>
      </c>
      <c r="M6" s="166" t="s">
        <v>15</v>
      </c>
    </row>
    <row r="7" spans="1:13" ht="18" customHeight="1" x14ac:dyDescent="0.2">
      <c r="A7" s="66" t="s">
        <v>63</v>
      </c>
      <c r="B7" s="174">
        <v>158</v>
      </c>
      <c r="C7" s="166">
        <v>130</v>
      </c>
      <c r="D7" s="166">
        <v>21</v>
      </c>
      <c r="E7" s="166">
        <v>7</v>
      </c>
      <c r="F7" s="166" t="s">
        <v>15</v>
      </c>
      <c r="G7" s="165"/>
      <c r="H7" s="66" t="s">
        <v>73</v>
      </c>
      <c r="I7" s="174">
        <v>39</v>
      </c>
      <c r="J7" s="166">
        <v>21</v>
      </c>
      <c r="K7" s="166">
        <v>13</v>
      </c>
      <c r="L7" s="166">
        <v>4</v>
      </c>
      <c r="M7" s="166">
        <v>1</v>
      </c>
    </row>
    <row r="8" spans="1:13" ht="18" customHeight="1" x14ac:dyDescent="0.2">
      <c r="A8" s="66" t="s">
        <v>71</v>
      </c>
      <c r="B8" s="174">
        <v>97</v>
      </c>
      <c r="C8" s="166">
        <v>82</v>
      </c>
      <c r="D8" s="166">
        <v>13</v>
      </c>
      <c r="E8" s="166">
        <v>2</v>
      </c>
      <c r="F8" s="166" t="s">
        <v>15</v>
      </c>
      <c r="G8" s="165"/>
      <c r="H8" s="66" t="s">
        <v>75</v>
      </c>
      <c r="I8" s="174">
        <v>37</v>
      </c>
      <c r="J8" s="166">
        <v>25</v>
      </c>
      <c r="K8" s="166">
        <v>6</v>
      </c>
      <c r="L8" s="166">
        <v>6</v>
      </c>
      <c r="M8" s="166" t="s">
        <v>15</v>
      </c>
    </row>
    <row r="9" spans="1:13" ht="18" customHeight="1" x14ac:dyDescent="0.2">
      <c r="A9" s="66" t="s">
        <v>66</v>
      </c>
      <c r="B9" s="174">
        <v>85</v>
      </c>
      <c r="C9" s="166">
        <v>19</v>
      </c>
      <c r="D9" s="166">
        <v>45</v>
      </c>
      <c r="E9" s="166">
        <v>21</v>
      </c>
      <c r="F9" s="166" t="s">
        <v>15</v>
      </c>
      <c r="G9" s="165"/>
      <c r="H9" s="66" t="s">
        <v>59</v>
      </c>
      <c r="I9" s="174">
        <v>36</v>
      </c>
      <c r="J9" s="166">
        <v>32</v>
      </c>
      <c r="K9" s="166">
        <v>3</v>
      </c>
      <c r="L9" s="166">
        <v>1</v>
      </c>
      <c r="M9" s="166" t="s">
        <v>15</v>
      </c>
    </row>
    <row r="10" spans="1:13" ht="18" customHeight="1" x14ac:dyDescent="0.2">
      <c r="A10" s="66" t="s">
        <v>62</v>
      </c>
      <c r="B10" s="174">
        <v>62</v>
      </c>
      <c r="C10" s="166">
        <v>47</v>
      </c>
      <c r="D10" s="166">
        <v>13</v>
      </c>
      <c r="E10" s="166">
        <v>2</v>
      </c>
      <c r="F10" s="166" t="s">
        <v>15</v>
      </c>
      <c r="G10" s="165"/>
      <c r="H10" s="66" t="s">
        <v>238</v>
      </c>
      <c r="I10" s="174">
        <v>32</v>
      </c>
      <c r="J10" s="166">
        <v>27</v>
      </c>
      <c r="K10" s="166">
        <v>4</v>
      </c>
      <c r="L10" s="166">
        <v>1</v>
      </c>
      <c r="M10" s="166" t="s">
        <v>15</v>
      </c>
    </row>
    <row r="11" spans="1:13" ht="18" customHeight="1" x14ac:dyDescent="0.2">
      <c r="A11" s="66" t="s">
        <v>73</v>
      </c>
      <c r="B11" s="174">
        <v>60</v>
      </c>
      <c r="C11" s="166">
        <v>29</v>
      </c>
      <c r="D11" s="166">
        <v>15</v>
      </c>
      <c r="E11" s="166">
        <v>16</v>
      </c>
      <c r="F11" s="166" t="s">
        <v>15</v>
      </c>
      <c r="G11" s="165"/>
      <c r="H11" s="66" t="s">
        <v>156</v>
      </c>
      <c r="I11" s="174">
        <v>18</v>
      </c>
      <c r="J11" s="166">
        <v>14</v>
      </c>
      <c r="K11" s="166">
        <v>2</v>
      </c>
      <c r="L11" s="166">
        <v>2</v>
      </c>
      <c r="M11" s="166" t="s">
        <v>15</v>
      </c>
    </row>
    <row r="12" spans="1:13" ht="18" customHeight="1" x14ac:dyDescent="0.2">
      <c r="A12" s="66" t="s">
        <v>60</v>
      </c>
      <c r="B12" s="174">
        <v>55</v>
      </c>
      <c r="C12" s="166">
        <v>16</v>
      </c>
      <c r="D12" s="166">
        <v>7</v>
      </c>
      <c r="E12" s="166">
        <v>26</v>
      </c>
      <c r="F12" s="166">
        <v>6</v>
      </c>
      <c r="G12" s="165"/>
      <c r="H12" s="66" t="s">
        <v>64</v>
      </c>
      <c r="I12" s="174">
        <v>18</v>
      </c>
      <c r="J12" s="166">
        <v>14</v>
      </c>
      <c r="K12" s="166" t="s">
        <v>15</v>
      </c>
      <c r="L12" s="166">
        <v>4</v>
      </c>
      <c r="M12" s="166" t="s">
        <v>15</v>
      </c>
    </row>
    <row r="13" spans="1:13" ht="18" customHeight="1" x14ac:dyDescent="0.2">
      <c r="A13" s="66" t="s">
        <v>75</v>
      </c>
      <c r="B13" s="174">
        <v>43</v>
      </c>
      <c r="C13" s="166">
        <v>34</v>
      </c>
      <c r="D13" s="166">
        <v>4</v>
      </c>
      <c r="E13" s="166">
        <v>5</v>
      </c>
      <c r="F13" s="166" t="s">
        <v>15</v>
      </c>
      <c r="G13" s="165"/>
      <c r="H13" s="66" t="s">
        <v>88</v>
      </c>
      <c r="I13" s="174">
        <v>13</v>
      </c>
      <c r="J13" s="166">
        <v>8</v>
      </c>
      <c r="K13" s="166">
        <v>3</v>
      </c>
      <c r="L13" s="166">
        <v>2</v>
      </c>
      <c r="M13" s="166" t="s">
        <v>15</v>
      </c>
    </row>
    <row r="14" spans="1:13" ht="18" customHeight="1" x14ac:dyDescent="0.2">
      <c r="A14" s="66" t="s">
        <v>69</v>
      </c>
      <c r="B14" s="174">
        <v>41</v>
      </c>
      <c r="C14" s="166">
        <v>34</v>
      </c>
      <c r="D14" s="166">
        <v>5</v>
      </c>
      <c r="E14" s="166">
        <v>2</v>
      </c>
      <c r="F14" s="166" t="s">
        <v>15</v>
      </c>
      <c r="G14" s="165"/>
      <c r="H14" s="66" t="s">
        <v>67</v>
      </c>
      <c r="I14" s="174">
        <v>13</v>
      </c>
      <c r="J14" s="166">
        <v>8</v>
      </c>
      <c r="K14" s="166">
        <v>2</v>
      </c>
      <c r="L14" s="166">
        <v>3</v>
      </c>
      <c r="M14" s="166" t="s">
        <v>15</v>
      </c>
    </row>
    <row r="15" spans="1:13" ht="18" customHeight="1" x14ac:dyDescent="0.2">
      <c r="A15" s="66" t="s">
        <v>78</v>
      </c>
      <c r="B15" s="174">
        <v>38</v>
      </c>
      <c r="C15" s="166">
        <v>22</v>
      </c>
      <c r="D15" s="166">
        <v>7</v>
      </c>
      <c r="E15" s="166">
        <v>9</v>
      </c>
      <c r="F15" s="166" t="s">
        <v>15</v>
      </c>
      <c r="G15" s="165"/>
      <c r="H15" s="66" t="s">
        <v>80</v>
      </c>
      <c r="I15" s="174">
        <v>12</v>
      </c>
      <c r="J15" s="166">
        <v>9</v>
      </c>
      <c r="K15" s="166">
        <v>3</v>
      </c>
      <c r="L15" s="166" t="s">
        <v>15</v>
      </c>
      <c r="M15" s="166" t="s">
        <v>15</v>
      </c>
    </row>
    <row r="16" spans="1:13" ht="18" customHeight="1" x14ac:dyDescent="0.2">
      <c r="A16" s="66" t="s">
        <v>68</v>
      </c>
      <c r="B16" s="174">
        <v>33</v>
      </c>
      <c r="C16" s="166">
        <v>11</v>
      </c>
      <c r="D16" s="166">
        <v>22</v>
      </c>
      <c r="E16" s="166" t="s">
        <v>15</v>
      </c>
      <c r="F16" s="166" t="s">
        <v>15</v>
      </c>
      <c r="G16" s="165"/>
      <c r="H16" s="66" t="s">
        <v>424</v>
      </c>
      <c r="I16" s="174">
        <v>12</v>
      </c>
      <c r="J16" s="166">
        <v>4</v>
      </c>
      <c r="K16" s="166">
        <v>3</v>
      </c>
      <c r="L16" s="166">
        <v>5</v>
      </c>
      <c r="M16" s="166" t="s">
        <v>15</v>
      </c>
    </row>
    <row r="17" spans="1:13" ht="18" customHeight="1" x14ac:dyDescent="0.2">
      <c r="A17" s="66" t="s">
        <v>82</v>
      </c>
      <c r="B17" s="174">
        <v>22</v>
      </c>
      <c r="C17" s="166">
        <v>14</v>
      </c>
      <c r="D17" s="166">
        <v>8</v>
      </c>
      <c r="E17" s="166" t="s">
        <v>15</v>
      </c>
      <c r="F17" s="166" t="s">
        <v>15</v>
      </c>
      <c r="G17" s="165"/>
      <c r="H17" s="66" t="s">
        <v>78</v>
      </c>
      <c r="I17" s="174">
        <v>11</v>
      </c>
      <c r="J17" s="166">
        <v>6</v>
      </c>
      <c r="K17" s="166">
        <v>1</v>
      </c>
      <c r="L17" s="166">
        <v>3</v>
      </c>
      <c r="M17" s="166">
        <v>1</v>
      </c>
    </row>
    <row r="18" spans="1:13" ht="18" customHeight="1" x14ac:dyDescent="0.2">
      <c r="A18" s="66" t="s">
        <v>88</v>
      </c>
      <c r="B18" s="174">
        <v>21</v>
      </c>
      <c r="C18" s="166">
        <v>10</v>
      </c>
      <c r="D18" s="166">
        <v>9</v>
      </c>
      <c r="E18" s="166">
        <v>2</v>
      </c>
      <c r="F18" s="166" t="s">
        <v>15</v>
      </c>
      <c r="G18" s="165"/>
      <c r="H18" s="66" t="s">
        <v>76</v>
      </c>
      <c r="I18" s="174">
        <v>11</v>
      </c>
      <c r="J18" s="166">
        <v>5</v>
      </c>
      <c r="K18" s="166" t="s">
        <v>15</v>
      </c>
      <c r="L18" s="166">
        <v>6</v>
      </c>
      <c r="M18" s="166" t="s">
        <v>15</v>
      </c>
    </row>
    <row r="19" spans="1:13" ht="18" customHeight="1" x14ac:dyDescent="0.2">
      <c r="A19" s="66" t="s">
        <v>156</v>
      </c>
      <c r="B19" s="174">
        <v>18</v>
      </c>
      <c r="C19" s="166">
        <v>15</v>
      </c>
      <c r="D19" s="166">
        <v>2</v>
      </c>
      <c r="E19" s="166">
        <v>1</v>
      </c>
      <c r="F19" s="166" t="s">
        <v>15</v>
      </c>
      <c r="G19" s="165"/>
      <c r="H19" s="66" t="s">
        <v>207</v>
      </c>
      <c r="I19" s="174">
        <v>9</v>
      </c>
      <c r="J19" s="166">
        <v>3</v>
      </c>
      <c r="K19" s="166">
        <v>2</v>
      </c>
      <c r="L19" s="166">
        <v>4</v>
      </c>
      <c r="M19" s="166" t="s">
        <v>15</v>
      </c>
    </row>
    <row r="20" spans="1:13" ht="18" customHeight="1" x14ac:dyDescent="0.2">
      <c r="A20" s="66" t="s">
        <v>72</v>
      </c>
      <c r="B20" s="174">
        <v>17</v>
      </c>
      <c r="C20" s="166">
        <v>16</v>
      </c>
      <c r="D20" s="166" t="s">
        <v>15</v>
      </c>
      <c r="E20" s="166">
        <v>1</v>
      </c>
      <c r="F20" s="166" t="s">
        <v>15</v>
      </c>
      <c r="G20" s="165"/>
      <c r="H20" s="66" t="s">
        <v>237</v>
      </c>
      <c r="I20" s="174">
        <v>8</v>
      </c>
      <c r="J20" s="166">
        <v>7</v>
      </c>
      <c r="K20" s="166">
        <v>1</v>
      </c>
      <c r="L20" s="166" t="s">
        <v>15</v>
      </c>
      <c r="M20" s="166" t="s">
        <v>15</v>
      </c>
    </row>
    <row r="21" spans="1:13" ht="18" customHeight="1" x14ac:dyDescent="0.2">
      <c r="A21" s="66" t="s">
        <v>77</v>
      </c>
      <c r="B21" s="174">
        <v>17</v>
      </c>
      <c r="C21" s="166">
        <v>13</v>
      </c>
      <c r="D21" s="166">
        <v>2</v>
      </c>
      <c r="E21" s="166">
        <v>2</v>
      </c>
      <c r="F21" s="166" t="s">
        <v>15</v>
      </c>
      <c r="G21" s="165"/>
      <c r="H21" s="66" t="s">
        <v>356</v>
      </c>
      <c r="I21" s="174">
        <v>8</v>
      </c>
      <c r="J21" s="166">
        <v>5</v>
      </c>
      <c r="K21" s="166">
        <v>1</v>
      </c>
      <c r="L21" s="166">
        <v>2</v>
      </c>
      <c r="M21" s="166" t="s">
        <v>15</v>
      </c>
    </row>
    <row r="22" spans="1:13" ht="18" customHeight="1" x14ac:dyDescent="0.2">
      <c r="A22" s="66" t="s">
        <v>350</v>
      </c>
      <c r="B22" s="174">
        <v>15</v>
      </c>
      <c r="C22" s="166">
        <v>1</v>
      </c>
      <c r="D22" s="166">
        <v>7</v>
      </c>
      <c r="E22" s="166">
        <v>7</v>
      </c>
      <c r="F22" s="166" t="s">
        <v>15</v>
      </c>
      <c r="G22" s="165"/>
      <c r="H22" s="66" t="s">
        <v>350</v>
      </c>
      <c r="I22" s="174">
        <v>8</v>
      </c>
      <c r="J22" s="166">
        <v>1</v>
      </c>
      <c r="K22" s="166">
        <v>7</v>
      </c>
      <c r="L22" s="166" t="s">
        <v>15</v>
      </c>
      <c r="M22" s="166" t="s">
        <v>15</v>
      </c>
    </row>
    <row r="23" spans="1:13" ht="18" customHeight="1" x14ac:dyDescent="0.2">
      <c r="A23" s="66" t="s">
        <v>81</v>
      </c>
      <c r="B23" s="174">
        <v>14</v>
      </c>
      <c r="C23" s="166">
        <v>11</v>
      </c>
      <c r="D23" s="166">
        <v>1</v>
      </c>
      <c r="E23" s="166">
        <v>2</v>
      </c>
      <c r="F23" s="166" t="s">
        <v>15</v>
      </c>
      <c r="G23" s="165"/>
      <c r="H23" s="66" t="s">
        <v>63</v>
      </c>
      <c r="I23" s="174">
        <v>7</v>
      </c>
      <c r="J23" s="166">
        <v>2</v>
      </c>
      <c r="K23" s="166" t="s">
        <v>15</v>
      </c>
      <c r="L23" s="166">
        <v>5</v>
      </c>
      <c r="M23" s="166" t="s">
        <v>15</v>
      </c>
    </row>
    <row r="24" spans="1:13" ht="18" customHeight="1" x14ac:dyDescent="0.2">
      <c r="A24" s="66" t="s">
        <v>236</v>
      </c>
      <c r="B24" s="174">
        <v>13</v>
      </c>
      <c r="C24" s="166">
        <v>13</v>
      </c>
      <c r="D24" s="166" t="s">
        <v>15</v>
      </c>
      <c r="E24" s="166" t="s">
        <v>15</v>
      </c>
      <c r="F24" s="166" t="s">
        <v>15</v>
      </c>
      <c r="G24" s="165"/>
      <c r="H24" s="66" t="s">
        <v>92</v>
      </c>
      <c r="I24" s="174">
        <v>7</v>
      </c>
      <c r="J24" s="166">
        <v>6</v>
      </c>
      <c r="K24" s="166">
        <v>1</v>
      </c>
      <c r="L24" s="166" t="s">
        <v>15</v>
      </c>
      <c r="M24" s="166" t="s">
        <v>15</v>
      </c>
    </row>
    <row r="25" spans="1:13" ht="18" customHeight="1" x14ac:dyDescent="0.2">
      <c r="A25" s="66" t="s">
        <v>70</v>
      </c>
      <c r="B25" s="174">
        <v>13</v>
      </c>
      <c r="C25" s="166">
        <v>11</v>
      </c>
      <c r="D25" s="166" t="s">
        <v>15</v>
      </c>
      <c r="E25" s="166">
        <v>2</v>
      </c>
      <c r="F25" s="166" t="s">
        <v>15</v>
      </c>
      <c r="G25" s="165"/>
      <c r="H25" s="66" t="s">
        <v>79</v>
      </c>
      <c r="I25" s="174">
        <v>6</v>
      </c>
      <c r="J25" s="166" t="s">
        <v>15</v>
      </c>
      <c r="K25" s="166">
        <v>4</v>
      </c>
      <c r="L25" s="166">
        <v>2</v>
      </c>
      <c r="M25" s="166" t="s">
        <v>15</v>
      </c>
    </row>
    <row r="26" spans="1:13" ht="18" customHeight="1" x14ac:dyDescent="0.2">
      <c r="A26" s="66" t="s">
        <v>80</v>
      </c>
      <c r="B26" s="174">
        <v>11</v>
      </c>
      <c r="C26" s="166">
        <v>9</v>
      </c>
      <c r="D26" s="166">
        <v>1</v>
      </c>
      <c r="E26" s="166">
        <v>1</v>
      </c>
      <c r="F26" s="166" t="s">
        <v>15</v>
      </c>
      <c r="G26" s="165"/>
      <c r="H26" s="66" t="s">
        <v>421</v>
      </c>
      <c r="I26" s="174">
        <v>5</v>
      </c>
      <c r="J26" s="166">
        <v>4</v>
      </c>
      <c r="K26" s="166">
        <v>1</v>
      </c>
      <c r="L26" s="166" t="s">
        <v>15</v>
      </c>
      <c r="M26" s="166" t="s">
        <v>15</v>
      </c>
    </row>
    <row r="27" spans="1:13" ht="18" customHeight="1" x14ac:dyDescent="0.2">
      <c r="A27" s="66" t="s">
        <v>67</v>
      </c>
      <c r="B27" s="174">
        <v>11</v>
      </c>
      <c r="C27" s="166">
        <v>3</v>
      </c>
      <c r="D27" s="166">
        <v>8</v>
      </c>
      <c r="E27" s="166" t="s">
        <v>15</v>
      </c>
      <c r="F27" s="166" t="s">
        <v>15</v>
      </c>
      <c r="G27" s="165"/>
      <c r="H27" s="66" t="s">
        <v>72</v>
      </c>
      <c r="I27" s="174">
        <v>5</v>
      </c>
      <c r="J27" s="166">
        <v>4</v>
      </c>
      <c r="K27" s="166" t="s">
        <v>15</v>
      </c>
      <c r="L27" s="166">
        <v>1</v>
      </c>
      <c r="M27" s="166" t="s">
        <v>15</v>
      </c>
    </row>
    <row r="28" spans="1:13" ht="18" customHeight="1" x14ac:dyDescent="0.2">
      <c r="A28" s="66" t="s">
        <v>79</v>
      </c>
      <c r="B28" s="174">
        <v>10</v>
      </c>
      <c r="C28" s="166" t="s">
        <v>15</v>
      </c>
      <c r="D28" s="166">
        <v>2</v>
      </c>
      <c r="E28" s="166">
        <v>8</v>
      </c>
      <c r="F28" s="166" t="s">
        <v>15</v>
      </c>
      <c r="G28" s="165"/>
      <c r="H28" s="66" t="s">
        <v>153</v>
      </c>
      <c r="I28" s="174">
        <v>5</v>
      </c>
      <c r="J28" s="166">
        <v>5</v>
      </c>
      <c r="K28" s="166" t="s">
        <v>15</v>
      </c>
      <c r="L28" s="166" t="s">
        <v>15</v>
      </c>
      <c r="M28" s="166" t="s">
        <v>15</v>
      </c>
    </row>
    <row r="29" spans="1:13" ht="18" customHeight="1" x14ac:dyDescent="0.2">
      <c r="A29" s="66" t="s">
        <v>61</v>
      </c>
      <c r="B29" s="174">
        <v>9</v>
      </c>
      <c r="C29" s="166">
        <v>8</v>
      </c>
      <c r="D29" s="166">
        <v>1</v>
      </c>
      <c r="E29" s="166" t="s">
        <v>15</v>
      </c>
      <c r="F29" s="166" t="s">
        <v>15</v>
      </c>
      <c r="G29" s="165"/>
      <c r="H29" s="66" t="s">
        <v>81</v>
      </c>
      <c r="I29" s="174">
        <v>5</v>
      </c>
      <c r="J29" s="166">
        <v>2</v>
      </c>
      <c r="K29" s="166" t="s">
        <v>15</v>
      </c>
      <c r="L29" s="166">
        <v>3</v>
      </c>
      <c r="M29" s="166" t="s">
        <v>15</v>
      </c>
    </row>
    <row r="30" spans="1:13" ht="18" customHeight="1" x14ac:dyDescent="0.2">
      <c r="A30" s="66" t="s">
        <v>239</v>
      </c>
      <c r="B30" s="174">
        <v>8</v>
      </c>
      <c r="C30" s="166">
        <v>1</v>
      </c>
      <c r="D30" s="166">
        <v>7</v>
      </c>
      <c r="E30" s="166" t="s">
        <v>15</v>
      </c>
      <c r="F30" s="166" t="s">
        <v>15</v>
      </c>
      <c r="G30" s="165"/>
      <c r="H30" s="66" t="s">
        <v>418</v>
      </c>
      <c r="I30" s="174">
        <v>5</v>
      </c>
      <c r="J30" s="166">
        <v>3</v>
      </c>
      <c r="K30" s="166">
        <v>2</v>
      </c>
      <c r="L30" s="166" t="s">
        <v>15</v>
      </c>
      <c r="M30" s="166" t="s">
        <v>15</v>
      </c>
    </row>
    <row r="31" spans="1:13" ht="18" customHeight="1" x14ac:dyDescent="0.2">
      <c r="A31" s="66" t="s">
        <v>83</v>
      </c>
      <c r="B31" s="174">
        <v>8</v>
      </c>
      <c r="C31" s="166">
        <v>7</v>
      </c>
      <c r="D31" s="166">
        <v>1</v>
      </c>
      <c r="E31" s="166" t="s">
        <v>15</v>
      </c>
      <c r="F31" s="166" t="s">
        <v>15</v>
      </c>
      <c r="G31" s="165"/>
      <c r="H31" s="66" t="s">
        <v>355</v>
      </c>
      <c r="I31" s="174">
        <v>4</v>
      </c>
      <c r="J31" s="166">
        <v>1</v>
      </c>
      <c r="K31" s="166" t="s">
        <v>15</v>
      </c>
      <c r="L31" s="166">
        <v>3</v>
      </c>
      <c r="M31" s="166" t="s">
        <v>15</v>
      </c>
    </row>
    <row r="32" spans="1:13" ht="18" customHeight="1" x14ac:dyDescent="0.2">
      <c r="A32" s="66" t="s">
        <v>207</v>
      </c>
      <c r="B32" s="174">
        <v>6</v>
      </c>
      <c r="C32" s="166">
        <v>5</v>
      </c>
      <c r="D32" s="166" t="s">
        <v>15</v>
      </c>
      <c r="E32" s="166">
        <v>1</v>
      </c>
      <c r="F32" s="166" t="s">
        <v>15</v>
      </c>
      <c r="G32" s="165"/>
      <c r="H32" s="66" t="s">
        <v>419</v>
      </c>
      <c r="I32" s="174">
        <v>4</v>
      </c>
      <c r="J32" s="166">
        <v>3</v>
      </c>
      <c r="K32" s="166" t="s">
        <v>15</v>
      </c>
      <c r="L32" s="166">
        <v>1</v>
      </c>
      <c r="M32" s="166" t="s">
        <v>15</v>
      </c>
    </row>
    <row r="33" spans="1:13" ht="18" customHeight="1" x14ac:dyDescent="0.2">
      <c r="A33" s="66" t="s">
        <v>90</v>
      </c>
      <c r="B33" s="174">
        <v>6</v>
      </c>
      <c r="C33" s="166">
        <v>2</v>
      </c>
      <c r="D33" s="166">
        <v>3</v>
      </c>
      <c r="E33" s="166">
        <v>1</v>
      </c>
      <c r="F33" s="166" t="s">
        <v>15</v>
      </c>
      <c r="G33" s="165"/>
      <c r="H33" s="66" t="s">
        <v>241</v>
      </c>
      <c r="I33" s="174">
        <v>4</v>
      </c>
      <c r="J33" s="166">
        <v>1</v>
      </c>
      <c r="K33" s="166" t="s">
        <v>15</v>
      </c>
      <c r="L33" s="166">
        <v>3</v>
      </c>
      <c r="M33" s="166" t="s">
        <v>15</v>
      </c>
    </row>
    <row r="34" spans="1:13" ht="18" customHeight="1" x14ac:dyDescent="0.2">
      <c r="A34" s="66" t="s">
        <v>205</v>
      </c>
      <c r="B34" s="174">
        <v>6</v>
      </c>
      <c r="C34" s="166">
        <v>5</v>
      </c>
      <c r="D34" s="166">
        <v>1</v>
      </c>
      <c r="E34" s="166" t="s">
        <v>15</v>
      </c>
      <c r="F34" s="166" t="s">
        <v>15</v>
      </c>
      <c r="G34" s="165"/>
      <c r="H34" s="66" t="s">
        <v>62</v>
      </c>
      <c r="I34" s="174">
        <v>4</v>
      </c>
      <c r="J34" s="166">
        <v>1</v>
      </c>
      <c r="K34" s="166" t="s">
        <v>15</v>
      </c>
      <c r="L34" s="166">
        <v>3</v>
      </c>
      <c r="M34" s="166" t="s">
        <v>15</v>
      </c>
    </row>
    <row r="35" spans="1:13" ht="18" customHeight="1" x14ac:dyDescent="0.2">
      <c r="A35" s="66" t="s">
        <v>351</v>
      </c>
      <c r="B35" s="174">
        <v>5</v>
      </c>
      <c r="C35" s="166" t="s">
        <v>15</v>
      </c>
      <c r="D35" s="166" t="s">
        <v>15</v>
      </c>
      <c r="E35" s="166">
        <v>5</v>
      </c>
      <c r="F35" s="166" t="s">
        <v>15</v>
      </c>
      <c r="G35" s="165"/>
      <c r="H35" s="66" t="s">
        <v>82</v>
      </c>
      <c r="I35" s="174">
        <v>4</v>
      </c>
      <c r="J35" s="166">
        <v>3</v>
      </c>
      <c r="K35" s="166">
        <v>1</v>
      </c>
      <c r="L35" s="166"/>
      <c r="M35" s="166" t="s">
        <v>15</v>
      </c>
    </row>
    <row r="36" spans="1:13" ht="18" customHeight="1" x14ac:dyDescent="0.2">
      <c r="A36" s="66" t="s">
        <v>104</v>
      </c>
      <c r="B36" s="174">
        <v>5</v>
      </c>
      <c r="C36" s="166">
        <v>2</v>
      </c>
      <c r="D36" s="166">
        <v>2</v>
      </c>
      <c r="E36" s="166">
        <v>1</v>
      </c>
      <c r="F36" s="166" t="s">
        <v>15</v>
      </c>
      <c r="G36" s="165"/>
      <c r="H36" s="66" t="s">
        <v>240</v>
      </c>
      <c r="I36" s="174">
        <v>4</v>
      </c>
      <c r="J36" s="166" t="s">
        <v>15</v>
      </c>
      <c r="K36" s="166">
        <v>1</v>
      </c>
      <c r="L36" s="166">
        <v>3</v>
      </c>
      <c r="M36" s="166" t="s">
        <v>15</v>
      </c>
    </row>
    <row r="37" spans="1:13" ht="18" customHeight="1" x14ac:dyDescent="0.2">
      <c r="A37" s="66" t="s">
        <v>76</v>
      </c>
      <c r="B37" s="174">
        <v>5</v>
      </c>
      <c r="C37" s="166">
        <v>4</v>
      </c>
      <c r="D37" s="166">
        <v>1</v>
      </c>
      <c r="E37" s="166" t="s">
        <v>15</v>
      </c>
      <c r="F37" s="166" t="s">
        <v>15</v>
      </c>
      <c r="G37" s="165"/>
      <c r="H37" s="66" t="s">
        <v>236</v>
      </c>
      <c r="I37" s="174">
        <v>3</v>
      </c>
      <c r="J37" s="166" t="s">
        <v>15</v>
      </c>
      <c r="K37" s="166">
        <v>3</v>
      </c>
      <c r="L37" s="166" t="s">
        <v>15</v>
      </c>
      <c r="M37" s="166" t="s">
        <v>15</v>
      </c>
    </row>
    <row r="38" spans="1:13" ht="18" customHeight="1" x14ac:dyDescent="0.2">
      <c r="A38" s="66" t="s">
        <v>261</v>
      </c>
      <c r="B38" s="174">
        <v>4</v>
      </c>
      <c r="C38" s="166">
        <v>1</v>
      </c>
      <c r="D38" s="166">
        <v>2</v>
      </c>
      <c r="E38" s="166">
        <v>1</v>
      </c>
      <c r="F38" s="166" t="s">
        <v>15</v>
      </c>
      <c r="G38" s="165"/>
      <c r="H38" s="66" t="s">
        <v>90</v>
      </c>
      <c r="I38" s="174">
        <v>3</v>
      </c>
      <c r="J38" s="166">
        <v>1</v>
      </c>
      <c r="K38" s="166">
        <v>2</v>
      </c>
      <c r="L38" s="166" t="s">
        <v>15</v>
      </c>
      <c r="M38" s="166" t="s">
        <v>15</v>
      </c>
    </row>
    <row r="39" spans="1:13" ht="18" customHeight="1" x14ac:dyDescent="0.2">
      <c r="A39" s="66" t="s">
        <v>353</v>
      </c>
      <c r="B39" s="174">
        <v>4</v>
      </c>
      <c r="C39" s="166">
        <v>2</v>
      </c>
      <c r="D39" s="166" t="s">
        <v>15</v>
      </c>
      <c r="E39" s="166">
        <v>2</v>
      </c>
      <c r="F39" s="166" t="s">
        <v>15</v>
      </c>
      <c r="G39" s="165"/>
      <c r="H39" s="66" t="s">
        <v>852</v>
      </c>
      <c r="I39" s="174">
        <v>3</v>
      </c>
      <c r="J39" s="166">
        <v>1</v>
      </c>
      <c r="K39" s="166">
        <v>1</v>
      </c>
      <c r="L39" s="166">
        <v>1</v>
      </c>
      <c r="M39" s="166" t="s">
        <v>15</v>
      </c>
    </row>
    <row r="40" spans="1:13" ht="18" customHeight="1" x14ac:dyDescent="0.2">
      <c r="A40" s="66" t="s">
        <v>85</v>
      </c>
      <c r="B40" s="174">
        <v>4</v>
      </c>
      <c r="C40" s="166">
        <v>1</v>
      </c>
      <c r="D40" s="166">
        <v>3</v>
      </c>
      <c r="E40" s="166" t="s">
        <v>15</v>
      </c>
      <c r="F40" s="166" t="s">
        <v>15</v>
      </c>
      <c r="G40" s="165"/>
      <c r="H40" s="66" t="s">
        <v>420</v>
      </c>
      <c r="I40" s="174">
        <v>3</v>
      </c>
      <c r="J40" s="166">
        <v>2</v>
      </c>
      <c r="K40" s="166">
        <v>1</v>
      </c>
      <c r="L40" s="166" t="s">
        <v>15</v>
      </c>
      <c r="M40" s="166" t="s">
        <v>15</v>
      </c>
    </row>
    <row r="41" spans="1:13" ht="18" customHeight="1" x14ac:dyDescent="0.2">
      <c r="A41" s="66" t="s">
        <v>92</v>
      </c>
      <c r="B41" s="174">
        <v>4</v>
      </c>
      <c r="C41" s="166">
        <v>4</v>
      </c>
      <c r="D41" s="166" t="s">
        <v>15</v>
      </c>
      <c r="E41" s="166" t="s">
        <v>15</v>
      </c>
      <c r="F41" s="166" t="s">
        <v>15</v>
      </c>
      <c r="G41" s="165"/>
      <c r="H41" s="66" t="s">
        <v>68</v>
      </c>
      <c r="I41" s="174">
        <v>3</v>
      </c>
      <c r="J41" s="166">
        <v>3</v>
      </c>
      <c r="K41" s="166" t="s">
        <v>15</v>
      </c>
      <c r="L41" s="166" t="s">
        <v>15</v>
      </c>
      <c r="M41" s="166" t="s">
        <v>15</v>
      </c>
    </row>
    <row r="42" spans="1:13" ht="18" customHeight="1" x14ac:dyDescent="0.2">
      <c r="A42" s="66" t="s">
        <v>852</v>
      </c>
      <c r="B42" s="174">
        <v>4</v>
      </c>
      <c r="C42" s="166">
        <v>3</v>
      </c>
      <c r="D42" s="166">
        <v>1</v>
      </c>
      <c r="E42" s="166" t="s">
        <v>15</v>
      </c>
      <c r="F42" s="166" t="s">
        <v>15</v>
      </c>
      <c r="G42" s="165"/>
      <c r="H42" s="66" t="s">
        <v>77</v>
      </c>
      <c r="I42" s="174">
        <v>3</v>
      </c>
      <c r="J42" s="166">
        <v>1</v>
      </c>
      <c r="K42" s="166" t="s">
        <v>15</v>
      </c>
      <c r="L42" s="166">
        <v>2</v>
      </c>
      <c r="M42" s="166" t="s">
        <v>15</v>
      </c>
    </row>
    <row r="43" spans="1:13" ht="18" customHeight="1" x14ac:dyDescent="0.2">
      <c r="A43" s="66" t="s">
        <v>94</v>
      </c>
      <c r="B43" s="174">
        <v>4</v>
      </c>
      <c r="C43" s="166">
        <v>2</v>
      </c>
      <c r="D43" s="166">
        <v>1</v>
      </c>
      <c r="E43" s="166">
        <v>1</v>
      </c>
      <c r="F43" s="166" t="s">
        <v>15</v>
      </c>
      <c r="G43" s="165"/>
      <c r="H43" s="66" t="s">
        <v>307</v>
      </c>
      <c r="I43" s="174">
        <v>3</v>
      </c>
      <c r="J43" s="166" t="s">
        <v>15</v>
      </c>
      <c r="K43" s="166">
        <v>3</v>
      </c>
      <c r="L43" s="166" t="s">
        <v>15</v>
      </c>
      <c r="M43" s="166" t="s">
        <v>15</v>
      </c>
    </row>
    <row r="44" spans="1:13" ht="18" customHeight="1" x14ac:dyDescent="0.2">
      <c r="A44" s="66" t="s">
        <v>97</v>
      </c>
      <c r="B44" s="174">
        <v>4</v>
      </c>
      <c r="C44" s="166">
        <v>1</v>
      </c>
      <c r="D44" s="166">
        <v>3</v>
      </c>
      <c r="E44" s="166" t="s">
        <v>15</v>
      </c>
      <c r="F44" s="166" t="s">
        <v>15</v>
      </c>
      <c r="G44" s="165"/>
      <c r="H44" s="66" t="s">
        <v>105</v>
      </c>
      <c r="I44" s="174">
        <v>3</v>
      </c>
      <c r="J44" s="166" t="s">
        <v>15</v>
      </c>
      <c r="K44" s="166">
        <v>2</v>
      </c>
      <c r="L44" s="166">
        <v>1</v>
      </c>
      <c r="M44" s="166" t="s">
        <v>15</v>
      </c>
    </row>
    <row r="45" spans="1:13" ht="18" customHeight="1" x14ac:dyDescent="0.2">
      <c r="A45" s="66" t="s">
        <v>860</v>
      </c>
      <c r="B45" s="174">
        <v>4</v>
      </c>
      <c r="C45" s="166">
        <v>4</v>
      </c>
      <c r="D45" s="166" t="s">
        <v>15</v>
      </c>
      <c r="E45" s="166" t="s">
        <v>15</v>
      </c>
      <c r="F45" s="166" t="s">
        <v>15</v>
      </c>
      <c r="G45" s="165"/>
      <c r="H45" s="66" t="s">
        <v>206</v>
      </c>
      <c r="I45" s="174">
        <v>3</v>
      </c>
      <c r="J45" s="166">
        <v>1</v>
      </c>
      <c r="K45" s="166" t="s">
        <v>15</v>
      </c>
      <c r="L45" s="166" t="s">
        <v>15</v>
      </c>
      <c r="M45" s="166">
        <v>2</v>
      </c>
    </row>
    <row r="46" spans="1:13" ht="18" customHeight="1" x14ac:dyDescent="0.2">
      <c r="A46" s="66" t="s">
        <v>154</v>
      </c>
      <c r="B46" s="174">
        <v>4</v>
      </c>
      <c r="C46" s="166">
        <v>4</v>
      </c>
      <c r="D46" s="166" t="s">
        <v>15</v>
      </c>
      <c r="E46" s="166" t="s">
        <v>15</v>
      </c>
      <c r="F46" s="166" t="s">
        <v>15</v>
      </c>
      <c r="G46" s="165"/>
      <c r="H46" s="66" t="s">
        <v>428</v>
      </c>
      <c r="I46" s="174">
        <v>3</v>
      </c>
      <c r="J46" s="166">
        <v>2</v>
      </c>
      <c r="K46" s="166" t="s">
        <v>15</v>
      </c>
      <c r="L46" s="166">
        <v>1</v>
      </c>
      <c r="M46" s="166" t="s">
        <v>15</v>
      </c>
    </row>
    <row r="47" spans="1:13" ht="18" customHeight="1" x14ac:dyDescent="0.2">
      <c r="A47" s="66" t="s">
        <v>240</v>
      </c>
      <c r="B47" s="174">
        <v>4</v>
      </c>
      <c r="C47" s="166">
        <v>1</v>
      </c>
      <c r="D47" s="166">
        <v>2</v>
      </c>
      <c r="E47" s="166">
        <v>1</v>
      </c>
      <c r="F47" s="166" t="s">
        <v>15</v>
      </c>
      <c r="G47" s="165"/>
      <c r="H47" s="66" t="s">
        <v>1126</v>
      </c>
      <c r="I47" s="174">
        <v>2</v>
      </c>
      <c r="J47" s="166" t="s">
        <v>15</v>
      </c>
      <c r="K47" s="166" t="s">
        <v>15</v>
      </c>
      <c r="L47" s="166">
        <v>2</v>
      </c>
      <c r="M47" s="166" t="s">
        <v>15</v>
      </c>
    </row>
    <row r="48" spans="1:13" ht="18" customHeight="1" x14ac:dyDescent="0.2">
      <c r="A48" s="66" t="s">
        <v>84</v>
      </c>
      <c r="B48" s="174">
        <v>3</v>
      </c>
      <c r="C48" s="166">
        <v>3</v>
      </c>
      <c r="D48" s="166" t="s">
        <v>15</v>
      </c>
      <c r="E48" s="166" t="s">
        <v>15</v>
      </c>
      <c r="F48" s="166" t="s">
        <v>15</v>
      </c>
      <c r="G48" s="165"/>
      <c r="H48" s="221" t="s">
        <v>429</v>
      </c>
      <c r="I48" s="174">
        <v>2</v>
      </c>
      <c r="J48" s="166" t="s">
        <v>15</v>
      </c>
      <c r="K48" s="166" t="s">
        <v>15</v>
      </c>
      <c r="L48" s="166">
        <v>2</v>
      </c>
      <c r="M48" s="166" t="s">
        <v>15</v>
      </c>
    </row>
    <row r="49" spans="1:13" ht="18" customHeight="1" x14ac:dyDescent="0.2">
      <c r="A49" s="66" t="s">
        <v>352</v>
      </c>
      <c r="B49" s="174">
        <v>3</v>
      </c>
      <c r="C49" s="166">
        <v>3</v>
      </c>
      <c r="D49" s="166" t="s">
        <v>15</v>
      </c>
      <c r="E49" s="166" t="s">
        <v>15</v>
      </c>
      <c r="F49" s="166" t="s">
        <v>15</v>
      </c>
      <c r="G49" s="165"/>
      <c r="H49" s="221" t="s">
        <v>91</v>
      </c>
      <c r="I49" s="174">
        <v>2</v>
      </c>
      <c r="J49" s="166" t="s">
        <v>15</v>
      </c>
      <c r="K49" s="166" t="s">
        <v>15</v>
      </c>
      <c r="L49" s="166">
        <v>1</v>
      </c>
      <c r="M49" s="166">
        <v>1</v>
      </c>
    </row>
    <row r="50" spans="1:13" ht="18" customHeight="1" x14ac:dyDescent="0.2">
      <c r="A50" s="221" t="s">
        <v>93</v>
      </c>
      <c r="B50" s="174">
        <v>3</v>
      </c>
      <c r="C50" s="166">
        <v>2</v>
      </c>
      <c r="D50" s="166">
        <v>1</v>
      </c>
      <c r="E50" s="166" t="s">
        <v>15</v>
      </c>
      <c r="F50" s="166" t="s">
        <v>15</v>
      </c>
      <c r="G50" s="165"/>
      <c r="H50" s="385" t="s">
        <v>375</v>
      </c>
      <c r="I50" s="174">
        <v>2</v>
      </c>
      <c r="J50" s="166" t="s">
        <v>15</v>
      </c>
      <c r="K50" s="166">
        <v>2</v>
      </c>
      <c r="L50" s="166" t="s">
        <v>15</v>
      </c>
      <c r="M50" s="166" t="s">
        <v>15</v>
      </c>
    </row>
    <row r="51" spans="1:13" ht="18" customHeight="1" x14ac:dyDescent="0.2">
      <c r="A51" s="221" t="s">
        <v>424</v>
      </c>
      <c r="B51" s="174">
        <v>3</v>
      </c>
      <c r="C51" s="166">
        <v>3</v>
      </c>
      <c r="D51" s="166" t="s">
        <v>15</v>
      </c>
      <c r="E51" s="166" t="s">
        <v>15</v>
      </c>
      <c r="F51" s="166" t="s">
        <v>15</v>
      </c>
      <c r="G51" s="165"/>
      <c r="H51" s="221" t="s">
        <v>351</v>
      </c>
      <c r="I51" s="174">
        <v>2</v>
      </c>
      <c r="J51" s="166">
        <v>1</v>
      </c>
      <c r="K51" s="166" t="s">
        <v>15</v>
      </c>
      <c r="L51" s="166">
        <v>1</v>
      </c>
      <c r="M51" s="166" t="s">
        <v>15</v>
      </c>
    </row>
    <row r="52" spans="1:13" ht="18" customHeight="1" x14ac:dyDescent="0.2">
      <c r="A52" s="221" t="s">
        <v>65</v>
      </c>
      <c r="B52" s="174">
        <v>2</v>
      </c>
      <c r="C52" s="166">
        <v>1</v>
      </c>
      <c r="D52" s="166" t="s">
        <v>15</v>
      </c>
      <c r="E52" s="166">
        <v>1</v>
      </c>
      <c r="F52" s="166" t="s">
        <v>15</v>
      </c>
      <c r="G52" s="165"/>
      <c r="H52" s="66" t="s">
        <v>448</v>
      </c>
      <c r="I52" s="174">
        <v>2</v>
      </c>
      <c r="J52" s="166" t="s">
        <v>15</v>
      </c>
      <c r="K52" s="166" t="s">
        <v>15</v>
      </c>
      <c r="L52" s="166">
        <v>2</v>
      </c>
      <c r="M52" s="166" t="s">
        <v>15</v>
      </c>
    </row>
    <row r="53" spans="1:13" ht="18" customHeight="1" x14ac:dyDescent="0.2">
      <c r="A53" s="221" t="s">
        <v>355</v>
      </c>
      <c r="B53" s="174">
        <v>2</v>
      </c>
      <c r="C53" s="166">
        <v>2</v>
      </c>
      <c r="D53" s="166" t="s">
        <v>15</v>
      </c>
      <c r="E53" s="166" t="s">
        <v>15</v>
      </c>
      <c r="F53" s="166" t="s">
        <v>15</v>
      </c>
      <c r="G53" s="165"/>
      <c r="H53" s="221" t="s">
        <v>154</v>
      </c>
      <c r="I53" s="174">
        <v>2</v>
      </c>
      <c r="J53" s="166">
        <v>2</v>
      </c>
      <c r="K53" s="166" t="s">
        <v>15</v>
      </c>
      <c r="L53" s="166" t="s">
        <v>15</v>
      </c>
      <c r="M53" s="166" t="s">
        <v>15</v>
      </c>
    </row>
    <row r="54" spans="1:13" ht="18" customHeight="1" x14ac:dyDescent="0.2">
      <c r="A54" s="221" t="s">
        <v>89</v>
      </c>
      <c r="B54" s="174">
        <v>2</v>
      </c>
      <c r="C54" s="166">
        <v>1</v>
      </c>
      <c r="D54" s="166">
        <v>1</v>
      </c>
      <c r="E54" s="166" t="s">
        <v>15</v>
      </c>
      <c r="F54" s="166" t="s">
        <v>15</v>
      </c>
      <c r="G54" s="165"/>
      <c r="H54" s="221" t="s">
        <v>239</v>
      </c>
      <c r="I54" s="174">
        <v>2</v>
      </c>
      <c r="J54" s="166">
        <v>2</v>
      </c>
      <c r="K54" s="166" t="s">
        <v>15</v>
      </c>
      <c r="L54" s="166" t="s">
        <v>15</v>
      </c>
      <c r="M54" s="166" t="s">
        <v>15</v>
      </c>
    </row>
    <row r="55" spans="1:13" ht="18" customHeight="1" x14ac:dyDescent="0.2">
      <c r="A55" s="221" t="s">
        <v>421</v>
      </c>
      <c r="B55" s="174">
        <v>2</v>
      </c>
      <c r="C55" s="166">
        <v>1</v>
      </c>
      <c r="D55" s="166">
        <v>1</v>
      </c>
      <c r="E55" s="166" t="s">
        <v>15</v>
      </c>
      <c r="F55" s="166" t="s">
        <v>15</v>
      </c>
      <c r="G55" s="165"/>
      <c r="H55" s="221" t="s">
        <v>83</v>
      </c>
      <c r="I55" s="174">
        <v>2</v>
      </c>
      <c r="J55" s="166" t="s">
        <v>15</v>
      </c>
      <c r="K55" s="166" t="s">
        <v>15</v>
      </c>
      <c r="L55" s="166">
        <v>2</v>
      </c>
      <c r="M55" s="166" t="s">
        <v>15</v>
      </c>
    </row>
    <row r="56" spans="1:13" ht="18" customHeight="1" x14ac:dyDescent="0.2">
      <c r="A56" s="221" t="s">
        <v>237</v>
      </c>
      <c r="B56" s="174">
        <v>2</v>
      </c>
      <c r="C56" s="166">
        <v>2</v>
      </c>
      <c r="D56" s="166" t="s">
        <v>15</v>
      </c>
      <c r="E56" s="166" t="s">
        <v>15</v>
      </c>
      <c r="F56" s="166" t="s">
        <v>15</v>
      </c>
      <c r="G56" s="165"/>
      <c r="H56" s="66" t="s">
        <v>235</v>
      </c>
      <c r="I56" s="174">
        <v>2</v>
      </c>
      <c r="J56" s="166">
        <v>1</v>
      </c>
      <c r="K56" s="166">
        <v>1</v>
      </c>
      <c r="L56" s="166" t="s">
        <v>15</v>
      </c>
      <c r="M56" s="166" t="s">
        <v>15</v>
      </c>
    </row>
    <row r="57" spans="1:13" ht="18" customHeight="1" x14ac:dyDescent="0.2">
      <c r="A57" s="221" t="s">
        <v>258</v>
      </c>
      <c r="B57" s="174">
        <v>2</v>
      </c>
      <c r="C57" s="166">
        <v>1</v>
      </c>
      <c r="D57" s="166" t="s">
        <v>15</v>
      </c>
      <c r="E57" s="166">
        <v>1</v>
      </c>
      <c r="F57" s="166" t="s">
        <v>15</v>
      </c>
      <c r="G57" s="165"/>
      <c r="H57" s="221" t="s">
        <v>65</v>
      </c>
      <c r="I57" s="174">
        <v>1</v>
      </c>
      <c r="J57" s="166">
        <v>1</v>
      </c>
      <c r="K57" s="166" t="s">
        <v>15</v>
      </c>
      <c r="L57" s="166" t="s">
        <v>15</v>
      </c>
      <c r="M57" s="166" t="s">
        <v>15</v>
      </c>
    </row>
    <row r="58" spans="1:13" ht="18" customHeight="1" x14ac:dyDescent="0.2">
      <c r="A58" s="221" t="s">
        <v>153</v>
      </c>
      <c r="B58" s="174">
        <v>2</v>
      </c>
      <c r="C58" s="166">
        <v>2</v>
      </c>
      <c r="D58" s="166" t="s">
        <v>15</v>
      </c>
      <c r="E58" s="166" t="s">
        <v>15</v>
      </c>
      <c r="F58" s="166" t="s">
        <v>15</v>
      </c>
      <c r="G58" s="165"/>
      <c r="H58" s="221" t="s">
        <v>427</v>
      </c>
      <c r="I58" s="174">
        <v>1</v>
      </c>
      <c r="J58" s="166" t="s">
        <v>15</v>
      </c>
      <c r="K58" s="166" t="s">
        <v>15</v>
      </c>
      <c r="L58" s="166">
        <v>1</v>
      </c>
      <c r="M58" s="166" t="s">
        <v>15</v>
      </c>
    </row>
    <row r="59" spans="1:13" ht="18" customHeight="1" x14ac:dyDescent="0.2">
      <c r="A59" s="221" t="s">
        <v>446</v>
      </c>
      <c r="B59" s="174">
        <v>1</v>
      </c>
      <c r="C59" s="166" t="s">
        <v>15</v>
      </c>
      <c r="D59" s="166" t="s">
        <v>15</v>
      </c>
      <c r="E59" s="166">
        <v>1</v>
      </c>
      <c r="F59" s="166" t="s">
        <v>15</v>
      </c>
      <c r="G59" s="165"/>
      <c r="H59" s="221" t="s">
        <v>425</v>
      </c>
      <c r="I59" s="174">
        <v>1</v>
      </c>
      <c r="J59" s="166" t="s">
        <v>15</v>
      </c>
      <c r="K59" s="166" t="s">
        <v>15</v>
      </c>
      <c r="L59" s="166">
        <v>1</v>
      </c>
      <c r="M59" s="166" t="s">
        <v>15</v>
      </c>
    </row>
    <row r="60" spans="1:13" ht="18" customHeight="1" x14ac:dyDescent="0.2">
      <c r="A60" s="221" t="s">
        <v>354</v>
      </c>
      <c r="B60" s="174">
        <v>1</v>
      </c>
      <c r="C60" s="166">
        <v>1</v>
      </c>
      <c r="D60" s="166" t="s">
        <v>15</v>
      </c>
      <c r="E60" s="166" t="s">
        <v>15</v>
      </c>
      <c r="F60" s="166" t="s">
        <v>15</v>
      </c>
      <c r="G60" s="165"/>
      <c r="H60" s="221" t="s">
        <v>89</v>
      </c>
      <c r="I60" s="174">
        <v>1</v>
      </c>
      <c r="J60" s="166" t="s">
        <v>15</v>
      </c>
      <c r="K60" s="166" t="s">
        <v>15</v>
      </c>
      <c r="L60" s="166" t="s">
        <v>15</v>
      </c>
      <c r="M60" s="166">
        <v>1</v>
      </c>
    </row>
    <row r="61" spans="1:13" ht="18" customHeight="1" x14ac:dyDescent="0.2">
      <c r="A61" s="221" t="s">
        <v>419</v>
      </c>
      <c r="B61" s="174">
        <v>1</v>
      </c>
      <c r="C61" s="166" t="s">
        <v>15</v>
      </c>
      <c r="D61" s="166" t="s">
        <v>15</v>
      </c>
      <c r="E61" s="166">
        <v>1</v>
      </c>
      <c r="F61" s="166" t="s">
        <v>15</v>
      </c>
      <c r="G61" s="165"/>
      <c r="H61" s="221" t="s">
        <v>436</v>
      </c>
      <c r="I61" s="174">
        <v>1</v>
      </c>
      <c r="J61" s="166">
        <v>1</v>
      </c>
      <c r="K61" s="166" t="s">
        <v>15</v>
      </c>
      <c r="L61" s="166" t="s">
        <v>15</v>
      </c>
      <c r="M61" s="166" t="s">
        <v>15</v>
      </c>
    </row>
    <row r="62" spans="1:13" ht="18" customHeight="1" x14ac:dyDescent="0.2">
      <c r="A62" s="221" t="s">
        <v>495</v>
      </c>
      <c r="B62" s="174">
        <v>1</v>
      </c>
      <c r="C62" s="166">
        <v>1</v>
      </c>
      <c r="D62" s="166" t="s">
        <v>15</v>
      </c>
      <c r="E62" s="166" t="s">
        <v>15</v>
      </c>
      <c r="F62" s="166" t="s">
        <v>15</v>
      </c>
      <c r="G62" s="165"/>
      <c r="H62" s="221" t="s">
        <v>374</v>
      </c>
      <c r="I62" s="174">
        <v>1</v>
      </c>
      <c r="J62" s="166">
        <v>1</v>
      </c>
      <c r="K62" s="166" t="s">
        <v>15</v>
      </c>
      <c r="L62" s="166" t="s">
        <v>15</v>
      </c>
      <c r="M62" s="166" t="s">
        <v>15</v>
      </c>
    </row>
    <row r="63" spans="1:13" ht="18" customHeight="1" x14ac:dyDescent="0.2">
      <c r="A63" s="221" t="s">
        <v>87</v>
      </c>
      <c r="B63" s="174">
        <v>1</v>
      </c>
      <c r="C63" s="166" t="s">
        <v>15</v>
      </c>
      <c r="D63" s="166" t="s">
        <v>15</v>
      </c>
      <c r="E63" s="166">
        <v>1</v>
      </c>
      <c r="F63" s="166" t="s">
        <v>15</v>
      </c>
      <c r="G63" s="165"/>
      <c r="H63" s="221" t="s">
        <v>352</v>
      </c>
      <c r="I63" s="174">
        <v>1</v>
      </c>
      <c r="J63" s="166">
        <v>1</v>
      </c>
      <c r="K63" s="166" t="s">
        <v>15</v>
      </c>
      <c r="L63" s="166" t="s">
        <v>15</v>
      </c>
      <c r="M63" s="166" t="s">
        <v>15</v>
      </c>
    </row>
    <row r="64" spans="1:13" ht="18" customHeight="1" x14ac:dyDescent="0.2">
      <c r="A64" s="221" t="s">
        <v>356</v>
      </c>
      <c r="B64" s="174">
        <v>1</v>
      </c>
      <c r="C64" s="166" t="s">
        <v>15</v>
      </c>
      <c r="D64" s="166" t="s">
        <v>15</v>
      </c>
      <c r="E64" s="166">
        <v>1</v>
      </c>
      <c r="F64" s="166" t="s">
        <v>15</v>
      </c>
      <c r="G64" s="165"/>
      <c r="H64" s="221" t="s">
        <v>422</v>
      </c>
      <c r="I64" s="174">
        <v>1</v>
      </c>
      <c r="J64" s="166">
        <v>1</v>
      </c>
      <c r="K64" s="166" t="s">
        <v>15</v>
      </c>
      <c r="L64" s="166" t="s">
        <v>15</v>
      </c>
      <c r="M64" s="166" t="s">
        <v>15</v>
      </c>
    </row>
    <row r="65" spans="1:13" ht="18" customHeight="1" x14ac:dyDescent="0.2">
      <c r="A65" s="221" t="s">
        <v>74</v>
      </c>
      <c r="B65" s="174">
        <v>1</v>
      </c>
      <c r="C65" s="166" t="s">
        <v>15</v>
      </c>
      <c r="D65" s="166" t="s">
        <v>15</v>
      </c>
      <c r="E65" s="166">
        <v>1</v>
      </c>
      <c r="F65" s="166" t="s">
        <v>15</v>
      </c>
      <c r="G65" s="165"/>
      <c r="H65" s="221" t="s">
        <v>93</v>
      </c>
      <c r="I65" s="174">
        <v>1</v>
      </c>
      <c r="J65" s="166">
        <v>1</v>
      </c>
      <c r="K65" s="166" t="s">
        <v>15</v>
      </c>
      <c r="L65" s="166" t="s">
        <v>15</v>
      </c>
      <c r="M65" s="166" t="s">
        <v>15</v>
      </c>
    </row>
    <row r="66" spans="1:13" ht="18" customHeight="1" x14ac:dyDescent="0.2">
      <c r="A66" s="221" t="s">
        <v>262</v>
      </c>
      <c r="B66" s="174">
        <v>1</v>
      </c>
      <c r="C66" s="166">
        <v>1</v>
      </c>
      <c r="D66" s="166" t="s">
        <v>15</v>
      </c>
      <c r="E66" s="166" t="s">
        <v>15</v>
      </c>
      <c r="F66" s="166" t="s">
        <v>15</v>
      </c>
      <c r="G66" s="165"/>
      <c r="H66" s="221" t="s">
        <v>243</v>
      </c>
      <c r="I66" s="174">
        <v>1</v>
      </c>
      <c r="J66" s="166" t="s">
        <v>15</v>
      </c>
      <c r="K66" s="166">
        <v>1</v>
      </c>
      <c r="L66" s="166" t="s">
        <v>15</v>
      </c>
      <c r="M66" s="166" t="s">
        <v>15</v>
      </c>
    </row>
    <row r="67" spans="1:13" ht="18" customHeight="1" x14ac:dyDescent="0.2">
      <c r="A67" s="221" t="s">
        <v>95</v>
      </c>
      <c r="B67" s="174">
        <v>1</v>
      </c>
      <c r="C67" s="166">
        <v>1</v>
      </c>
      <c r="D67" s="166" t="s">
        <v>15</v>
      </c>
      <c r="E67" s="166" t="s">
        <v>15</v>
      </c>
      <c r="F67" s="166" t="s">
        <v>15</v>
      </c>
      <c r="G67" s="165"/>
      <c r="H67" s="221" t="s">
        <v>87</v>
      </c>
      <c r="I67" s="174">
        <v>1</v>
      </c>
      <c r="J67" s="166" t="s">
        <v>15</v>
      </c>
      <c r="K67" s="166">
        <v>1</v>
      </c>
      <c r="L67" s="166" t="s">
        <v>15</v>
      </c>
      <c r="M67" s="166" t="s">
        <v>15</v>
      </c>
    </row>
    <row r="68" spans="1:13" ht="18" customHeight="1" x14ac:dyDescent="0.2">
      <c r="A68" s="221" t="s">
        <v>307</v>
      </c>
      <c r="B68" s="174">
        <v>1</v>
      </c>
      <c r="C68" s="166">
        <v>1</v>
      </c>
      <c r="D68" s="166" t="s">
        <v>15</v>
      </c>
      <c r="E68" s="166" t="s">
        <v>15</v>
      </c>
      <c r="F68" s="166" t="s">
        <v>15</v>
      </c>
      <c r="G68" s="165"/>
      <c r="H68" s="221" t="s">
        <v>423</v>
      </c>
      <c r="I68" s="174">
        <v>1</v>
      </c>
      <c r="J68" s="166" t="s">
        <v>15</v>
      </c>
      <c r="K68" s="166" t="s">
        <v>15</v>
      </c>
      <c r="L68" s="166">
        <v>1</v>
      </c>
      <c r="M68" s="166" t="s">
        <v>15</v>
      </c>
    </row>
    <row r="69" spans="1:13" ht="18" customHeight="1" x14ac:dyDescent="0.2">
      <c r="A69" s="221" t="s">
        <v>448</v>
      </c>
      <c r="B69" s="174">
        <v>1</v>
      </c>
      <c r="C69" s="166">
        <v>1</v>
      </c>
      <c r="D69" s="166" t="s">
        <v>15</v>
      </c>
      <c r="E69" s="166" t="s">
        <v>15</v>
      </c>
      <c r="F69" s="166" t="s">
        <v>15</v>
      </c>
      <c r="G69" s="165"/>
      <c r="H69" s="221" t="s">
        <v>258</v>
      </c>
      <c r="I69" s="174">
        <v>1</v>
      </c>
      <c r="J69" s="166" t="s">
        <v>15</v>
      </c>
      <c r="K69" s="166">
        <v>1</v>
      </c>
      <c r="L69" s="166" t="s">
        <v>15</v>
      </c>
      <c r="M69" s="166" t="s">
        <v>15</v>
      </c>
    </row>
    <row r="70" spans="1:13" ht="18" customHeight="1" x14ac:dyDescent="0.2">
      <c r="A70" s="221" t="s">
        <v>500</v>
      </c>
      <c r="B70" s="174">
        <v>1</v>
      </c>
      <c r="C70" s="166" t="s">
        <v>15</v>
      </c>
      <c r="D70" s="166">
        <v>1</v>
      </c>
      <c r="E70" s="166" t="s">
        <v>15</v>
      </c>
      <c r="F70" s="166" t="s">
        <v>15</v>
      </c>
      <c r="G70" s="165"/>
      <c r="H70" s="221" t="s">
        <v>205</v>
      </c>
      <c r="I70" s="174">
        <v>1</v>
      </c>
      <c r="J70" s="166">
        <v>1</v>
      </c>
      <c r="K70" s="166" t="s">
        <v>15</v>
      </c>
      <c r="L70" s="166" t="s">
        <v>15</v>
      </c>
      <c r="M70" s="166" t="s">
        <v>15</v>
      </c>
    </row>
    <row r="71" spans="1:13" ht="18" customHeight="1" x14ac:dyDescent="0.2">
      <c r="A71" s="221" t="s">
        <v>861</v>
      </c>
      <c r="B71" s="174">
        <v>1</v>
      </c>
      <c r="C71" s="166">
        <v>1</v>
      </c>
      <c r="D71" s="166" t="s">
        <v>15</v>
      </c>
      <c r="E71" s="166" t="s">
        <v>15</v>
      </c>
      <c r="F71" s="166" t="s">
        <v>15</v>
      </c>
      <c r="G71" s="165"/>
      <c r="H71" s="221" t="s">
        <v>94</v>
      </c>
      <c r="I71" s="174">
        <v>1</v>
      </c>
      <c r="J71" s="166" t="s">
        <v>15</v>
      </c>
      <c r="K71" s="166" t="s">
        <v>15</v>
      </c>
      <c r="L71" s="166">
        <v>1</v>
      </c>
      <c r="M71" s="166" t="s">
        <v>15</v>
      </c>
    </row>
    <row r="72" spans="1:13" ht="18" customHeight="1" x14ac:dyDescent="0.2">
      <c r="A72" s="221" t="s">
        <v>235</v>
      </c>
      <c r="B72" s="174">
        <v>1</v>
      </c>
      <c r="C72" s="166">
        <v>1</v>
      </c>
      <c r="D72" s="166" t="s">
        <v>15</v>
      </c>
      <c r="E72" s="166" t="s">
        <v>15</v>
      </c>
      <c r="F72" s="166" t="s">
        <v>15</v>
      </c>
      <c r="G72" s="165"/>
      <c r="H72" s="221" t="s">
        <v>97</v>
      </c>
      <c r="I72" s="174">
        <v>1</v>
      </c>
      <c r="J72" s="166">
        <v>1</v>
      </c>
      <c r="K72" s="166" t="s">
        <v>15</v>
      </c>
      <c r="L72" s="166" t="s">
        <v>15</v>
      </c>
      <c r="M72" s="166" t="s">
        <v>15</v>
      </c>
    </row>
    <row r="73" spans="1:13" ht="18" customHeight="1" x14ac:dyDescent="0.2">
      <c r="A73" s="182" t="s">
        <v>41</v>
      </c>
      <c r="B73" s="173">
        <v>46932</v>
      </c>
      <c r="C73" s="173">
        <v>27493</v>
      </c>
      <c r="D73" s="173">
        <v>14793</v>
      </c>
      <c r="E73" s="173">
        <v>4640</v>
      </c>
      <c r="F73" s="174">
        <v>6</v>
      </c>
      <c r="G73" s="165"/>
      <c r="H73" s="221" t="s">
        <v>155</v>
      </c>
      <c r="I73" s="174">
        <v>1</v>
      </c>
      <c r="J73" s="166" t="s">
        <v>15</v>
      </c>
      <c r="K73" s="166">
        <v>1</v>
      </c>
      <c r="L73" s="166" t="s">
        <v>15</v>
      </c>
      <c r="M73" s="166" t="s">
        <v>15</v>
      </c>
    </row>
    <row r="74" spans="1:13" ht="16.5" customHeight="1" x14ac:dyDescent="0.2">
      <c r="A74" s="165"/>
      <c r="B74" s="165"/>
      <c r="C74" s="165"/>
      <c r="D74" s="165"/>
      <c r="E74" s="165"/>
      <c r="F74" s="165"/>
      <c r="H74" s="221" t="s">
        <v>441</v>
      </c>
      <c r="I74" s="174">
        <v>1</v>
      </c>
      <c r="J74" s="166" t="s">
        <v>15</v>
      </c>
      <c r="K74" s="166">
        <v>1</v>
      </c>
      <c r="L74" s="166" t="s">
        <v>15</v>
      </c>
      <c r="M74" s="166" t="s">
        <v>15</v>
      </c>
    </row>
    <row r="75" spans="1:13" x14ac:dyDescent="0.2">
      <c r="A75" s="165"/>
      <c r="B75" s="165"/>
      <c r="C75" s="165"/>
      <c r="D75" s="165"/>
      <c r="E75" s="165"/>
      <c r="F75" s="165"/>
      <c r="H75" s="182" t="s">
        <v>41</v>
      </c>
      <c r="I75" s="173">
        <v>586</v>
      </c>
      <c r="J75" s="173">
        <v>313</v>
      </c>
      <c r="K75" s="173">
        <v>92</v>
      </c>
      <c r="L75" s="173">
        <v>164</v>
      </c>
      <c r="M75" s="174">
        <v>17</v>
      </c>
    </row>
    <row r="76" spans="1:13" x14ac:dyDescent="0.2">
      <c r="A76" s="165"/>
      <c r="B76" s="165"/>
      <c r="C76" s="165"/>
      <c r="D76" s="165"/>
      <c r="E76" s="165"/>
      <c r="F76" s="165"/>
    </row>
    <row r="77" spans="1:13" x14ac:dyDescent="0.2">
      <c r="A77" s="165"/>
      <c r="B77" s="165"/>
      <c r="C77" s="165"/>
      <c r="D77" s="165"/>
      <c r="E77" s="165"/>
      <c r="F77" s="165"/>
    </row>
    <row r="78" spans="1:13" x14ac:dyDescent="0.2">
      <c r="A78" s="165"/>
      <c r="B78" s="165"/>
      <c r="C78" s="165"/>
      <c r="D78" s="165"/>
      <c r="E78" s="165"/>
      <c r="F78" s="165"/>
    </row>
    <row r="79" spans="1:13" x14ac:dyDescent="0.2">
      <c r="A79" s="165"/>
      <c r="B79" s="165"/>
      <c r="C79" s="165"/>
      <c r="D79" s="165"/>
      <c r="E79" s="165"/>
      <c r="F79" s="165"/>
    </row>
    <row r="80" spans="1:13" x14ac:dyDescent="0.2">
      <c r="A80" s="165"/>
      <c r="B80" s="165"/>
      <c r="C80" s="165"/>
      <c r="D80" s="165"/>
      <c r="E80" s="165"/>
      <c r="F80" s="165"/>
    </row>
    <row r="81" spans="1:6" x14ac:dyDescent="0.2">
      <c r="A81" s="165"/>
      <c r="B81" s="165"/>
      <c r="C81" s="165"/>
      <c r="D81" s="165"/>
      <c r="E81" s="165"/>
      <c r="F81" s="165"/>
    </row>
  </sheetData>
  <sortState xmlns:xlrd2="http://schemas.microsoft.com/office/spreadsheetml/2017/richdata2" ref="H5:M74">
    <sortCondition descending="1" ref="I5:I74"/>
    <sortCondition ref="H5:H74"/>
  </sortState>
  <mergeCells count="16">
    <mergeCell ref="A1:F1"/>
    <mergeCell ref="H1:M1"/>
    <mergeCell ref="H2:H4"/>
    <mergeCell ref="I2:I4"/>
    <mergeCell ref="J2:M2"/>
    <mergeCell ref="L3:L4"/>
    <mergeCell ref="M3:M4"/>
    <mergeCell ref="A2:A4"/>
    <mergeCell ref="B2:B4"/>
    <mergeCell ref="C2:F2"/>
    <mergeCell ref="E3:E4"/>
    <mergeCell ref="C3:C4"/>
    <mergeCell ref="D3:D4"/>
    <mergeCell ref="F3:F4"/>
    <mergeCell ref="J3:J4"/>
    <mergeCell ref="K3:K4"/>
  </mergeCells>
  <pageMargins left="0.7" right="0.7" top="0.75" bottom="0.75" header="0.3" footer="0.3"/>
  <pageSetup paperSize="8"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4">
    <pageSetUpPr fitToPage="1"/>
  </sheetPr>
  <dimension ref="A1:BH37"/>
  <sheetViews>
    <sheetView showGridLines="0" topLeftCell="A17" zoomScaleNormal="100" workbookViewId="0">
      <selection activeCell="A8" sqref="A8:K8"/>
    </sheetView>
  </sheetViews>
  <sheetFormatPr defaultRowHeight="14.25" x14ac:dyDescent="0.2"/>
  <cols>
    <col min="1" max="1" width="119.5" customWidth="1"/>
    <col min="2" max="2" width="27.5" customWidth="1"/>
    <col min="6" max="6" width="2.5" customWidth="1"/>
    <col min="7" max="8" width="9" hidden="1" customWidth="1"/>
    <col min="19" max="27" width="9" customWidth="1"/>
  </cols>
  <sheetData>
    <row r="1" spans="1:33" ht="24" customHeight="1" x14ac:dyDescent="0.2">
      <c r="A1" s="111" t="s">
        <v>2</v>
      </c>
    </row>
    <row r="2" spans="1:33" ht="15" customHeight="1" x14ac:dyDescent="0.2">
      <c r="A2" s="59"/>
    </row>
    <row r="3" spans="1:33" ht="55.5" customHeight="1" x14ac:dyDescent="0.2">
      <c r="A3" s="59" t="s">
        <v>1216</v>
      </c>
    </row>
    <row r="4" spans="1:33" ht="41.25" customHeight="1" x14ac:dyDescent="0.3">
      <c r="A4" s="59" t="s">
        <v>1214</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33" ht="41.25" customHeight="1" x14ac:dyDescent="0.3">
      <c r="A5" s="59" t="s">
        <v>1015</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ht="97.5" customHeight="1" x14ac:dyDescent="0.3">
      <c r="A6" s="59" t="s">
        <v>1215</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1:33" ht="66" customHeight="1" x14ac:dyDescent="0.3">
      <c r="A7" s="59" t="s">
        <v>775</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1:33" ht="25.5" customHeight="1" x14ac:dyDescent="0.3">
      <c r="A8" s="59" t="s">
        <v>3</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row>
    <row r="9" spans="1:33" ht="21.75" customHeight="1" x14ac:dyDescent="0.3">
      <c r="A9" s="107" t="s">
        <v>770</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row>
    <row r="10" spans="1:33" ht="69.75" customHeight="1" x14ac:dyDescent="0.3">
      <c r="A10" s="452" t="s">
        <v>1217</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row>
    <row r="11" spans="1:33" ht="79.5" customHeight="1" x14ac:dyDescent="0.3">
      <c r="A11" s="452" t="s">
        <v>1218</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1:33" ht="47.25" customHeight="1" x14ac:dyDescent="0.3">
      <c r="A12" s="60" t="s">
        <v>771</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row>
    <row r="13" spans="1:33" ht="24.75" customHeight="1" x14ac:dyDescent="0.3">
      <c r="A13" s="108" t="s">
        <v>772</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3" ht="34.5" customHeight="1" x14ac:dyDescent="0.3">
      <c r="A14" s="60" t="s">
        <v>1219</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33" ht="30" customHeight="1" x14ac:dyDescent="0.3">
      <c r="A15" s="107" t="s">
        <v>773</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33" ht="48" customHeight="1" x14ac:dyDescent="0.3">
      <c r="A16" s="60" t="s">
        <v>774</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72.75" customHeight="1" x14ac:dyDescent="0.3">
      <c r="A17" s="59" t="s">
        <v>366</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3" ht="24.75" customHeight="1" x14ac:dyDescent="0.3">
      <c r="A18" s="61" t="s">
        <v>367</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ht="45.75" customHeight="1" x14ac:dyDescent="0.3">
      <c r="A19" s="59" t="s">
        <v>368</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33" ht="36.75" customHeight="1" x14ac:dyDescent="0.3">
      <c r="A20" s="59" t="s">
        <v>369</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row>
    <row r="21" spans="1:33" ht="30.75" customHeight="1" x14ac:dyDescent="0.3">
      <c r="A21" s="59" t="s">
        <v>776</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row>
    <row r="22" spans="1:33" ht="42" customHeight="1" x14ac:dyDescent="0.3">
      <c r="A22" s="59" t="s">
        <v>370</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3" ht="49.5" customHeight="1" x14ac:dyDescent="0.3">
      <c r="A23" s="59" t="s">
        <v>371</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69" customHeight="1" x14ac:dyDescent="0.3">
      <c r="A24" s="59" t="s">
        <v>1014</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ht="86.25" customHeight="1" x14ac:dyDescent="0.3">
      <c r="A25" s="62" t="s">
        <v>1013</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ht="20.100000000000001" customHeight="1" x14ac:dyDescent="0.3">
      <c r="A26" s="109"/>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3" ht="20.100000000000001" customHeight="1" x14ac:dyDescent="0.3">
      <c r="A27" s="52" t="s">
        <v>372</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1:33" ht="20.100000000000001" customHeight="1" x14ac:dyDescent="0.3">
      <c r="A28" s="110"/>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row>
    <row r="29" spans="1:33" ht="20.100000000000001" customHeight="1" x14ac:dyDescent="0.3">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1:33" ht="15" customHeight="1" x14ac:dyDescent="0.3">
      <c r="A30" s="110"/>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row>
    <row r="31" spans="1:33" ht="19.5" customHeight="1" x14ac:dyDescent="0.3">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row>
    <row r="32" spans="1:33" ht="16.5" customHeight="1" x14ac:dyDescent="0.3">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spans="2:60" ht="18.75" customHeight="1" x14ac:dyDescent="0.3">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2:60" ht="18.75" x14ac:dyDescent="0.3">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2:60" ht="18.75" x14ac:dyDescent="0.3">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2:60" ht="18.75" x14ac:dyDescent="0.3">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row>
    <row r="37" spans="2:60" ht="18.75" x14ac:dyDescent="0.3">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row>
  </sheetData>
  <pageMargins left="0.7" right="0.7" top="0.75" bottom="0.75" header="0.3" footer="0.3"/>
  <pageSetup paperSize="8" fitToHeight="0"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árok40">
    <pageSetUpPr fitToPage="1"/>
  </sheetPr>
  <dimension ref="A1:N51"/>
  <sheetViews>
    <sheetView showGridLines="0" zoomScaleNormal="100" workbookViewId="0">
      <selection activeCell="A8" sqref="A8:K8"/>
    </sheetView>
  </sheetViews>
  <sheetFormatPr defaultRowHeight="14.25" x14ac:dyDescent="0.2"/>
  <cols>
    <col min="1" max="1" width="19.875" customWidth="1"/>
    <col min="2" max="2" width="27.25" bestFit="1" customWidth="1"/>
    <col min="3" max="3" width="11.875" customWidth="1"/>
    <col min="4" max="4" width="13.25" customWidth="1"/>
    <col min="5" max="5" width="5.75" customWidth="1"/>
    <col min="6" max="6" width="18.625" bestFit="1" customWidth="1"/>
    <col min="7" max="7" width="27.25" bestFit="1" customWidth="1"/>
    <col min="8" max="8" width="11.75" customWidth="1"/>
    <col min="9" max="9" width="12" customWidth="1"/>
  </cols>
  <sheetData>
    <row r="1" spans="1:14" s="75" customFormat="1" ht="35.25" customHeight="1" x14ac:dyDescent="0.2">
      <c r="A1" s="507" t="s">
        <v>832</v>
      </c>
      <c r="B1" s="507"/>
      <c r="C1" s="507"/>
      <c r="D1" s="507"/>
      <c r="F1" s="507" t="s">
        <v>1083</v>
      </c>
      <c r="G1" s="507"/>
      <c r="H1" s="507"/>
      <c r="I1" s="507"/>
      <c r="J1" s="68"/>
      <c r="K1" s="68"/>
      <c r="L1" s="68"/>
      <c r="M1" s="68"/>
      <c r="N1" s="68"/>
    </row>
    <row r="2" spans="1:14" ht="18" customHeight="1" x14ac:dyDescent="0.2">
      <c r="A2" s="582" t="s">
        <v>161</v>
      </c>
      <c r="B2" s="583"/>
      <c r="C2" s="157" t="s">
        <v>47</v>
      </c>
      <c r="D2" s="157" t="s">
        <v>48</v>
      </c>
      <c r="F2" s="537" t="s">
        <v>161</v>
      </c>
      <c r="G2" s="537"/>
      <c r="H2" s="8" t="s">
        <v>47</v>
      </c>
      <c r="I2" s="8" t="s">
        <v>48</v>
      </c>
    </row>
    <row r="3" spans="1:14" ht="18" customHeight="1" x14ac:dyDescent="0.2">
      <c r="A3" s="621" t="s">
        <v>49</v>
      </c>
      <c r="B3" s="189" t="s">
        <v>162</v>
      </c>
      <c r="C3" s="166">
        <v>15</v>
      </c>
      <c r="D3" s="166">
        <v>18</v>
      </c>
      <c r="F3" s="621" t="s">
        <v>49</v>
      </c>
      <c r="G3" s="18" t="s">
        <v>162</v>
      </c>
      <c r="H3" s="166">
        <v>49</v>
      </c>
      <c r="I3" s="166">
        <v>52</v>
      </c>
    </row>
    <row r="4" spans="1:14" ht="18" customHeight="1" x14ac:dyDescent="0.2">
      <c r="A4" s="621"/>
      <c r="B4" s="189" t="s">
        <v>163</v>
      </c>
      <c r="C4" s="166">
        <v>10</v>
      </c>
      <c r="D4" s="166">
        <v>262</v>
      </c>
      <c r="F4" s="621"/>
      <c r="G4" s="18" t="s">
        <v>163</v>
      </c>
      <c r="H4" s="166">
        <v>27</v>
      </c>
      <c r="I4" s="166">
        <v>27</v>
      </c>
    </row>
    <row r="5" spans="1:14" ht="18" customHeight="1" x14ac:dyDescent="0.2">
      <c r="A5" s="621"/>
      <c r="B5" s="189" t="s">
        <v>164</v>
      </c>
      <c r="C5" s="166">
        <v>5</v>
      </c>
      <c r="D5" s="172">
        <v>7191</v>
      </c>
      <c r="F5" s="621"/>
      <c r="G5" s="18" t="s">
        <v>164</v>
      </c>
      <c r="H5" s="166">
        <v>18</v>
      </c>
      <c r="I5" s="172">
        <v>18</v>
      </c>
    </row>
    <row r="6" spans="1:14" ht="18" customHeight="1" x14ac:dyDescent="0.2">
      <c r="A6" s="621"/>
      <c r="B6" s="189" t="s">
        <v>165</v>
      </c>
      <c r="C6" s="166">
        <v>13</v>
      </c>
      <c r="D6" s="172">
        <v>8861</v>
      </c>
      <c r="F6" s="621"/>
      <c r="G6" s="18" t="s">
        <v>165</v>
      </c>
      <c r="H6" s="166">
        <v>33</v>
      </c>
      <c r="I6" s="172">
        <v>35</v>
      </c>
    </row>
    <row r="7" spans="1:14" ht="18" customHeight="1" x14ac:dyDescent="0.2">
      <c r="A7" s="621"/>
      <c r="B7" s="189" t="s">
        <v>166</v>
      </c>
      <c r="C7" s="166">
        <v>68</v>
      </c>
      <c r="D7" s="166">
        <v>178</v>
      </c>
      <c r="F7" s="621"/>
      <c r="G7" s="18" t="s">
        <v>166</v>
      </c>
      <c r="H7" s="166">
        <v>66</v>
      </c>
      <c r="I7" s="166">
        <v>65</v>
      </c>
    </row>
    <row r="8" spans="1:14" ht="18" customHeight="1" x14ac:dyDescent="0.2">
      <c r="A8" s="621"/>
      <c r="B8" s="189" t="s">
        <v>167</v>
      </c>
      <c r="C8" s="166">
        <v>18</v>
      </c>
      <c r="D8" s="166">
        <v>18</v>
      </c>
      <c r="F8" s="621"/>
      <c r="G8" s="18" t="s">
        <v>167</v>
      </c>
      <c r="H8" s="166">
        <v>19</v>
      </c>
      <c r="I8" s="166">
        <v>19</v>
      </c>
    </row>
    <row r="9" spans="1:14" ht="18" customHeight="1" x14ac:dyDescent="0.2">
      <c r="A9" s="621"/>
      <c r="B9" s="189" t="s">
        <v>168</v>
      </c>
      <c r="C9" s="166">
        <v>39</v>
      </c>
      <c r="D9" s="172">
        <v>10965</v>
      </c>
      <c r="F9" s="621"/>
      <c r="G9" s="18" t="s">
        <v>168</v>
      </c>
      <c r="H9" s="166">
        <v>36</v>
      </c>
      <c r="I9" s="172">
        <v>97</v>
      </c>
    </row>
    <row r="10" spans="1:14" ht="18" customHeight="1" x14ac:dyDescent="0.2">
      <c r="A10" s="621"/>
      <c r="B10" s="190" t="s">
        <v>36</v>
      </c>
      <c r="C10" s="191">
        <f>SUM(C3:C9)</f>
        <v>168</v>
      </c>
      <c r="D10" s="236">
        <f>SUM(D3:D9)</f>
        <v>27493</v>
      </c>
      <c r="F10" s="621"/>
      <c r="G10" s="22" t="s">
        <v>36</v>
      </c>
      <c r="H10" s="191">
        <f>SUM(H3:H9)</f>
        <v>248</v>
      </c>
      <c r="I10" s="236">
        <f>SUM(I3:I9)</f>
        <v>313</v>
      </c>
    </row>
    <row r="11" spans="1:14" ht="18" customHeight="1" x14ac:dyDescent="0.2">
      <c r="A11" s="621" t="s">
        <v>169</v>
      </c>
      <c r="B11" s="189" t="s">
        <v>170</v>
      </c>
      <c r="C11" s="166">
        <v>16</v>
      </c>
      <c r="D11" s="172">
        <v>2090</v>
      </c>
      <c r="F11" s="621" t="s">
        <v>169</v>
      </c>
      <c r="G11" s="18" t="s">
        <v>170</v>
      </c>
      <c r="H11" s="166">
        <v>14</v>
      </c>
      <c r="I11" s="172">
        <v>11</v>
      </c>
    </row>
    <row r="12" spans="1:14" ht="18" customHeight="1" x14ac:dyDescent="0.2">
      <c r="A12" s="621"/>
      <c r="B12" s="189" t="s">
        <v>171</v>
      </c>
      <c r="C12" s="166">
        <v>20</v>
      </c>
      <c r="D12" s="172">
        <v>1443</v>
      </c>
      <c r="F12" s="621"/>
      <c r="G12" s="18" t="s">
        <v>171</v>
      </c>
      <c r="H12" s="166" t="s">
        <v>15</v>
      </c>
      <c r="I12" s="172">
        <v>2</v>
      </c>
    </row>
    <row r="13" spans="1:14" ht="18" customHeight="1" x14ac:dyDescent="0.2">
      <c r="A13" s="621"/>
      <c r="B13" s="189" t="s">
        <v>172</v>
      </c>
      <c r="C13" s="166">
        <v>7</v>
      </c>
      <c r="D13" s="166">
        <v>668</v>
      </c>
      <c r="F13" s="621"/>
      <c r="G13" s="18" t="s">
        <v>172</v>
      </c>
      <c r="H13" s="166">
        <v>10</v>
      </c>
      <c r="I13" s="166">
        <v>3</v>
      </c>
    </row>
    <row r="14" spans="1:14" ht="18" customHeight="1" x14ac:dyDescent="0.2">
      <c r="A14" s="621"/>
      <c r="B14" s="189" t="s">
        <v>173</v>
      </c>
      <c r="C14" s="166">
        <v>6</v>
      </c>
      <c r="D14" s="172">
        <v>2041</v>
      </c>
      <c r="F14" s="621"/>
      <c r="G14" s="18" t="s">
        <v>173</v>
      </c>
      <c r="H14" s="166">
        <v>9</v>
      </c>
      <c r="I14" s="172">
        <v>2</v>
      </c>
    </row>
    <row r="15" spans="1:14" ht="18" customHeight="1" x14ac:dyDescent="0.2">
      <c r="A15" s="621"/>
      <c r="B15" s="189" t="s">
        <v>174</v>
      </c>
      <c r="C15" s="166">
        <v>14</v>
      </c>
      <c r="D15" s="172">
        <v>2535</v>
      </c>
      <c r="F15" s="621"/>
      <c r="G15" s="18" t="s">
        <v>174</v>
      </c>
      <c r="H15" s="166">
        <v>31</v>
      </c>
      <c r="I15" s="172">
        <v>29</v>
      </c>
    </row>
    <row r="16" spans="1:14" ht="18" customHeight="1" x14ac:dyDescent="0.2">
      <c r="A16" s="621"/>
      <c r="B16" s="189" t="s">
        <v>175</v>
      </c>
      <c r="C16" s="166" t="s">
        <v>15</v>
      </c>
      <c r="D16" s="172">
        <v>6016</v>
      </c>
      <c r="F16" s="621"/>
      <c r="G16" s="18" t="s">
        <v>175</v>
      </c>
      <c r="H16" s="166">
        <v>7</v>
      </c>
      <c r="I16" s="172">
        <v>45</v>
      </c>
    </row>
    <row r="17" spans="1:9" ht="18" customHeight="1" x14ac:dyDescent="0.2">
      <c r="A17" s="621"/>
      <c r="B17" s="190" t="s">
        <v>36</v>
      </c>
      <c r="C17" s="191">
        <f>SUM(C11:C16)</f>
        <v>63</v>
      </c>
      <c r="D17" s="236">
        <f>SUM(D11:D16)</f>
        <v>14793</v>
      </c>
      <c r="F17" s="621"/>
      <c r="G17" s="22" t="s">
        <v>36</v>
      </c>
      <c r="H17" s="191">
        <f>SUM(H11:H16)</f>
        <v>71</v>
      </c>
      <c r="I17" s="236">
        <f>SUM(I11:I16)</f>
        <v>92</v>
      </c>
    </row>
    <row r="18" spans="1:9" ht="18" customHeight="1" x14ac:dyDescent="0.2">
      <c r="A18" s="621" t="s">
        <v>51</v>
      </c>
      <c r="B18" s="189" t="s">
        <v>176</v>
      </c>
      <c r="C18" s="166">
        <v>10</v>
      </c>
      <c r="D18" s="166">
        <v>670</v>
      </c>
      <c r="F18" s="621" t="s">
        <v>51</v>
      </c>
      <c r="G18" s="18" t="s">
        <v>176</v>
      </c>
      <c r="H18" s="166">
        <v>56</v>
      </c>
      <c r="I18" s="166">
        <v>68</v>
      </c>
    </row>
    <row r="19" spans="1:9" ht="18" customHeight="1" x14ac:dyDescent="0.2">
      <c r="A19" s="621"/>
      <c r="B19" s="189" t="s">
        <v>177</v>
      </c>
      <c r="C19" s="166">
        <v>3</v>
      </c>
      <c r="D19" s="166">
        <v>66</v>
      </c>
      <c r="F19" s="621"/>
      <c r="G19" s="18" t="s">
        <v>177</v>
      </c>
      <c r="H19" s="166">
        <v>17</v>
      </c>
      <c r="I19" s="166">
        <v>27</v>
      </c>
    </row>
    <row r="20" spans="1:9" ht="18" customHeight="1" x14ac:dyDescent="0.2">
      <c r="A20" s="621"/>
      <c r="B20" s="189" t="s">
        <v>178</v>
      </c>
      <c r="C20" s="166">
        <v>21</v>
      </c>
      <c r="D20" s="172">
        <v>21</v>
      </c>
      <c r="F20" s="621"/>
      <c r="G20" s="18" t="s">
        <v>178</v>
      </c>
      <c r="H20" s="166">
        <v>25</v>
      </c>
      <c r="I20" s="172">
        <v>25</v>
      </c>
    </row>
    <row r="21" spans="1:9" ht="18" customHeight="1" x14ac:dyDescent="0.2">
      <c r="A21" s="621"/>
      <c r="B21" s="189" t="s">
        <v>138</v>
      </c>
      <c r="C21" s="166" t="s">
        <v>15</v>
      </c>
      <c r="D21" s="166">
        <v>7</v>
      </c>
      <c r="F21" s="621"/>
      <c r="G21" s="18" t="s">
        <v>138</v>
      </c>
      <c r="H21" s="166" t="s">
        <v>15</v>
      </c>
      <c r="I21" s="166">
        <v>12</v>
      </c>
    </row>
    <row r="22" spans="1:9" ht="18" customHeight="1" x14ac:dyDescent="0.2">
      <c r="A22" s="621"/>
      <c r="B22" s="189" t="s">
        <v>179</v>
      </c>
      <c r="C22" s="166" t="s">
        <v>15</v>
      </c>
      <c r="D22" s="166" t="s">
        <v>15</v>
      </c>
      <c r="F22" s="621"/>
      <c r="G22" s="18" t="s">
        <v>179</v>
      </c>
      <c r="H22" s="166">
        <v>1</v>
      </c>
      <c r="I22" s="166">
        <v>1</v>
      </c>
    </row>
    <row r="23" spans="1:9" ht="18" customHeight="1" x14ac:dyDescent="0.2">
      <c r="A23" s="621"/>
      <c r="B23" s="189" t="s">
        <v>180</v>
      </c>
      <c r="C23" s="166" t="s">
        <v>15</v>
      </c>
      <c r="D23" s="172">
        <v>3865</v>
      </c>
      <c r="F23" s="621"/>
      <c r="G23" s="18" t="s">
        <v>180</v>
      </c>
      <c r="H23" s="166" t="s">
        <v>15</v>
      </c>
      <c r="I23" s="172">
        <v>22</v>
      </c>
    </row>
    <row r="24" spans="1:9" ht="18" customHeight="1" x14ac:dyDescent="0.2">
      <c r="A24" s="621"/>
      <c r="B24" s="189" t="s">
        <v>181</v>
      </c>
      <c r="C24" s="166">
        <v>8</v>
      </c>
      <c r="D24" s="166">
        <v>11</v>
      </c>
      <c r="F24" s="621"/>
      <c r="G24" s="18" t="s">
        <v>181</v>
      </c>
      <c r="H24" s="166">
        <v>9</v>
      </c>
      <c r="I24" s="166">
        <v>9</v>
      </c>
    </row>
    <row r="25" spans="1:9" ht="18" customHeight="1" x14ac:dyDescent="0.2">
      <c r="A25" s="621"/>
      <c r="B25" s="190" t="s">
        <v>36</v>
      </c>
      <c r="C25" s="191">
        <f>SUM(C18:C24)</f>
        <v>42</v>
      </c>
      <c r="D25" s="236">
        <f>SUM(D18:D24)</f>
        <v>4640</v>
      </c>
      <c r="F25" s="621"/>
      <c r="G25" s="22" t="s">
        <v>36</v>
      </c>
      <c r="H25" s="191">
        <f>SUM(H18:H24)</f>
        <v>108</v>
      </c>
      <c r="I25" s="236">
        <f>SUM(I18:I24)</f>
        <v>164</v>
      </c>
    </row>
    <row r="26" spans="1:9" ht="18" customHeight="1" x14ac:dyDescent="0.2">
      <c r="A26" s="621" t="s">
        <v>52</v>
      </c>
      <c r="B26" s="189" t="s">
        <v>127</v>
      </c>
      <c r="C26" s="166">
        <v>1</v>
      </c>
      <c r="D26" s="166">
        <v>1</v>
      </c>
      <c r="F26" s="621" t="s">
        <v>52</v>
      </c>
      <c r="G26" s="18" t="s">
        <v>127</v>
      </c>
      <c r="H26" s="166">
        <v>1</v>
      </c>
      <c r="I26" s="166">
        <v>3</v>
      </c>
    </row>
    <row r="27" spans="1:9" ht="18" customHeight="1" x14ac:dyDescent="0.2">
      <c r="A27" s="621"/>
      <c r="B27" s="189" t="s">
        <v>128</v>
      </c>
      <c r="C27" s="166" t="s">
        <v>15</v>
      </c>
      <c r="D27" s="166" t="s">
        <v>15</v>
      </c>
      <c r="F27" s="621"/>
      <c r="G27" s="18" t="s">
        <v>128</v>
      </c>
      <c r="H27" s="166" t="s">
        <v>15</v>
      </c>
      <c r="I27" s="166" t="s">
        <v>15</v>
      </c>
    </row>
    <row r="28" spans="1:9" ht="18" customHeight="1" x14ac:dyDescent="0.2">
      <c r="A28" s="621"/>
      <c r="B28" s="189" t="s">
        <v>129</v>
      </c>
      <c r="C28" s="166" t="s">
        <v>15</v>
      </c>
      <c r="D28" s="166" t="s">
        <v>15</v>
      </c>
      <c r="F28" s="621"/>
      <c r="G28" s="18" t="s">
        <v>129</v>
      </c>
      <c r="H28" s="166" t="s">
        <v>15</v>
      </c>
      <c r="I28" s="166" t="s">
        <v>15</v>
      </c>
    </row>
    <row r="29" spans="1:9" ht="18" customHeight="1" x14ac:dyDescent="0.2">
      <c r="A29" s="621"/>
      <c r="B29" s="189" t="s">
        <v>130</v>
      </c>
      <c r="C29" s="166" t="s">
        <v>15</v>
      </c>
      <c r="D29" s="166" t="s">
        <v>15</v>
      </c>
      <c r="F29" s="621"/>
      <c r="G29" s="18" t="s">
        <v>130</v>
      </c>
      <c r="H29" s="166">
        <v>3</v>
      </c>
      <c r="I29" s="166">
        <v>3</v>
      </c>
    </row>
    <row r="30" spans="1:9" ht="18" customHeight="1" x14ac:dyDescent="0.2">
      <c r="A30" s="621"/>
      <c r="B30" s="189" t="s">
        <v>131</v>
      </c>
      <c r="C30" s="166" t="s">
        <v>15</v>
      </c>
      <c r="D30" s="166">
        <v>1</v>
      </c>
      <c r="F30" s="621"/>
      <c r="G30" s="18" t="s">
        <v>131</v>
      </c>
      <c r="H30" s="166">
        <v>2</v>
      </c>
      <c r="I30" s="166">
        <v>2</v>
      </c>
    </row>
    <row r="31" spans="1:9" ht="18" customHeight="1" x14ac:dyDescent="0.2">
      <c r="A31" s="621"/>
      <c r="B31" s="189" t="s">
        <v>132</v>
      </c>
      <c r="C31" s="166">
        <v>5</v>
      </c>
      <c r="D31" s="166">
        <v>4</v>
      </c>
      <c r="F31" s="621"/>
      <c r="G31" s="18" t="s">
        <v>132</v>
      </c>
      <c r="H31" s="166">
        <v>7</v>
      </c>
      <c r="I31" s="166">
        <v>6</v>
      </c>
    </row>
    <row r="32" spans="1:9" ht="18" customHeight="1" x14ac:dyDescent="0.2">
      <c r="A32" s="621"/>
      <c r="B32" s="189" t="s">
        <v>133</v>
      </c>
      <c r="C32" s="166" t="s">
        <v>15</v>
      </c>
      <c r="D32" s="166" t="s">
        <v>15</v>
      </c>
      <c r="F32" s="621"/>
      <c r="G32" s="18" t="s">
        <v>133</v>
      </c>
      <c r="H32" s="166">
        <v>2</v>
      </c>
      <c r="I32" s="166">
        <v>2</v>
      </c>
    </row>
    <row r="33" spans="1:9" ht="18" customHeight="1" x14ac:dyDescent="0.2">
      <c r="A33" s="621"/>
      <c r="B33" s="189" t="s">
        <v>134</v>
      </c>
      <c r="C33" s="166" t="s">
        <v>15</v>
      </c>
      <c r="D33" s="166" t="s">
        <v>15</v>
      </c>
      <c r="F33" s="621"/>
      <c r="G33" s="18" t="s">
        <v>134</v>
      </c>
      <c r="H33" s="166" t="s">
        <v>15</v>
      </c>
      <c r="I33" s="166" t="s">
        <v>15</v>
      </c>
    </row>
    <row r="34" spans="1:9" ht="18" customHeight="1" x14ac:dyDescent="0.2">
      <c r="A34" s="621"/>
      <c r="B34" s="189" t="s">
        <v>135</v>
      </c>
      <c r="C34" s="166" t="s">
        <v>15</v>
      </c>
      <c r="D34" s="166" t="s">
        <v>15</v>
      </c>
      <c r="F34" s="621"/>
      <c r="G34" s="18" t="s">
        <v>135</v>
      </c>
      <c r="H34" s="166">
        <v>1</v>
      </c>
      <c r="I34" s="166">
        <v>1</v>
      </c>
    </row>
    <row r="35" spans="1:9" ht="18" customHeight="1" x14ac:dyDescent="0.2">
      <c r="A35" s="621"/>
      <c r="B35" s="189" t="s">
        <v>182</v>
      </c>
      <c r="C35" s="166">
        <v>1</v>
      </c>
      <c r="D35" s="166" t="s">
        <v>15</v>
      </c>
      <c r="F35" s="621"/>
      <c r="G35" s="18" t="s">
        <v>182</v>
      </c>
      <c r="H35" s="166">
        <v>2</v>
      </c>
      <c r="I35" s="166" t="s">
        <v>15</v>
      </c>
    </row>
    <row r="36" spans="1:9" ht="18" customHeight="1" x14ac:dyDescent="0.2">
      <c r="A36" s="621"/>
      <c r="B36" s="22" t="s">
        <v>36</v>
      </c>
      <c r="C36" s="191">
        <f>SUM(C26:C35)</f>
        <v>7</v>
      </c>
      <c r="D36" s="191">
        <f>SUM(D26:D35)</f>
        <v>6</v>
      </c>
      <c r="F36" s="621"/>
      <c r="G36" s="22" t="s">
        <v>36</v>
      </c>
      <c r="H36" s="191">
        <f>SUM(H26:H35)</f>
        <v>18</v>
      </c>
      <c r="I36" s="191">
        <f>SUM(I26:I35)</f>
        <v>17</v>
      </c>
    </row>
    <row r="37" spans="1:9" ht="18" customHeight="1" x14ac:dyDescent="0.2">
      <c r="A37" s="621" t="s">
        <v>183</v>
      </c>
      <c r="B37" s="189" t="s">
        <v>184</v>
      </c>
      <c r="C37" s="166">
        <v>32</v>
      </c>
      <c r="D37" s="166" t="s">
        <v>15</v>
      </c>
      <c r="F37" s="621" t="s">
        <v>183</v>
      </c>
      <c r="G37" s="18" t="s">
        <v>184</v>
      </c>
      <c r="H37" s="166">
        <v>4</v>
      </c>
      <c r="I37" s="166" t="s">
        <v>15</v>
      </c>
    </row>
    <row r="38" spans="1:9" ht="18" customHeight="1" x14ac:dyDescent="0.2">
      <c r="A38" s="621"/>
      <c r="B38" s="189" t="s">
        <v>122</v>
      </c>
      <c r="C38" s="166">
        <v>2</v>
      </c>
      <c r="D38" s="166" t="s">
        <v>15</v>
      </c>
      <c r="F38" s="621"/>
      <c r="G38" s="18" t="s">
        <v>122</v>
      </c>
      <c r="H38" s="166" t="s">
        <v>15</v>
      </c>
      <c r="I38" s="166" t="s">
        <v>15</v>
      </c>
    </row>
    <row r="39" spans="1:9" ht="18" customHeight="1" x14ac:dyDescent="0.2">
      <c r="A39" s="621"/>
      <c r="B39" s="189" t="s">
        <v>185</v>
      </c>
      <c r="C39" s="172">
        <v>44794</v>
      </c>
      <c r="D39" s="166" t="s">
        <v>15</v>
      </c>
      <c r="F39" s="621"/>
      <c r="G39" s="18" t="s">
        <v>185</v>
      </c>
      <c r="H39" s="172">
        <v>96</v>
      </c>
      <c r="I39" s="166" t="s">
        <v>15</v>
      </c>
    </row>
    <row r="40" spans="1:9" ht="18" customHeight="1" x14ac:dyDescent="0.2">
      <c r="A40" s="621"/>
      <c r="B40" s="189" t="s">
        <v>186</v>
      </c>
      <c r="C40" s="172">
        <v>1327</v>
      </c>
      <c r="D40" s="166" t="s">
        <v>15</v>
      </c>
      <c r="F40" s="621"/>
      <c r="G40" s="18" t="s">
        <v>186</v>
      </c>
      <c r="H40" s="172">
        <v>14</v>
      </c>
      <c r="I40" s="166" t="s">
        <v>15</v>
      </c>
    </row>
    <row r="41" spans="1:9" ht="18" customHeight="1" x14ac:dyDescent="0.2">
      <c r="A41" s="621"/>
      <c r="B41" s="189" t="s">
        <v>187</v>
      </c>
      <c r="C41" s="166">
        <v>94</v>
      </c>
      <c r="D41" s="166" t="s">
        <v>15</v>
      </c>
      <c r="F41" s="621"/>
      <c r="G41" s="18" t="s">
        <v>187</v>
      </c>
      <c r="H41" s="166">
        <v>6</v>
      </c>
      <c r="I41" s="166" t="s">
        <v>15</v>
      </c>
    </row>
    <row r="42" spans="1:9" ht="18" customHeight="1" x14ac:dyDescent="0.2">
      <c r="A42" s="621"/>
      <c r="B42" s="189" t="s">
        <v>188</v>
      </c>
      <c r="C42" s="166">
        <v>157</v>
      </c>
      <c r="D42" s="166" t="s">
        <v>15</v>
      </c>
      <c r="F42" s="621"/>
      <c r="G42" s="18" t="s">
        <v>188</v>
      </c>
      <c r="H42" s="166" t="s">
        <v>15</v>
      </c>
      <c r="I42" s="166" t="s">
        <v>15</v>
      </c>
    </row>
    <row r="43" spans="1:9" ht="18" customHeight="1" x14ac:dyDescent="0.2">
      <c r="A43" s="621"/>
      <c r="B43" s="189" t="s">
        <v>189</v>
      </c>
      <c r="C43" s="166">
        <v>7</v>
      </c>
      <c r="D43" s="166" t="s">
        <v>15</v>
      </c>
      <c r="F43" s="621"/>
      <c r="G43" s="18" t="s">
        <v>189</v>
      </c>
      <c r="H43" s="166">
        <v>11</v>
      </c>
      <c r="I43" s="166" t="s">
        <v>15</v>
      </c>
    </row>
    <row r="44" spans="1:9" ht="18" customHeight="1" x14ac:dyDescent="0.2">
      <c r="A44" s="621"/>
      <c r="B44" s="189" t="s">
        <v>190</v>
      </c>
      <c r="C44" s="166">
        <v>239</v>
      </c>
      <c r="D44" s="166" t="s">
        <v>15</v>
      </c>
      <c r="F44" s="621"/>
      <c r="G44" s="18" t="s">
        <v>190</v>
      </c>
      <c r="H44" s="166">
        <v>10</v>
      </c>
      <c r="I44" s="166" t="s">
        <v>15</v>
      </c>
    </row>
    <row r="45" spans="1:9" ht="18" customHeight="1" x14ac:dyDescent="0.2">
      <c r="A45" s="621"/>
      <c r="B45" s="190" t="s">
        <v>36</v>
      </c>
      <c r="C45" s="236">
        <f>SUM(C37:C44)</f>
        <v>46652</v>
      </c>
      <c r="D45" s="191">
        <v>0</v>
      </c>
      <c r="F45" s="621"/>
      <c r="G45" s="22" t="s">
        <v>36</v>
      </c>
      <c r="H45" s="236">
        <f>SUM(H37:H44)</f>
        <v>141</v>
      </c>
      <c r="I45" s="191">
        <v>0</v>
      </c>
    </row>
    <row r="46" spans="1:9" ht="18" customHeight="1" x14ac:dyDescent="0.2">
      <c r="A46" s="622" t="s">
        <v>41</v>
      </c>
      <c r="B46" s="623"/>
      <c r="C46" s="197">
        <v>46932</v>
      </c>
      <c r="D46" s="197">
        <v>46932</v>
      </c>
      <c r="F46" s="622" t="s">
        <v>41</v>
      </c>
      <c r="G46" s="622"/>
      <c r="H46" s="197">
        <f>SUM(H10,H17,H25,H36,H45)</f>
        <v>586</v>
      </c>
      <c r="I46" s="197">
        <f>SUM(I36,I25,I17,I10)</f>
        <v>586</v>
      </c>
    </row>
    <row r="49" spans="1:7" x14ac:dyDescent="0.2">
      <c r="A49" s="574" t="s">
        <v>753</v>
      </c>
      <c r="B49" s="575"/>
      <c r="C49" s="575"/>
      <c r="D49" s="575"/>
      <c r="E49" s="575"/>
      <c r="F49" s="575"/>
      <c r="G49" s="576"/>
    </row>
    <row r="50" spans="1:7" ht="31.5" customHeight="1" x14ac:dyDescent="0.2">
      <c r="A50" s="571" t="s">
        <v>754</v>
      </c>
      <c r="B50" s="572"/>
      <c r="C50" s="572"/>
      <c r="D50" s="572"/>
      <c r="E50" s="572"/>
      <c r="F50" s="572"/>
      <c r="G50" s="573"/>
    </row>
    <row r="51" spans="1:7" ht="24" customHeight="1" x14ac:dyDescent="0.2">
      <c r="A51" s="543" t="s">
        <v>779</v>
      </c>
      <c r="B51" s="544"/>
      <c r="C51" s="544"/>
      <c r="D51" s="544"/>
      <c r="E51" s="544"/>
      <c r="F51" s="544"/>
      <c r="G51" s="545"/>
    </row>
  </sheetData>
  <mergeCells count="19">
    <mergeCell ref="A49:G49"/>
    <mergeCell ref="A50:G50"/>
    <mergeCell ref="A51:G51"/>
    <mergeCell ref="A37:A45"/>
    <mergeCell ref="F46:G46"/>
    <mergeCell ref="A46:B46"/>
    <mergeCell ref="A1:D1"/>
    <mergeCell ref="F1:I1"/>
    <mergeCell ref="F2:G2"/>
    <mergeCell ref="F3:F10"/>
    <mergeCell ref="F11:F17"/>
    <mergeCell ref="A2:B2"/>
    <mergeCell ref="F18:F25"/>
    <mergeCell ref="F26:F36"/>
    <mergeCell ref="F37:F45"/>
    <mergeCell ref="A3:A10"/>
    <mergeCell ref="A11:A17"/>
    <mergeCell ref="A18:A25"/>
    <mergeCell ref="A26:A36"/>
  </mergeCells>
  <pageMargins left="0.7" right="0.7" top="0.75" bottom="0.75" header="0.3" footer="0.3"/>
  <pageSetup paperSize="8" scale="96" fitToHeight="0"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árok41">
    <pageSetUpPr fitToPage="1"/>
  </sheetPr>
  <dimension ref="A1:I65"/>
  <sheetViews>
    <sheetView showGridLines="0" workbookViewId="0">
      <pane ySplit="4" topLeftCell="A41" activePane="bottomLeft" state="frozen"/>
      <selection activeCell="A8" sqref="A8:K8"/>
      <selection pane="bottomLeft" activeCell="A8" sqref="A8:K8"/>
    </sheetView>
  </sheetViews>
  <sheetFormatPr defaultRowHeight="14.25" x14ac:dyDescent="0.2"/>
  <cols>
    <col min="1" max="1" width="33.875" customWidth="1"/>
    <col min="2" max="2" width="14.25" customWidth="1"/>
    <col min="3" max="3" width="15.125" bestFit="1" customWidth="1"/>
    <col min="4" max="4" width="20.625" bestFit="1" customWidth="1"/>
    <col min="5" max="5" width="11.125" bestFit="1" customWidth="1"/>
    <col min="6" max="6" width="17.25" bestFit="1" customWidth="1"/>
    <col min="7" max="7" width="13" bestFit="1" customWidth="1"/>
    <col min="8" max="8" width="28.25" bestFit="1" customWidth="1"/>
    <col min="9" max="9" width="14.125" bestFit="1" customWidth="1"/>
  </cols>
  <sheetData>
    <row r="1" spans="1:9" ht="21" customHeight="1" x14ac:dyDescent="0.2">
      <c r="A1" s="507" t="s">
        <v>1084</v>
      </c>
      <c r="B1" s="507"/>
      <c r="C1" s="507"/>
      <c r="D1" s="507"/>
      <c r="E1" s="507"/>
      <c r="F1" s="507"/>
      <c r="G1" s="507"/>
      <c r="H1" s="507"/>
      <c r="I1" s="507"/>
    </row>
    <row r="2" spans="1:9" ht="18" customHeight="1" x14ac:dyDescent="0.2">
      <c r="A2" s="511" t="s">
        <v>98</v>
      </c>
      <c r="B2" s="511" t="s">
        <v>36</v>
      </c>
      <c r="C2" s="511" t="s">
        <v>8</v>
      </c>
      <c r="D2" s="511"/>
      <c r="E2" s="511"/>
      <c r="F2" s="511"/>
      <c r="G2" s="511"/>
      <c r="H2" s="511"/>
      <c r="I2" s="511"/>
    </row>
    <row r="3" spans="1:9" ht="18" customHeight="1" x14ac:dyDescent="0.2">
      <c r="A3" s="511"/>
      <c r="B3" s="511"/>
      <c r="C3" s="531" t="s">
        <v>198</v>
      </c>
      <c r="D3" s="531" t="s">
        <v>199</v>
      </c>
      <c r="E3" s="531" t="s">
        <v>164</v>
      </c>
      <c r="F3" s="511" t="s">
        <v>165</v>
      </c>
      <c r="G3" s="531" t="s">
        <v>166</v>
      </c>
      <c r="H3" s="511" t="s">
        <v>196</v>
      </c>
      <c r="I3" s="511" t="s">
        <v>197</v>
      </c>
    </row>
    <row r="4" spans="1:9" ht="18" customHeight="1" x14ac:dyDescent="0.2">
      <c r="A4" s="511"/>
      <c r="B4" s="511"/>
      <c r="C4" s="532"/>
      <c r="D4" s="532"/>
      <c r="E4" s="532"/>
      <c r="F4" s="511"/>
      <c r="G4" s="532"/>
      <c r="H4" s="511"/>
      <c r="I4" s="511"/>
    </row>
    <row r="5" spans="1:9" ht="18" customHeight="1" x14ac:dyDescent="0.2">
      <c r="A5" s="66" t="s">
        <v>69</v>
      </c>
      <c r="B5" s="384">
        <v>44</v>
      </c>
      <c r="C5" s="166">
        <v>4</v>
      </c>
      <c r="D5" s="166">
        <v>7</v>
      </c>
      <c r="E5" s="172">
        <v>3</v>
      </c>
      <c r="F5" s="172">
        <v>6</v>
      </c>
      <c r="G5" s="166">
        <v>15</v>
      </c>
      <c r="H5" s="166" t="s">
        <v>15</v>
      </c>
      <c r="I5" s="172">
        <v>9</v>
      </c>
    </row>
    <row r="6" spans="1:9" ht="18" customHeight="1" x14ac:dyDescent="0.2">
      <c r="A6" s="66" t="s">
        <v>59</v>
      </c>
      <c r="B6" s="388">
        <v>32</v>
      </c>
      <c r="C6" s="166">
        <v>3</v>
      </c>
      <c r="D6" s="166" t="s">
        <v>15</v>
      </c>
      <c r="E6" s="166" t="s">
        <v>15</v>
      </c>
      <c r="F6" s="166" t="s">
        <v>15</v>
      </c>
      <c r="G6" s="166" t="s">
        <v>15</v>
      </c>
      <c r="H6" s="166">
        <v>11</v>
      </c>
      <c r="I6" s="166">
        <v>18</v>
      </c>
    </row>
    <row r="7" spans="1:9" ht="18" customHeight="1" x14ac:dyDescent="0.2">
      <c r="A7" s="66" t="s">
        <v>238</v>
      </c>
      <c r="B7" s="388">
        <v>27</v>
      </c>
      <c r="C7" s="166">
        <v>20</v>
      </c>
      <c r="D7" s="166">
        <v>2</v>
      </c>
      <c r="E7" s="166">
        <v>1</v>
      </c>
      <c r="F7" s="166" t="s">
        <v>15</v>
      </c>
      <c r="G7" s="166" t="s">
        <v>15</v>
      </c>
      <c r="H7" s="166" t="s">
        <v>15</v>
      </c>
      <c r="I7" s="166">
        <v>4</v>
      </c>
    </row>
    <row r="8" spans="1:9" ht="18" customHeight="1" x14ac:dyDescent="0.2">
      <c r="A8" s="66" t="s">
        <v>75</v>
      </c>
      <c r="B8" s="388">
        <v>25</v>
      </c>
      <c r="C8" s="166">
        <v>2</v>
      </c>
      <c r="D8" s="166" t="s">
        <v>15</v>
      </c>
      <c r="E8" s="166" t="s">
        <v>15</v>
      </c>
      <c r="F8" s="166">
        <v>19</v>
      </c>
      <c r="G8" s="166">
        <v>1</v>
      </c>
      <c r="H8" s="166" t="s">
        <v>15</v>
      </c>
      <c r="I8" s="166">
        <v>3</v>
      </c>
    </row>
    <row r="9" spans="1:9" ht="18" customHeight="1" x14ac:dyDescent="0.2">
      <c r="A9" s="66" t="s">
        <v>73</v>
      </c>
      <c r="B9" s="388">
        <v>21</v>
      </c>
      <c r="C9" s="166">
        <v>3</v>
      </c>
      <c r="D9" s="166">
        <v>5</v>
      </c>
      <c r="E9" s="166" t="s">
        <v>15</v>
      </c>
      <c r="F9" s="166">
        <v>3</v>
      </c>
      <c r="G9" s="166">
        <v>1</v>
      </c>
      <c r="H9" s="166" t="s">
        <v>15</v>
      </c>
      <c r="I9" s="166">
        <v>9</v>
      </c>
    </row>
    <row r="10" spans="1:9" ht="18" customHeight="1" x14ac:dyDescent="0.2">
      <c r="A10" s="66" t="s">
        <v>60</v>
      </c>
      <c r="B10" s="388">
        <v>20</v>
      </c>
      <c r="C10" s="166" t="s">
        <v>15</v>
      </c>
      <c r="D10" s="166">
        <v>3</v>
      </c>
      <c r="E10" s="166" t="s">
        <v>15</v>
      </c>
      <c r="F10" s="166" t="s">
        <v>15</v>
      </c>
      <c r="G10" s="166">
        <v>10</v>
      </c>
      <c r="H10" s="166" t="s">
        <v>15</v>
      </c>
      <c r="I10" s="166">
        <v>7</v>
      </c>
    </row>
    <row r="11" spans="1:9" ht="18" customHeight="1" x14ac:dyDescent="0.2">
      <c r="A11" s="66" t="s">
        <v>156</v>
      </c>
      <c r="B11" s="388">
        <v>14</v>
      </c>
      <c r="C11" s="166">
        <v>1</v>
      </c>
      <c r="D11" s="166">
        <v>1</v>
      </c>
      <c r="E11" s="166">
        <v>1</v>
      </c>
      <c r="F11" s="166">
        <v>2</v>
      </c>
      <c r="G11" s="166">
        <v>6</v>
      </c>
      <c r="H11" s="166" t="s">
        <v>15</v>
      </c>
      <c r="I11" s="166">
        <v>3</v>
      </c>
    </row>
    <row r="12" spans="1:9" ht="18" customHeight="1" x14ac:dyDescent="0.2">
      <c r="A12" s="66" t="s">
        <v>64</v>
      </c>
      <c r="B12" s="388">
        <v>14</v>
      </c>
      <c r="C12" s="166">
        <v>1</v>
      </c>
      <c r="D12" s="166">
        <v>1</v>
      </c>
      <c r="E12" s="166">
        <v>1</v>
      </c>
      <c r="F12" s="166">
        <v>1</v>
      </c>
      <c r="G12" s="166" t="s">
        <v>15</v>
      </c>
      <c r="H12" s="166">
        <v>1</v>
      </c>
      <c r="I12" s="166">
        <v>9</v>
      </c>
    </row>
    <row r="13" spans="1:9" ht="18" customHeight="1" x14ac:dyDescent="0.2">
      <c r="A13" s="66" t="s">
        <v>80</v>
      </c>
      <c r="B13" s="388">
        <v>9</v>
      </c>
      <c r="C13" s="166" t="s">
        <v>15</v>
      </c>
      <c r="D13" s="166" t="s">
        <v>15</v>
      </c>
      <c r="E13" s="166" t="s">
        <v>15</v>
      </c>
      <c r="F13" s="166">
        <v>2</v>
      </c>
      <c r="G13" s="166">
        <v>7</v>
      </c>
      <c r="H13" s="166" t="s">
        <v>15</v>
      </c>
      <c r="I13" s="166" t="s">
        <v>15</v>
      </c>
    </row>
    <row r="14" spans="1:9" ht="18" customHeight="1" x14ac:dyDescent="0.2">
      <c r="A14" s="66" t="s">
        <v>88</v>
      </c>
      <c r="B14" s="388">
        <v>8</v>
      </c>
      <c r="C14" s="166">
        <v>1</v>
      </c>
      <c r="D14" s="166">
        <v>2</v>
      </c>
      <c r="E14" s="166">
        <v>1</v>
      </c>
      <c r="F14" s="166" t="s">
        <v>15</v>
      </c>
      <c r="G14" s="166">
        <v>4</v>
      </c>
      <c r="H14" s="166" t="s">
        <v>15</v>
      </c>
      <c r="I14" s="166" t="s">
        <v>15</v>
      </c>
    </row>
    <row r="15" spans="1:9" ht="18" customHeight="1" x14ac:dyDescent="0.2">
      <c r="A15" s="66" t="s">
        <v>67</v>
      </c>
      <c r="B15" s="388">
        <v>8</v>
      </c>
      <c r="C15" s="166">
        <v>1</v>
      </c>
      <c r="D15" s="166" t="s">
        <v>15</v>
      </c>
      <c r="E15" s="166">
        <v>1</v>
      </c>
      <c r="F15" s="166" t="s">
        <v>15</v>
      </c>
      <c r="G15" s="166">
        <v>4</v>
      </c>
      <c r="H15" s="166" t="s">
        <v>15</v>
      </c>
      <c r="I15" s="166">
        <v>2</v>
      </c>
    </row>
    <row r="16" spans="1:9" ht="18" customHeight="1" x14ac:dyDescent="0.2">
      <c r="A16" s="66" t="s">
        <v>237</v>
      </c>
      <c r="B16" s="388">
        <v>7</v>
      </c>
      <c r="C16" s="166">
        <v>2</v>
      </c>
      <c r="D16" s="166" t="s">
        <v>15</v>
      </c>
      <c r="E16" s="166" t="s">
        <v>15</v>
      </c>
      <c r="F16" s="166" t="s">
        <v>15</v>
      </c>
      <c r="G16" s="166">
        <v>4</v>
      </c>
      <c r="H16" s="166" t="s">
        <v>15</v>
      </c>
      <c r="I16" s="166">
        <v>1</v>
      </c>
    </row>
    <row r="17" spans="1:9" ht="18" customHeight="1" x14ac:dyDescent="0.2">
      <c r="A17" s="66" t="s">
        <v>92</v>
      </c>
      <c r="B17" s="388">
        <v>6</v>
      </c>
      <c r="C17" s="166" t="s">
        <v>15</v>
      </c>
      <c r="D17" s="166" t="s">
        <v>15</v>
      </c>
      <c r="E17" s="166" t="s">
        <v>15</v>
      </c>
      <c r="F17" s="166" t="s">
        <v>15</v>
      </c>
      <c r="G17" s="166">
        <v>2</v>
      </c>
      <c r="H17" s="166">
        <v>3</v>
      </c>
      <c r="I17" s="166">
        <v>1</v>
      </c>
    </row>
    <row r="18" spans="1:9" ht="18" customHeight="1" x14ac:dyDescent="0.2">
      <c r="A18" s="66" t="s">
        <v>78</v>
      </c>
      <c r="B18" s="388">
        <v>6</v>
      </c>
      <c r="C18" s="166">
        <v>2</v>
      </c>
      <c r="D18" s="166" t="s">
        <v>15</v>
      </c>
      <c r="E18" s="166" t="s">
        <v>15</v>
      </c>
      <c r="F18" s="166" t="s">
        <v>15</v>
      </c>
      <c r="G18" s="166" t="s">
        <v>15</v>
      </c>
      <c r="H18" s="166" t="s">
        <v>15</v>
      </c>
      <c r="I18" s="166">
        <v>4</v>
      </c>
    </row>
    <row r="19" spans="1:9" ht="18" customHeight="1" x14ac:dyDescent="0.2">
      <c r="A19" s="66" t="s">
        <v>356</v>
      </c>
      <c r="B19" s="388">
        <v>5</v>
      </c>
      <c r="C19" s="166">
        <v>2</v>
      </c>
      <c r="D19" s="166" t="s">
        <v>15</v>
      </c>
      <c r="E19" s="166">
        <v>3</v>
      </c>
      <c r="F19" s="166" t="s">
        <v>15</v>
      </c>
      <c r="G19" s="166" t="s">
        <v>15</v>
      </c>
      <c r="H19" s="166" t="s">
        <v>15</v>
      </c>
      <c r="I19" s="166" t="s">
        <v>15</v>
      </c>
    </row>
    <row r="20" spans="1:9" ht="18" customHeight="1" x14ac:dyDescent="0.2">
      <c r="A20" s="66" t="s">
        <v>153</v>
      </c>
      <c r="B20" s="388">
        <v>5</v>
      </c>
      <c r="C20" s="166" t="s">
        <v>15</v>
      </c>
      <c r="D20" s="166" t="s">
        <v>15</v>
      </c>
      <c r="E20" s="166" t="s">
        <v>15</v>
      </c>
      <c r="F20" s="166" t="s">
        <v>15</v>
      </c>
      <c r="G20" s="166">
        <v>2</v>
      </c>
      <c r="H20" s="166" t="s">
        <v>15</v>
      </c>
      <c r="I20" s="166">
        <v>3</v>
      </c>
    </row>
    <row r="21" spans="1:9" ht="18" customHeight="1" x14ac:dyDescent="0.2">
      <c r="A21" s="66" t="s">
        <v>76</v>
      </c>
      <c r="B21" s="388">
        <v>5</v>
      </c>
      <c r="C21" s="166">
        <v>3</v>
      </c>
      <c r="D21" s="166" t="s">
        <v>15</v>
      </c>
      <c r="E21" s="166">
        <v>1</v>
      </c>
      <c r="F21" s="166" t="s">
        <v>15</v>
      </c>
      <c r="G21" s="166" t="s">
        <v>15</v>
      </c>
      <c r="H21" s="166" t="s">
        <v>15</v>
      </c>
      <c r="I21" s="166">
        <v>1</v>
      </c>
    </row>
    <row r="22" spans="1:9" ht="18" customHeight="1" x14ac:dyDescent="0.2">
      <c r="A22" s="66" t="s">
        <v>421</v>
      </c>
      <c r="B22" s="388">
        <v>4</v>
      </c>
      <c r="C22" s="166" t="s">
        <v>15</v>
      </c>
      <c r="D22" s="166" t="s">
        <v>15</v>
      </c>
      <c r="E22" s="166" t="s">
        <v>15</v>
      </c>
      <c r="F22" s="166" t="s">
        <v>15</v>
      </c>
      <c r="G22" s="166">
        <v>3</v>
      </c>
      <c r="H22" s="166" t="s">
        <v>15</v>
      </c>
      <c r="I22" s="166">
        <v>1</v>
      </c>
    </row>
    <row r="23" spans="1:9" ht="18" customHeight="1" x14ac:dyDescent="0.2">
      <c r="A23" s="66" t="s">
        <v>72</v>
      </c>
      <c r="B23" s="388">
        <v>4</v>
      </c>
      <c r="C23" s="166" t="s">
        <v>15</v>
      </c>
      <c r="D23" s="166">
        <v>1</v>
      </c>
      <c r="E23" s="166" t="s">
        <v>15</v>
      </c>
      <c r="F23" s="166" t="s">
        <v>15</v>
      </c>
      <c r="G23" s="166" t="s">
        <v>15</v>
      </c>
      <c r="H23" s="166" t="s">
        <v>15</v>
      </c>
      <c r="I23" s="166">
        <v>3</v>
      </c>
    </row>
    <row r="24" spans="1:9" ht="18" customHeight="1" x14ac:dyDescent="0.2">
      <c r="A24" s="66" t="s">
        <v>424</v>
      </c>
      <c r="B24" s="388">
        <v>4</v>
      </c>
      <c r="C24" s="166" t="s">
        <v>15</v>
      </c>
      <c r="D24" s="166" t="s">
        <v>15</v>
      </c>
      <c r="E24" s="166">
        <v>4</v>
      </c>
      <c r="F24" s="166" t="s">
        <v>15</v>
      </c>
      <c r="G24" s="166" t="s">
        <v>15</v>
      </c>
      <c r="H24" s="166" t="s">
        <v>15</v>
      </c>
      <c r="I24" s="166" t="s">
        <v>15</v>
      </c>
    </row>
    <row r="25" spans="1:9" ht="18" customHeight="1" x14ac:dyDescent="0.2">
      <c r="A25" s="66" t="s">
        <v>207</v>
      </c>
      <c r="B25" s="388">
        <v>3</v>
      </c>
      <c r="C25" s="166" t="s">
        <v>15</v>
      </c>
      <c r="D25" s="166" t="s">
        <v>15</v>
      </c>
      <c r="E25" s="166" t="s">
        <v>15</v>
      </c>
      <c r="F25" s="166">
        <v>1</v>
      </c>
      <c r="G25" s="166">
        <v>1</v>
      </c>
      <c r="H25" s="166" t="s">
        <v>15</v>
      </c>
      <c r="I25" s="166">
        <v>1</v>
      </c>
    </row>
    <row r="26" spans="1:9" ht="18" customHeight="1" x14ac:dyDescent="0.2">
      <c r="A26" s="66" t="s">
        <v>419</v>
      </c>
      <c r="B26" s="388">
        <v>3</v>
      </c>
      <c r="C26" s="166">
        <v>1</v>
      </c>
      <c r="D26" s="166" t="s">
        <v>15</v>
      </c>
      <c r="E26" s="166" t="s">
        <v>15</v>
      </c>
      <c r="F26" s="166" t="s">
        <v>15</v>
      </c>
      <c r="G26" s="166" t="s">
        <v>15</v>
      </c>
      <c r="H26" s="166" t="s">
        <v>15</v>
      </c>
      <c r="I26" s="166">
        <v>2</v>
      </c>
    </row>
    <row r="27" spans="1:9" ht="18" customHeight="1" x14ac:dyDescent="0.2">
      <c r="A27" s="66" t="s">
        <v>68</v>
      </c>
      <c r="B27" s="388">
        <v>3</v>
      </c>
      <c r="C27" s="166">
        <v>1</v>
      </c>
      <c r="D27" s="166" t="s">
        <v>15</v>
      </c>
      <c r="E27" s="166" t="s">
        <v>15</v>
      </c>
      <c r="F27" s="166" t="s">
        <v>15</v>
      </c>
      <c r="G27" s="166" t="s">
        <v>15</v>
      </c>
      <c r="H27" s="166" t="s">
        <v>15</v>
      </c>
      <c r="I27" s="166">
        <v>2</v>
      </c>
    </row>
    <row r="28" spans="1:9" ht="18" customHeight="1" x14ac:dyDescent="0.2">
      <c r="A28" s="66" t="s">
        <v>82</v>
      </c>
      <c r="B28" s="388">
        <v>3</v>
      </c>
      <c r="C28" s="166" t="s">
        <v>15</v>
      </c>
      <c r="D28" s="166" t="s">
        <v>15</v>
      </c>
      <c r="E28" s="166" t="s">
        <v>15</v>
      </c>
      <c r="F28" s="166" t="s">
        <v>15</v>
      </c>
      <c r="G28" s="166" t="s">
        <v>15</v>
      </c>
      <c r="H28" s="166">
        <v>3</v>
      </c>
      <c r="I28" s="166" t="s">
        <v>15</v>
      </c>
    </row>
    <row r="29" spans="1:9" ht="18" customHeight="1" x14ac:dyDescent="0.2">
      <c r="A29" s="66" t="s">
        <v>418</v>
      </c>
      <c r="B29" s="388">
        <v>3</v>
      </c>
      <c r="C29" s="166">
        <v>1</v>
      </c>
      <c r="D29" s="166">
        <v>1</v>
      </c>
      <c r="E29" s="166" t="s">
        <v>15</v>
      </c>
      <c r="F29" s="166">
        <v>1</v>
      </c>
      <c r="G29" s="166" t="s">
        <v>15</v>
      </c>
      <c r="H29" s="166" t="s">
        <v>15</v>
      </c>
      <c r="I29" s="166" t="s">
        <v>15</v>
      </c>
    </row>
    <row r="30" spans="1:9" ht="18" customHeight="1" x14ac:dyDescent="0.2">
      <c r="A30" s="66" t="s">
        <v>63</v>
      </c>
      <c r="B30" s="388">
        <v>2</v>
      </c>
      <c r="C30" s="166" t="s">
        <v>15</v>
      </c>
      <c r="D30" s="166" t="s">
        <v>15</v>
      </c>
      <c r="E30" s="166" t="s">
        <v>15</v>
      </c>
      <c r="F30" s="166" t="s">
        <v>15</v>
      </c>
      <c r="G30" s="166" t="s">
        <v>15</v>
      </c>
      <c r="H30" s="166" t="s">
        <v>15</v>
      </c>
      <c r="I30" s="166">
        <v>2</v>
      </c>
    </row>
    <row r="31" spans="1:9" ht="18" customHeight="1" x14ac:dyDescent="0.2">
      <c r="A31" s="66" t="s">
        <v>420</v>
      </c>
      <c r="B31" s="388">
        <v>2</v>
      </c>
      <c r="C31" s="166" t="s">
        <v>15</v>
      </c>
      <c r="D31" s="166" t="s">
        <v>15</v>
      </c>
      <c r="E31" s="166" t="s">
        <v>15</v>
      </c>
      <c r="F31" s="166" t="s">
        <v>15</v>
      </c>
      <c r="G31" s="166">
        <v>2</v>
      </c>
      <c r="H31" s="166" t="s">
        <v>15</v>
      </c>
      <c r="I31" s="166" t="s">
        <v>15</v>
      </c>
    </row>
    <row r="32" spans="1:9" ht="18" customHeight="1" x14ac:dyDescent="0.2">
      <c r="A32" s="66" t="s">
        <v>154</v>
      </c>
      <c r="B32" s="388">
        <v>2</v>
      </c>
      <c r="C32" s="166">
        <v>1</v>
      </c>
      <c r="D32" s="166" t="s">
        <v>15</v>
      </c>
      <c r="E32" s="166" t="s">
        <v>15</v>
      </c>
      <c r="F32" s="166" t="s">
        <v>15</v>
      </c>
      <c r="G32" s="166" t="s">
        <v>15</v>
      </c>
      <c r="H32" s="166" t="s">
        <v>15</v>
      </c>
      <c r="I32" s="166">
        <v>1</v>
      </c>
    </row>
    <row r="33" spans="1:9" ht="18" customHeight="1" x14ac:dyDescent="0.2">
      <c r="A33" s="66" t="s">
        <v>81</v>
      </c>
      <c r="B33" s="388">
        <v>2</v>
      </c>
      <c r="C33" s="166" t="s">
        <v>15</v>
      </c>
      <c r="D33" s="166" t="s">
        <v>15</v>
      </c>
      <c r="E33" s="166">
        <v>1</v>
      </c>
      <c r="F33" s="166" t="s">
        <v>15</v>
      </c>
      <c r="G33" s="166" t="s">
        <v>15</v>
      </c>
      <c r="H33" s="166" t="s">
        <v>15</v>
      </c>
      <c r="I33" s="166">
        <v>1</v>
      </c>
    </row>
    <row r="34" spans="1:9" ht="18" customHeight="1" x14ac:dyDescent="0.2">
      <c r="A34" s="66" t="s">
        <v>239</v>
      </c>
      <c r="B34" s="388">
        <v>2</v>
      </c>
      <c r="C34" s="166" t="s">
        <v>15</v>
      </c>
      <c r="D34" s="166" t="s">
        <v>15</v>
      </c>
      <c r="E34" s="166" t="s">
        <v>15</v>
      </c>
      <c r="F34" s="166" t="s">
        <v>15</v>
      </c>
      <c r="G34" s="166" t="s">
        <v>15</v>
      </c>
      <c r="H34" s="166" t="s">
        <v>15</v>
      </c>
      <c r="I34" s="166">
        <v>2</v>
      </c>
    </row>
    <row r="35" spans="1:9" ht="18" customHeight="1" x14ac:dyDescent="0.2">
      <c r="A35" s="66" t="s">
        <v>428</v>
      </c>
      <c r="B35" s="388">
        <v>2</v>
      </c>
      <c r="C35" s="166" t="s">
        <v>15</v>
      </c>
      <c r="D35" s="166">
        <v>2</v>
      </c>
      <c r="E35" s="166" t="s">
        <v>15</v>
      </c>
      <c r="F35" s="166" t="s">
        <v>15</v>
      </c>
      <c r="G35" s="166" t="s">
        <v>15</v>
      </c>
      <c r="H35" s="166" t="s">
        <v>15</v>
      </c>
      <c r="I35" s="166" t="s">
        <v>15</v>
      </c>
    </row>
    <row r="36" spans="1:9" ht="18" customHeight="1" x14ac:dyDescent="0.2">
      <c r="A36" s="66" t="s">
        <v>65</v>
      </c>
      <c r="B36" s="388">
        <v>1</v>
      </c>
      <c r="C36" s="166" t="s">
        <v>15</v>
      </c>
      <c r="D36" s="166" t="s">
        <v>15</v>
      </c>
      <c r="E36" s="166" t="s">
        <v>15</v>
      </c>
      <c r="F36" s="166" t="s">
        <v>15</v>
      </c>
      <c r="G36" s="166" t="s">
        <v>15</v>
      </c>
      <c r="H36" s="166" t="s">
        <v>15</v>
      </c>
      <c r="I36" s="166">
        <v>1</v>
      </c>
    </row>
    <row r="37" spans="1:9" ht="18" customHeight="1" x14ac:dyDescent="0.2">
      <c r="A37" s="66" t="s">
        <v>355</v>
      </c>
      <c r="B37" s="388">
        <v>1</v>
      </c>
      <c r="C37" s="166">
        <v>1</v>
      </c>
      <c r="D37" s="166" t="s">
        <v>15</v>
      </c>
      <c r="E37" s="166" t="s">
        <v>15</v>
      </c>
      <c r="F37" s="166" t="s">
        <v>15</v>
      </c>
      <c r="G37" s="166" t="s">
        <v>15</v>
      </c>
      <c r="H37" s="166" t="s">
        <v>15</v>
      </c>
      <c r="I37" s="166" t="s">
        <v>15</v>
      </c>
    </row>
    <row r="38" spans="1:9" ht="18" customHeight="1" x14ac:dyDescent="0.2">
      <c r="A38" s="66" t="s">
        <v>436</v>
      </c>
      <c r="B38" s="388">
        <v>1</v>
      </c>
      <c r="C38" s="166" t="s">
        <v>15</v>
      </c>
      <c r="D38" s="166" t="s">
        <v>15</v>
      </c>
      <c r="E38" s="166" t="s">
        <v>15</v>
      </c>
      <c r="F38" s="166" t="s">
        <v>15</v>
      </c>
      <c r="G38" s="166" t="s">
        <v>15</v>
      </c>
      <c r="H38" s="166" t="s">
        <v>15</v>
      </c>
      <c r="I38" s="166">
        <v>1</v>
      </c>
    </row>
    <row r="39" spans="1:9" ht="18" customHeight="1" x14ac:dyDescent="0.2">
      <c r="A39" s="66" t="s">
        <v>90</v>
      </c>
      <c r="B39" s="388">
        <v>1</v>
      </c>
      <c r="C39" s="166" t="s">
        <v>15</v>
      </c>
      <c r="D39" s="166" t="s">
        <v>15</v>
      </c>
      <c r="E39" s="166" t="s">
        <v>15</v>
      </c>
      <c r="F39" s="166" t="s">
        <v>15</v>
      </c>
      <c r="G39" s="166" t="s">
        <v>15</v>
      </c>
      <c r="H39" s="166">
        <v>1</v>
      </c>
      <c r="I39" s="166" t="s">
        <v>15</v>
      </c>
    </row>
    <row r="40" spans="1:9" ht="18" customHeight="1" x14ac:dyDescent="0.2">
      <c r="A40" s="66" t="s">
        <v>374</v>
      </c>
      <c r="B40" s="388">
        <v>1</v>
      </c>
      <c r="C40" s="166" t="s">
        <v>15</v>
      </c>
      <c r="D40" s="166" t="s">
        <v>15</v>
      </c>
      <c r="E40" s="166" t="s">
        <v>15</v>
      </c>
      <c r="F40" s="166" t="s">
        <v>15</v>
      </c>
      <c r="G40" s="166" t="s">
        <v>15</v>
      </c>
      <c r="H40" s="166" t="s">
        <v>15</v>
      </c>
      <c r="I40" s="166">
        <v>1</v>
      </c>
    </row>
    <row r="41" spans="1:9" ht="18" customHeight="1" x14ac:dyDescent="0.2">
      <c r="A41" s="66" t="s">
        <v>352</v>
      </c>
      <c r="B41" s="388">
        <v>1</v>
      </c>
      <c r="C41" s="166" t="s">
        <v>15</v>
      </c>
      <c r="D41" s="166" t="s">
        <v>15</v>
      </c>
      <c r="E41" s="166">
        <v>1</v>
      </c>
      <c r="F41" s="166" t="s">
        <v>15</v>
      </c>
      <c r="G41" s="166" t="s">
        <v>15</v>
      </c>
      <c r="H41" s="166" t="s">
        <v>15</v>
      </c>
      <c r="I41" s="166" t="s">
        <v>15</v>
      </c>
    </row>
    <row r="42" spans="1:9" ht="18" customHeight="1" x14ac:dyDescent="0.2">
      <c r="A42" s="66" t="s">
        <v>241</v>
      </c>
      <c r="B42" s="388">
        <v>1</v>
      </c>
      <c r="C42" s="166" t="s">
        <v>15</v>
      </c>
      <c r="D42" s="166" t="s">
        <v>15</v>
      </c>
      <c r="E42" s="166" t="s">
        <v>15</v>
      </c>
      <c r="F42" s="166" t="s">
        <v>15</v>
      </c>
      <c r="G42" s="166">
        <v>1</v>
      </c>
      <c r="H42" s="166" t="s">
        <v>15</v>
      </c>
      <c r="I42" s="166" t="s">
        <v>15</v>
      </c>
    </row>
    <row r="43" spans="1:9" ht="18" customHeight="1" x14ac:dyDescent="0.2">
      <c r="A43" s="66" t="s">
        <v>422</v>
      </c>
      <c r="B43" s="388">
        <v>1</v>
      </c>
      <c r="C43" s="166" t="s">
        <v>15</v>
      </c>
      <c r="D43" s="166" t="s">
        <v>15</v>
      </c>
      <c r="E43" s="166" t="s">
        <v>15</v>
      </c>
      <c r="F43" s="166" t="s">
        <v>15</v>
      </c>
      <c r="G43" s="166">
        <v>1</v>
      </c>
      <c r="H43" s="166" t="s">
        <v>15</v>
      </c>
      <c r="I43" s="166" t="s">
        <v>15</v>
      </c>
    </row>
    <row r="44" spans="1:9" ht="18" customHeight="1" x14ac:dyDescent="0.2">
      <c r="A44" s="66" t="s">
        <v>93</v>
      </c>
      <c r="B44" s="388">
        <v>1</v>
      </c>
      <c r="C44" s="166" t="s">
        <v>15</v>
      </c>
      <c r="D44" s="166">
        <v>1</v>
      </c>
      <c r="E44" s="166" t="s">
        <v>15</v>
      </c>
      <c r="F44" s="166" t="s">
        <v>15</v>
      </c>
      <c r="G44" s="166" t="s">
        <v>15</v>
      </c>
      <c r="H44" s="166" t="s">
        <v>15</v>
      </c>
      <c r="I44" s="166" t="s">
        <v>15</v>
      </c>
    </row>
    <row r="45" spans="1:9" ht="18" customHeight="1" x14ac:dyDescent="0.2">
      <c r="A45" s="66" t="s">
        <v>852</v>
      </c>
      <c r="B45" s="388">
        <v>1</v>
      </c>
      <c r="C45" s="166" t="s">
        <v>15</v>
      </c>
      <c r="D45" s="166" t="s">
        <v>15</v>
      </c>
      <c r="E45" s="166" t="s">
        <v>15</v>
      </c>
      <c r="F45" s="166" t="s">
        <v>15</v>
      </c>
      <c r="G45" s="166" t="s">
        <v>15</v>
      </c>
      <c r="H45" s="166" t="s">
        <v>15</v>
      </c>
      <c r="I45" s="166">
        <v>1</v>
      </c>
    </row>
    <row r="46" spans="1:9" ht="18" customHeight="1" x14ac:dyDescent="0.2">
      <c r="A46" s="66" t="s">
        <v>351</v>
      </c>
      <c r="B46" s="388">
        <v>1</v>
      </c>
      <c r="C46" s="166" t="s">
        <v>15</v>
      </c>
      <c r="D46" s="166" t="s">
        <v>15</v>
      </c>
      <c r="E46" s="166" t="s">
        <v>15</v>
      </c>
      <c r="F46" s="166" t="s">
        <v>15</v>
      </c>
      <c r="G46" s="166">
        <v>1</v>
      </c>
      <c r="H46" s="166" t="s">
        <v>15</v>
      </c>
      <c r="I46" s="166" t="s">
        <v>15</v>
      </c>
    </row>
    <row r="47" spans="1:9" ht="18" customHeight="1" x14ac:dyDescent="0.2">
      <c r="A47" s="66" t="s">
        <v>205</v>
      </c>
      <c r="B47" s="388">
        <v>1</v>
      </c>
      <c r="C47" s="166" t="s">
        <v>15</v>
      </c>
      <c r="D47" s="166" t="s">
        <v>15</v>
      </c>
      <c r="E47" s="166" t="s">
        <v>15</v>
      </c>
      <c r="F47" s="166" t="s">
        <v>15</v>
      </c>
      <c r="G47" s="166" t="s">
        <v>15</v>
      </c>
      <c r="H47" s="166" t="s">
        <v>15</v>
      </c>
      <c r="I47" s="166">
        <v>1</v>
      </c>
    </row>
    <row r="48" spans="1:9" ht="18" customHeight="1" x14ac:dyDescent="0.2">
      <c r="A48" s="66" t="s">
        <v>62</v>
      </c>
      <c r="B48" s="388">
        <v>1</v>
      </c>
      <c r="C48" s="166" t="s">
        <v>15</v>
      </c>
      <c r="D48" s="166" t="s">
        <v>15</v>
      </c>
      <c r="E48" s="166" t="s">
        <v>15</v>
      </c>
      <c r="F48" s="166" t="s">
        <v>15</v>
      </c>
      <c r="G48" s="166" t="s">
        <v>15</v>
      </c>
      <c r="H48" s="166" t="s">
        <v>15</v>
      </c>
      <c r="I48" s="166">
        <v>1</v>
      </c>
    </row>
    <row r="49" spans="1:9" ht="18" customHeight="1" x14ac:dyDescent="0.2">
      <c r="A49" s="66" t="s">
        <v>97</v>
      </c>
      <c r="B49" s="388">
        <v>1</v>
      </c>
      <c r="C49" s="166" t="s">
        <v>15</v>
      </c>
      <c r="D49" s="166" t="s">
        <v>15</v>
      </c>
      <c r="E49" s="166" t="s">
        <v>15</v>
      </c>
      <c r="F49" s="166" t="s">
        <v>15</v>
      </c>
      <c r="G49" s="166" t="s">
        <v>15</v>
      </c>
      <c r="H49" s="166" t="s">
        <v>15</v>
      </c>
      <c r="I49" s="166">
        <v>1</v>
      </c>
    </row>
    <row r="50" spans="1:9" ht="18" customHeight="1" x14ac:dyDescent="0.2">
      <c r="A50" s="66" t="s">
        <v>350</v>
      </c>
      <c r="B50" s="388">
        <v>1</v>
      </c>
      <c r="C50" s="166" t="s">
        <v>15</v>
      </c>
      <c r="D50" s="166">
        <v>1</v>
      </c>
      <c r="E50" s="166" t="s">
        <v>15</v>
      </c>
      <c r="F50" s="166" t="s">
        <v>15</v>
      </c>
      <c r="G50" s="166" t="s">
        <v>15</v>
      </c>
      <c r="H50" s="166" t="s">
        <v>15</v>
      </c>
      <c r="I50" s="166" t="s">
        <v>15</v>
      </c>
    </row>
    <row r="51" spans="1:9" ht="18" customHeight="1" x14ac:dyDescent="0.2">
      <c r="A51" s="66" t="s">
        <v>77</v>
      </c>
      <c r="B51" s="388">
        <v>1</v>
      </c>
      <c r="C51" s="166" t="s">
        <v>15</v>
      </c>
      <c r="D51" s="166" t="s">
        <v>15</v>
      </c>
      <c r="E51" s="166" t="s">
        <v>15</v>
      </c>
      <c r="F51" s="166" t="s">
        <v>15</v>
      </c>
      <c r="G51" s="166" t="s">
        <v>15</v>
      </c>
      <c r="H51" s="166" t="s">
        <v>15</v>
      </c>
      <c r="I51" s="166">
        <v>1</v>
      </c>
    </row>
    <row r="52" spans="1:9" ht="18" customHeight="1" x14ac:dyDescent="0.2">
      <c r="A52" s="66" t="s">
        <v>206</v>
      </c>
      <c r="B52" s="388">
        <v>1</v>
      </c>
      <c r="C52" s="166">
        <v>1</v>
      </c>
      <c r="D52" s="166" t="s">
        <v>15</v>
      </c>
      <c r="E52" s="166" t="s">
        <v>15</v>
      </c>
      <c r="F52" s="166" t="s">
        <v>15</v>
      </c>
      <c r="G52" s="166" t="s">
        <v>15</v>
      </c>
      <c r="H52" s="166" t="s">
        <v>15</v>
      </c>
      <c r="I52" s="166" t="s">
        <v>15</v>
      </c>
    </row>
    <row r="53" spans="1:9" ht="18" customHeight="1" x14ac:dyDescent="0.2">
      <c r="A53" s="66" t="s">
        <v>235</v>
      </c>
      <c r="B53" s="388">
        <v>1</v>
      </c>
      <c r="C53" s="166">
        <v>1</v>
      </c>
      <c r="D53" s="166" t="s">
        <v>15</v>
      </c>
      <c r="E53" s="166" t="s">
        <v>15</v>
      </c>
      <c r="F53" s="166" t="s">
        <v>15</v>
      </c>
      <c r="G53" s="166" t="s">
        <v>15</v>
      </c>
      <c r="H53" s="166" t="s">
        <v>15</v>
      </c>
      <c r="I53" s="166" t="s">
        <v>15</v>
      </c>
    </row>
    <row r="54" spans="1:9" ht="18" customHeight="1" x14ac:dyDescent="0.2">
      <c r="A54" s="394" t="s">
        <v>41</v>
      </c>
      <c r="B54" s="384">
        <v>313</v>
      </c>
      <c r="C54" s="388">
        <v>52</v>
      </c>
      <c r="D54" s="388">
        <v>27</v>
      </c>
      <c r="E54" s="384">
        <v>18</v>
      </c>
      <c r="F54" s="384">
        <v>35</v>
      </c>
      <c r="G54" s="388">
        <v>65</v>
      </c>
      <c r="H54" s="388">
        <v>19</v>
      </c>
      <c r="I54" s="384">
        <v>97</v>
      </c>
    </row>
    <row r="55" spans="1:9" ht="18" customHeight="1" x14ac:dyDescent="0.2"/>
    <row r="56" spans="1:9" ht="18" customHeight="1" x14ac:dyDescent="0.2"/>
    <row r="57" spans="1:9" ht="18" customHeight="1" x14ac:dyDescent="0.2"/>
    <row r="58" spans="1:9" ht="18" customHeight="1" x14ac:dyDescent="0.2"/>
    <row r="59" spans="1:9" ht="18" customHeight="1" x14ac:dyDescent="0.2"/>
    <row r="60" spans="1:9" ht="18" customHeight="1" x14ac:dyDescent="0.2"/>
    <row r="61" spans="1:9" ht="18" customHeight="1" x14ac:dyDescent="0.2"/>
    <row r="62" spans="1:9" ht="18" customHeight="1" x14ac:dyDescent="0.2"/>
    <row r="63" spans="1:9" ht="18" customHeight="1" x14ac:dyDescent="0.2"/>
    <row r="64" spans="1:9" ht="18" customHeight="1" x14ac:dyDescent="0.2"/>
    <row r="65" ht="18" customHeight="1" x14ac:dyDescent="0.2"/>
  </sheetData>
  <sortState xmlns:xlrd2="http://schemas.microsoft.com/office/spreadsheetml/2017/richdata2" ref="A5:I53">
    <sortCondition descending="1" ref="B5:B53"/>
    <sortCondition ref="A5:A53"/>
  </sortState>
  <mergeCells count="11">
    <mergeCell ref="A1:I1"/>
    <mergeCell ref="C3:C4"/>
    <mergeCell ref="D3:D4"/>
    <mergeCell ref="E3:E4"/>
    <mergeCell ref="G3:G4"/>
    <mergeCell ref="A2:A4"/>
    <mergeCell ref="B2:B4"/>
    <mergeCell ref="C2:I2"/>
    <mergeCell ref="F3:F4"/>
    <mergeCell ref="H3:H4"/>
    <mergeCell ref="I3:I4"/>
  </mergeCells>
  <pageMargins left="0.7" right="0.7" top="0.75" bottom="0.75" header="0.3" footer="0.3"/>
  <pageSetup paperSize="8" scale="87" fitToHeight="0"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árok42">
    <pageSetUpPr fitToPage="1"/>
  </sheetPr>
  <dimension ref="A1:H43"/>
  <sheetViews>
    <sheetView showGridLines="0" workbookViewId="0">
      <pane ySplit="4" topLeftCell="A16" activePane="bottomLeft" state="frozen"/>
      <selection activeCell="A8" sqref="A8:K8"/>
      <selection pane="bottomLeft" activeCell="A8" sqref="A8:K8"/>
    </sheetView>
  </sheetViews>
  <sheetFormatPr defaultRowHeight="14.25" x14ac:dyDescent="0.2"/>
  <cols>
    <col min="1" max="1" width="33.5" customWidth="1"/>
    <col min="3" max="3" width="20.125" bestFit="1" customWidth="1"/>
    <col min="4" max="4" width="21.5" bestFit="1" customWidth="1"/>
    <col min="5" max="5" width="17.625" bestFit="1" customWidth="1"/>
    <col min="6" max="6" width="13.5" bestFit="1" customWidth="1"/>
    <col min="7" max="7" width="11.75" bestFit="1" customWidth="1"/>
    <col min="8" max="8" width="18.875" bestFit="1" customWidth="1"/>
  </cols>
  <sheetData>
    <row r="1" spans="1:8" ht="18.75" customHeight="1" x14ac:dyDescent="0.2">
      <c r="A1" s="507" t="s">
        <v>1085</v>
      </c>
      <c r="B1" s="507"/>
      <c r="C1" s="507"/>
      <c r="D1" s="507"/>
      <c r="E1" s="507"/>
      <c r="F1" s="507"/>
      <c r="G1" s="507"/>
      <c r="H1" s="507"/>
    </row>
    <row r="2" spans="1:8" s="50" customFormat="1" ht="18" customHeight="1" x14ac:dyDescent="0.2">
      <c r="A2" s="511" t="s">
        <v>98</v>
      </c>
      <c r="B2" s="511" t="s">
        <v>36</v>
      </c>
      <c r="C2" s="502" t="s">
        <v>8</v>
      </c>
      <c r="D2" s="527"/>
      <c r="E2" s="527"/>
      <c r="F2" s="527"/>
      <c r="G2" s="527"/>
      <c r="H2" s="503"/>
    </row>
    <row r="3" spans="1:8" s="50" customFormat="1" ht="18" customHeight="1" x14ac:dyDescent="0.2">
      <c r="A3" s="511"/>
      <c r="B3" s="511"/>
      <c r="C3" s="531" t="s">
        <v>170</v>
      </c>
      <c r="D3" s="531" t="s">
        <v>171</v>
      </c>
      <c r="E3" s="511" t="s">
        <v>172</v>
      </c>
      <c r="F3" s="531" t="s">
        <v>173</v>
      </c>
      <c r="G3" s="531" t="s">
        <v>174</v>
      </c>
      <c r="H3" s="511" t="s">
        <v>200</v>
      </c>
    </row>
    <row r="4" spans="1:8" s="50" customFormat="1" ht="18" customHeight="1" x14ac:dyDescent="0.2">
      <c r="A4" s="511"/>
      <c r="B4" s="511"/>
      <c r="C4" s="532"/>
      <c r="D4" s="532"/>
      <c r="E4" s="511"/>
      <c r="F4" s="532"/>
      <c r="G4" s="532"/>
      <c r="H4" s="511"/>
    </row>
    <row r="5" spans="1:8" s="50" customFormat="1" ht="18" customHeight="1" x14ac:dyDescent="0.2">
      <c r="A5" s="66" t="s">
        <v>73</v>
      </c>
      <c r="B5" s="173">
        <v>13</v>
      </c>
      <c r="C5" s="172">
        <v>2</v>
      </c>
      <c r="D5" s="166" t="s">
        <v>15</v>
      </c>
      <c r="E5" s="166">
        <v>1</v>
      </c>
      <c r="F5" s="172">
        <v>1</v>
      </c>
      <c r="G5" s="172">
        <v>4</v>
      </c>
      <c r="H5" s="172">
        <v>5</v>
      </c>
    </row>
    <row r="6" spans="1:8" s="50" customFormat="1" ht="18" customHeight="1" x14ac:dyDescent="0.2">
      <c r="A6" s="66" t="s">
        <v>350</v>
      </c>
      <c r="B6" s="174">
        <v>7</v>
      </c>
      <c r="C6" s="166" t="s">
        <v>15</v>
      </c>
      <c r="D6" s="166" t="s">
        <v>15</v>
      </c>
      <c r="E6" s="166" t="s">
        <v>15</v>
      </c>
      <c r="F6" s="166" t="s">
        <v>15</v>
      </c>
      <c r="G6" s="166">
        <v>7</v>
      </c>
      <c r="H6" s="166" t="s">
        <v>15</v>
      </c>
    </row>
    <row r="7" spans="1:8" s="50" customFormat="1" ht="18" customHeight="1" x14ac:dyDescent="0.2">
      <c r="A7" s="66" t="s">
        <v>60</v>
      </c>
      <c r="B7" s="174">
        <v>6</v>
      </c>
      <c r="C7" s="166" t="s">
        <v>15</v>
      </c>
      <c r="D7" s="166" t="s">
        <v>15</v>
      </c>
      <c r="E7" s="166" t="s">
        <v>15</v>
      </c>
      <c r="F7" s="166" t="s">
        <v>15</v>
      </c>
      <c r="G7" s="166">
        <v>1</v>
      </c>
      <c r="H7" s="166">
        <v>5</v>
      </c>
    </row>
    <row r="8" spans="1:8" s="50" customFormat="1" ht="18" customHeight="1" x14ac:dyDescent="0.2">
      <c r="A8" s="66" t="s">
        <v>75</v>
      </c>
      <c r="B8" s="174">
        <v>6</v>
      </c>
      <c r="C8" s="166">
        <v>1</v>
      </c>
      <c r="D8" s="166" t="s">
        <v>15</v>
      </c>
      <c r="E8" s="166">
        <v>1</v>
      </c>
      <c r="F8" s="166" t="s">
        <v>15</v>
      </c>
      <c r="G8" s="166">
        <v>3</v>
      </c>
      <c r="H8" s="166">
        <v>1</v>
      </c>
    </row>
    <row r="9" spans="1:8" s="50" customFormat="1" ht="18" customHeight="1" x14ac:dyDescent="0.2">
      <c r="A9" s="66" t="s">
        <v>69</v>
      </c>
      <c r="B9" s="174">
        <v>5</v>
      </c>
      <c r="C9" s="166" t="s">
        <v>15</v>
      </c>
      <c r="D9" s="166" t="s">
        <v>15</v>
      </c>
      <c r="E9" s="166" t="s">
        <v>15</v>
      </c>
      <c r="F9" s="166">
        <v>1</v>
      </c>
      <c r="G9" s="166">
        <v>3</v>
      </c>
      <c r="H9" s="166">
        <v>1</v>
      </c>
    </row>
    <row r="10" spans="1:8" s="50" customFormat="1" ht="18" customHeight="1" x14ac:dyDescent="0.2">
      <c r="A10" s="66" t="s">
        <v>79</v>
      </c>
      <c r="B10" s="174">
        <v>4</v>
      </c>
      <c r="C10" s="166" t="s">
        <v>15</v>
      </c>
      <c r="D10" s="166">
        <v>2</v>
      </c>
      <c r="E10" s="166" t="s">
        <v>15</v>
      </c>
      <c r="F10" s="166" t="s">
        <v>15</v>
      </c>
      <c r="G10" s="166">
        <v>1</v>
      </c>
      <c r="H10" s="166">
        <v>1</v>
      </c>
    </row>
    <row r="11" spans="1:8" s="50" customFormat="1" ht="18" customHeight="1" x14ac:dyDescent="0.2">
      <c r="A11" s="66" t="s">
        <v>238</v>
      </c>
      <c r="B11" s="174">
        <v>4</v>
      </c>
      <c r="C11" s="166" t="s">
        <v>15</v>
      </c>
      <c r="D11" s="166" t="s">
        <v>15</v>
      </c>
      <c r="E11" s="166" t="s">
        <v>15</v>
      </c>
      <c r="F11" s="166" t="s">
        <v>15</v>
      </c>
      <c r="G11" s="166" t="s">
        <v>15</v>
      </c>
      <c r="H11" s="166">
        <v>4</v>
      </c>
    </row>
    <row r="12" spans="1:8" s="50" customFormat="1" ht="18" customHeight="1" x14ac:dyDescent="0.2">
      <c r="A12" s="66" t="s">
        <v>88</v>
      </c>
      <c r="B12" s="174">
        <v>3</v>
      </c>
      <c r="C12" s="166" t="s">
        <v>15</v>
      </c>
      <c r="D12" s="166" t="s">
        <v>15</v>
      </c>
      <c r="E12" s="166" t="s">
        <v>15</v>
      </c>
      <c r="F12" s="166" t="s">
        <v>15</v>
      </c>
      <c r="G12" s="166">
        <v>1</v>
      </c>
      <c r="H12" s="166">
        <v>2</v>
      </c>
    </row>
    <row r="13" spans="1:8" s="50" customFormat="1" ht="18" customHeight="1" x14ac:dyDescent="0.2">
      <c r="A13" s="66" t="s">
        <v>236</v>
      </c>
      <c r="B13" s="174">
        <v>3</v>
      </c>
      <c r="C13" s="166" t="s">
        <v>15</v>
      </c>
      <c r="D13" s="166" t="s">
        <v>15</v>
      </c>
      <c r="E13" s="166" t="s">
        <v>15</v>
      </c>
      <c r="F13" s="166" t="s">
        <v>15</v>
      </c>
      <c r="G13" s="166"/>
      <c r="H13" s="166">
        <v>3</v>
      </c>
    </row>
    <row r="14" spans="1:8" s="50" customFormat="1" ht="18" customHeight="1" x14ac:dyDescent="0.2">
      <c r="A14" s="66" t="s">
        <v>80</v>
      </c>
      <c r="B14" s="174">
        <v>3</v>
      </c>
      <c r="C14" s="166" t="s">
        <v>15</v>
      </c>
      <c r="D14" s="166" t="s">
        <v>15</v>
      </c>
      <c r="E14" s="166" t="s">
        <v>15</v>
      </c>
      <c r="F14" s="166" t="s">
        <v>15</v>
      </c>
      <c r="G14" s="166">
        <v>1</v>
      </c>
      <c r="H14" s="166">
        <v>2</v>
      </c>
    </row>
    <row r="15" spans="1:8" s="50" customFormat="1" ht="18" customHeight="1" x14ac:dyDescent="0.2">
      <c r="A15" s="66" t="s">
        <v>424</v>
      </c>
      <c r="B15" s="174">
        <v>3</v>
      </c>
      <c r="C15" s="166">
        <v>3</v>
      </c>
      <c r="D15" s="166" t="s">
        <v>15</v>
      </c>
      <c r="E15" s="166" t="s">
        <v>15</v>
      </c>
      <c r="F15" s="166" t="s">
        <v>15</v>
      </c>
      <c r="G15" s="166" t="s">
        <v>15</v>
      </c>
      <c r="H15" s="166" t="s">
        <v>15</v>
      </c>
    </row>
    <row r="16" spans="1:8" s="50" customFormat="1" ht="18" customHeight="1" x14ac:dyDescent="0.2">
      <c r="A16" s="66" t="s">
        <v>307</v>
      </c>
      <c r="B16" s="174">
        <v>3</v>
      </c>
      <c r="C16" s="166">
        <v>2</v>
      </c>
      <c r="D16" s="166" t="s">
        <v>15</v>
      </c>
      <c r="E16" s="166">
        <v>1</v>
      </c>
      <c r="F16" s="166" t="s">
        <v>15</v>
      </c>
      <c r="G16" s="166" t="s">
        <v>15</v>
      </c>
      <c r="H16" s="166" t="s">
        <v>15</v>
      </c>
    </row>
    <row r="17" spans="1:8" s="50" customFormat="1" ht="18" customHeight="1" x14ac:dyDescent="0.2">
      <c r="A17" s="66" t="s">
        <v>59</v>
      </c>
      <c r="B17" s="174">
        <v>3</v>
      </c>
      <c r="C17" s="166" t="s">
        <v>15</v>
      </c>
      <c r="D17" s="166" t="s">
        <v>15</v>
      </c>
      <c r="E17" s="166" t="s">
        <v>15</v>
      </c>
      <c r="F17" s="166" t="s">
        <v>15</v>
      </c>
      <c r="G17" s="166" t="s">
        <v>15</v>
      </c>
      <c r="H17" s="166">
        <v>3</v>
      </c>
    </row>
    <row r="18" spans="1:8" s="50" customFormat="1" ht="18" customHeight="1" x14ac:dyDescent="0.2">
      <c r="A18" s="66" t="s">
        <v>207</v>
      </c>
      <c r="B18" s="174">
        <v>2</v>
      </c>
      <c r="C18" s="166" t="s">
        <v>15</v>
      </c>
      <c r="D18" s="166" t="s">
        <v>15</v>
      </c>
      <c r="E18" s="166" t="s">
        <v>15</v>
      </c>
      <c r="F18" s="166" t="s">
        <v>15</v>
      </c>
      <c r="G18" s="166" t="s">
        <v>15</v>
      </c>
      <c r="H18" s="166">
        <v>2</v>
      </c>
    </row>
    <row r="19" spans="1:8" s="50" customFormat="1" ht="18" customHeight="1" x14ac:dyDescent="0.2">
      <c r="A19" s="66" t="s">
        <v>90</v>
      </c>
      <c r="B19" s="174">
        <v>2</v>
      </c>
      <c r="C19" s="166" t="s">
        <v>15</v>
      </c>
      <c r="D19" s="166" t="s">
        <v>15</v>
      </c>
      <c r="E19" s="166" t="s">
        <v>15</v>
      </c>
      <c r="F19" s="166" t="s">
        <v>15</v>
      </c>
      <c r="G19" s="166" t="s">
        <v>15</v>
      </c>
      <c r="H19" s="166">
        <v>2</v>
      </c>
    </row>
    <row r="20" spans="1:8" s="50" customFormat="1" ht="18" customHeight="1" x14ac:dyDescent="0.2">
      <c r="A20" s="66" t="s">
        <v>67</v>
      </c>
      <c r="B20" s="174">
        <v>2</v>
      </c>
      <c r="C20" s="166" t="s">
        <v>15</v>
      </c>
      <c r="D20" s="166" t="s">
        <v>15</v>
      </c>
      <c r="E20" s="166" t="s">
        <v>15</v>
      </c>
      <c r="F20" s="166" t="s">
        <v>15</v>
      </c>
      <c r="G20" s="166">
        <v>1</v>
      </c>
      <c r="H20" s="166">
        <v>1</v>
      </c>
    </row>
    <row r="21" spans="1:8" s="50" customFormat="1" ht="18" customHeight="1" x14ac:dyDescent="0.2">
      <c r="A21" s="66" t="s">
        <v>375</v>
      </c>
      <c r="B21" s="174">
        <v>2</v>
      </c>
      <c r="C21" s="166">
        <v>1</v>
      </c>
      <c r="D21" s="166" t="s">
        <v>15</v>
      </c>
      <c r="E21" s="166" t="s">
        <v>15</v>
      </c>
      <c r="F21" s="166" t="s">
        <v>15</v>
      </c>
      <c r="G21" s="166">
        <v>1</v>
      </c>
      <c r="H21" s="166" t="s">
        <v>15</v>
      </c>
    </row>
    <row r="22" spans="1:8" s="50" customFormat="1" ht="18" customHeight="1" x14ac:dyDescent="0.2">
      <c r="A22" s="66" t="s">
        <v>156</v>
      </c>
      <c r="B22" s="174">
        <v>2</v>
      </c>
      <c r="C22" s="166">
        <v>1</v>
      </c>
      <c r="D22" s="166" t="s">
        <v>15</v>
      </c>
      <c r="E22" s="166" t="s">
        <v>15</v>
      </c>
      <c r="F22" s="166" t="s">
        <v>15</v>
      </c>
      <c r="G22" s="166">
        <v>1</v>
      </c>
      <c r="H22" s="166" t="s">
        <v>15</v>
      </c>
    </row>
    <row r="23" spans="1:8" s="50" customFormat="1" ht="18" customHeight="1" x14ac:dyDescent="0.2">
      <c r="A23" s="66" t="s">
        <v>105</v>
      </c>
      <c r="B23" s="174">
        <v>2</v>
      </c>
      <c r="C23" s="166" t="s">
        <v>15</v>
      </c>
      <c r="D23" s="166" t="s">
        <v>15</v>
      </c>
      <c r="E23" s="166" t="s">
        <v>15</v>
      </c>
      <c r="F23" s="166" t="s">
        <v>15</v>
      </c>
      <c r="G23" s="166" t="s">
        <v>15</v>
      </c>
      <c r="H23" s="166">
        <v>2</v>
      </c>
    </row>
    <row r="24" spans="1:8" s="50" customFormat="1" ht="18" customHeight="1" x14ac:dyDescent="0.2">
      <c r="A24" s="66" t="s">
        <v>418</v>
      </c>
      <c r="B24" s="174">
        <v>2</v>
      </c>
      <c r="C24" s="166" t="s">
        <v>15</v>
      </c>
      <c r="D24" s="166" t="s">
        <v>15</v>
      </c>
      <c r="E24" s="166" t="s">
        <v>15</v>
      </c>
      <c r="F24" s="166" t="s">
        <v>15</v>
      </c>
      <c r="G24" s="166">
        <v>1</v>
      </c>
      <c r="H24" s="166">
        <v>1</v>
      </c>
    </row>
    <row r="25" spans="1:8" s="50" customFormat="1" ht="18" customHeight="1" x14ac:dyDescent="0.2">
      <c r="A25" s="66" t="s">
        <v>421</v>
      </c>
      <c r="B25" s="174">
        <v>1</v>
      </c>
      <c r="C25" s="166" t="s">
        <v>15</v>
      </c>
      <c r="D25" s="166" t="s">
        <v>15</v>
      </c>
      <c r="E25" s="166" t="s">
        <v>15</v>
      </c>
      <c r="F25" s="166" t="s">
        <v>15</v>
      </c>
      <c r="G25" s="166" t="s">
        <v>15</v>
      </c>
      <c r="H25" s="166">
        <v>1</v>
      </c>
    </row>
    <row r="26" spans="1:8" s="50" customFormat="1" ht="18" customHeight="1" x14ac:dyDescent="0.2">
      <c r="A26" s="66" t="s">
        <v>237</v>
      </c>
      <c r="B26" s="174">
        <v>1</v>
      </c>
      <c r="C26" s="166">
        <v>1</v>
      </c>
      <c r="D26" s="166" t="s">
        <v>15</v>
      </c>
      <c r="E26" s="166" t="s">
        <v>15</v>
      </c>
      <c r="F26" s="166" t="s">
        <v>15</v>
      </c>
      <c r="G26" s="166" t="s">
        <v>15</v>
      </c>
      <c r="H26" s="166" t="s">
        <v>15</v>
      </c>
    </row>
    <row r="27" spans="1:8" s="50" customFormat="1" ht="18" customHeight="1" x14ac:dyDescent="0.2">
      <c r="A27" s="66" t="s">
        <v>92</v>
      </c>
      <c r="B27" s="174">
        <v>1</v>
      </c>
      <c r="C27" s="166" t="s">
        <v>15</v>
      </c>
      <c r="D27" s="166" t="s">
        <v>15</v>
      </c>
      <c r="E27" s="166" t="s">
        <v>15</v>
      </c>
      <c r="F27" s="166" t="s">
        <v>15</v>
      </c>
      <c r="G27" s="166" t="s">
        <v>15</v>
      </c>
      <c r="H27" s="166">
        <v>1</v>
      </c>
    </row>
    <row r="28" spans="1:8" s="50" customFormat="1" ht="18" customHeight="1" x14ac:dyDescent="0.2">
      <c r="A28" s="66" t="s">
        <v>243</v>
      </c>
      <c r="B28" s="174">
        <v>1</v>
      </c>
      <c r="C28" s="166" t="s">
        <v>15</v>
      </c>
      <c r="D28" s="166" t="s">
        <v>15</v>
      </c>
      <c r="E28" s="166" t="s">
        <v>15</v>
      </c>
      <c r="F28" s="166" t="s">
        <v>15</v>
      </c>
      <c r="G28" s="166">
        <v>1</v>
      </c>
      <c r="H28" s="166" t="s">
        <v>15</v>
      </c>
    </row>
    <row r="29" spans="1:8" s="50" customFormat="1" ht="18" customHeight="1" x14ac:dyDescent="0.2">
      <c r="A29" s="66" t="s">
        <v>87</v>
      </c>
      <c r="B29" s="174">
        <v>1</v>
      </c>
      <c r="C29" s="166" t="s">
        <v>15</v>
      </c>
      <c r="D29" s="166" t="s">
        <v>15</v>
      </c>
      <c r="E29" s="166" t="s">
        <v>15</v>
      </c>
      <c r="F29" s="166" t="s">
        <v>15</v>
      </c>
      <c r="G29" s="166" t="s">
        <v>15</v>
      </c>
      <c r="H29" s="166">
        <v>1</v>
      </c>
    </row>
    <row r="30" spans="1:8" s="50" customFormat="1" ht="18" customHeight="1" x14ac:dyDescent="0.2">
      <c r="A30" s="66" t="s">
        <v>356</v>
      </c>
      <c r="B30" s="174">
        <v>1</v>
      </c>
      <c r="C30" s="166" t="s">
        <v>15</v>
      </c>
      <c r="D30" s="166" t="s">
        <v>15</v>
      </c>
      <c r="E30" s="166" t="s">
        <v>15</v>
      </c>
      <c r="F30" s="166" t="s">
        <v>15</v>
      </c>
      <c r="G30" s="166" t="s">
        <v>15</v>
      </c>
      <c r="H30" s="166">
        <v>1</v>
      </c>
    </row>
    <row r="31" spans="1:8" s="50" customFormat="1" ht="18" customHeight="1" x14ac:dyDescent="0.2">
      <c r="A31" s="66" t="s">
        <v>258</v>
      </c>
      <c r="B31" s="174">
        <v>1</v>
      </c>
      <c r="C31" s="166" t="s">
        <v>15</v>
      </c>
      <c r="D31" s="166" t="s">
        <v>15</v>
      </c>
      <c r="E31" s="166" t="s">
        <v>15</v>
      </c>
      <c r="F31" s="166" t="s">
        <v>15</v>
      </c>
      <c r="G31" s="166" t="s">
        <v>15</v>
      </c>
      <c r="H31" s="166">
        <v>1</v>
      </c>
    </row>
    <row r="32" spans="1:8" s="50" customFormat="1" ht="18" customHeight="1" x14ac:dyDescent="0.2">
      <c r="A32" s="66" t="s">
        <v>852</v>
      </c>
      <c r="B32" s="174">
        <v>1</v>
      </c>
      <c r="C32" s="166" t="s">
        <v>15</v>
      </c>
      <c r="D32" s="166" t="s">
        <v>15</v>
      </c>
      <c r="E32" s="166" t="s">
        <v>15</v>
      </c>
      <c r="F32" s="166" t="s">
        <v>15</v>
      </c>
      <c r="G32" s="166" t="s">
        <v>15</v>
      </c>
      <c r="H32" s="166">
        <v>1</v>
      </c>
    </row>
    <row r="33" spans="1:8" s="50" customFormat="1" ht="18" customHeight="1" x14ac:dyDescent="0.2">
      <c r="A33" s="66" t="s">
        <v>420</v>
      </c>
      <c r="B33" s="174">
        <v>1</v>
      </c>
      <c r="C33" s="166" t="s">
        <v>15</v>
      </c>
      <c r="D33" s="166" t="s">
        <v>15</v>
      </c>
      <c r="E33" s="166" t="s">
        <v>15</v>
      </c>
      <c r="F33" s="166" t="s">
        <v>15</v>
      </c>
      <c r="G33" s="166">
        <v>1</v>
      </c>
      <c r="H33" s="166" t="s">
        <v>15</v>
      </c>
    </row>
    <row r="34" spans="1:8" s="50" customFormat="1" ht="18" customHeight="1" x14ac:dyDescent="0.2">
      <c r="A34" s="66" t="s">
        <v>78</v>
      </c>
      <c r="B34" s="174">
        <v>1</v>
      </c>
      <c r="C34" s="166" t="s">
        <v>15</v>
      </c>
      <c r="D34" s="166" t="s">
        <v>15</v>
      </c>
      <c r="E34" s="166" t="s">
        <v>15</v>
      </c>
      <c r="F34" s="166" t="s">
        <v>15</v>
      </c>
      <c r="G34" s="166">
        <v>1</v>
      </c>
      <c r="H34" s="166" t="s">
        <v>15</v>
      </c>
    </row>
    <row r="35" spans="1:8" s="50" customFormat="1" ht="18" customHeight="1" x14ac:dyDescent="0.2">
      <c r="A35" s="66" t="s">
        <v>155</v>
      </c>
      <c r="B35" s="174">
        <v>1</v>
      </c>
      <c r="C35" s="166" t="s">
        <v>15</v>
      </c>
      <c r="D35" s="166" t="s">
        <v>15</v>
      </c>
      <c r="E35" s="166" t="s">
        <v>15</v>
      </c>
      <c r="F35" s="166" t="s">
        <v>15</v>
      </c>
      <c r="G35" s="166" t="s">
        <v>15</v>
      </c>
      <c r="H35" s="166">
        <v>1</v>
      </c>
    </row>
    <row r="36" spans="1:8" s="50" customFormat="1" ht="18" customHeight="1" x14ac:dyDescent="0.2">
      <c r="A36" s="66" t="s">
        <v>82</v>
      </c>
      <c r="B36" s="174">
        <v>1</v>
      </c>
      <c r="C36" s="166" t="s">
        <v>15</v>
      </c>
      <c r="D36" s="166" t="s">
        <v>15</v>
      </c>
      <c r="E36" s="166" t="s">
        <v>15</v>
      </c>
      <c r="F36" s="166" t="s">
        <v>15</v>
      </c>
      <c r="G36" s="166" t="s">
        <v>15</v>
      </c>
      <c r="H36" s="166">
        <v>1</v>
      </c>
    </row>
    <row r="37" spans="1:8" s="50" customFormat="1" ht="18" customHeight="1" x14ac:dyDescent="0.2">
      <c r="A37" s="66" t="s">
        <v>240</v>
      </c>
      <c r="B37" s="174">
        <v>1</v>
      </c>
      <c r="C37" s="166" t="s">
        <v>15</v>
      </c>
      <c r="D37" s="166" t="s">
        <v>15</v>
      </c>
      <c r="E37" s="166" t="s">
        <v>15</v>
      </c>
      <c r="F37" s="166" t="s">
        <v>15</v>
      </c>
      <c r="G37" s="166" t="s">
        <v>15</v>
      </c>
      <c r="H37" s="166">
        <v>1</v>
      </c>
    </row>
    <row r="38" spans="1:8" s="50" customFormat="1" ht="18" customHeight="1" x14ac:dyDescent="0.2">
      <c r="A38" s="66" t="s">
        <v>441</v>
      </c>
      <c r="B38" s="174">
        <v>1</v>
      </c>
      <c r="C38" s="166" t="s">
        <v>15</v>
      </c>
      <c r="D38" s="166" t="s">
        <v>15</v>
      </c>
      <c r="E38" s="166" t="s">
        <v>15</v>
      </c>
      <c r="F38" s="166" t="s">
        <v>15</v>
      </c>
      <c r="G38" s="166">
        <v>1</v>
      </c>
      <c r="H38" s="166" t="s">
        <v>15</v>
      </c>
    </row>
    <row r="39" spans="1:8" s="50" customFormat="1" ht="18" customHeight="1" x14ac:dyDescent="0.2">
      <c r="A39" s="66" t="s">
        <v>235</v>
      </c>
      <c r="B39" s="174">
        <v>1</v>
      </c>
      <c r="C39" s="166" t="s">
        <v>15</v>
      </c>
      <c r="D39" s="166" t="s">
        <v>15</v>
      </c>
      <c r="E39" s="166" t="s">
        <v>15</v>
      </c>
      <c r="F39" s="166" t="s">
        <v>15</v>
      </c>
      <c r="G39" s="166" t="s">
        <v>15</v>
      </c>
      <c r="H39" s="166">
        <v>1</v>
      </c>
    </row>
    <row r="40" spans="1:8" s="50" customFormat="1" ht="18" customHeight="1" x14ac:dyDescent="0.2">
      <c r="A40" s="196" t="s">
        <v>41</v>
      </c>
      <c r="B40" s="197">
        <v>92</v>
      </c>
      <c r="C40" s="197">
        <v>11</v>
      </c>
      <c r="D40" s="197">
        <v>2</v>
      </c>
      <c r="E40" s="198">
        <v>3</v>
      </c>
      <c r="F40" s="197">
        <v>2</v>
      </c>
      <c r="G40" s="197">
        <v>29</v>
      </c>
      <c r="H40" s="197">
        <v>45</v>
      </c>
    </row>
    <row r="41" spans="1:8" s="50" customFormat="1" ht="18" customHeight="1" x14ac:dyDescent="0.2">
      <c r="A41"/>
      <c r="B41"/>
      <c r="C41"/>
      <c r="D41"/>
      <c r="E41"/>
      <c r="F41"/>
      <c r="G41"/>
      <c r="H41"/>
    </row>
    <row r="42" spans="1:8" s="50" customFormat="1" ht="18" customHeight="1" x14ac:dyDescent="0.2">
      <c r="A42"/>
      <c r="B42"/>
      <c r="C42"/>
      <c r="D42"/>
      <c r="E42"/>
      <c r="F42"/>
      <c r="G42"/>
      <c r="H42"/>
    </row>
    <row r="43" spans="1:8" s="50" customFormat="1" ht="18" customHeight="1" x14ac:dyDescent="0.2">
      <c r="A43"/>
      <c r="B43"/>
      <c r="C43"/>
      <c r="D43"/>
      <c r="E43"/>
      <c r="F43"/>
      <c r="G43"/>
      <c r="H43"/>
    </row>
  </sheetData>
  <sortState xmlns:xlrd2="http://schemas.microsoft.com/office/spreadsheetml/2017/richdata2" ref="A5:H39">
    <sortCondition descending="1" ref="B5:B39"/>
    <sortCondition ref="A5:A39"/>
  </sortState>
  <mergeCells count="10">
    <mergeCell ref="A1:H1"/>
    <mergeCell ref="C3:C4"/>
    <mergeCell ref="D3:D4"/>
    <mergeCell ref="F3:F4"/>
    <mergeCell ref="G3:G4"/>
    <mergeCell ref="A2:A4"/>
    <mergeCell ref="B2:B4"/>
    <mergeCell ref="E3:E4"/>
    <mergeCell ref="H3:H4"/>
    <mergeCell ref="C2:H2"/>
  </mergeCells>
  <pageMargins left="0.7" right="0.7" top="0.75" bottom="0.75" header="0.3" footer="0.3"/>
  <pageSetup paperSize="8" scale="97" fitToHeight="0"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árok43">
    <pageSetUpPr fitToPage="1"/>
  </sheetPr>
  <dimension ref="A1:I57"/>
  <sheetViews>
    <sheetView showGridLines="0" workbookViewId="0">
      <pane ySplit="3" topLeftCell="A18" activePane="bottomLeft" state="frozen"/>
      <selection activeCell="A8" sqref="A8:K8"/>
      <selection pane="bottomLeft" activeCell="A8" sqref="A8:K8"/>
    </sheetView>
  </sheetViews>
  <sheetFormatPr defaultRowHeight="14.25" x14ac:dyDescent="0.2"/>
  <cols>
    <col min="1" max="1" width="28.25" customWidth="1"/>
    <col min="3" max="3" width="12.625" bestFit="1" customWidth="1"/>
    <col min="4" max="4" width="16.5" bestFit="1" customWidth="1"/>
    <col min="5" max="5" width="12.75" bestFit="1" customWidth="1"/>
    <col min="6" max="6" width="18.5" bestFit="1" customWidth="1"/>
    <col min="7" max="7" width="18.5" customWidth="1"/>
    <col min="8" max="8" width="14" bestFit="1" customWidth="1"/>
    <col min="9" max="9" width="11.5" bestFit="1" customWidth="1"/>
  </cols>
  <sheetData>
    <row r="1" spans="1:9" ht="27.75" customHeight="1" x14ac:dyDescent="0.2">
      <c r="A1" s="3" t="s">
        <v>1086</v>
      </c>
      <c r="B1" s="3"/>
      <c r="C1" s="3"/>
      <c r="D1" s="3"/>
      <c r="E1" s="3"/>
      <c r="F1" s="3"/>
      <c r="G1" s="3"/>
      <c r="H1" s="3"/>
      <c r="I1" s="3"/>
    </row>
    <row r="2" spans="1:9" ht="18" customHeight="1" x14ac:dyDescent="0.2">
      <c r="A2" s="537" t="s">
        <v>98</v>
      </c>
      <c r="B2" s="537" t="s">
        <v>36</v>
      </c>
      <c r="C2" s="537" t="s">
        <v>8</v>
      </c>
      <c r="D2" s="537"/>
      <c r="E2" s="537"/>
      <c r="F2" s="537"/>
      <c r="G2" s="537"/>
      <c r="H2" s="537"/>
      <c r="I2" s="537"/>
    </row>
    <row r="3" spans="1:9" ht="18" customHeight="1" x14ac:dyDescent="0.2">
      <c r="A3" s="537"/>
      <c r="B3" s="537"/>
      <c r="C3" s="8" t="s">
        <v>176</v>
      </c>
      <c r="D3" s="8" t="s">
        <v>177</v>
      </c>
      <c r="E3" s="8" t="s">
        <v>178</v>
      </c>
      <c r="F3" s="8" t="s">
        <v>201</v>
      </c>
      <c r="G3" s="8" t="s">
        <v>1135</v>
      </c>
      <c r="H3" s="8" t="s">
        <v>181</v>
      </c>
      <c r="I3" s="8" t="s">
        <v>202</v>
      </c>
    </row>
    <row r="4" spans="1:9" ht="18" customHeight="1" x14ac:dyDescent="0.2">
      <c r="A4" s="66" t="s">
        <v>60</v>
      </c>
      <c r="B4" s="173">
        <v>74</v>
      </c>
      <c r="C4" s="166">
        <v>37</v>
      </c>
      <c r="D4" s="166">
        <v>15</v>
      </c>
      <c r="E4" s="166">
        <v>3</v>
      </c>
      <c r="F4" s="166">
        <v>2</v>
      </c>
      <c r="G4" s="166" t="s">
        <v>15</v>
      </c>
      <c r="H4" s="166">
        <v>3</v>
      </c>
      <c r="I4" s="172">
        <v>14</v>
      </c>
    </row>
    <row r="5" spans="1:9" ht="18" customHeight="1" x14ac:dyDescent="0.2">
      <c r="A5" s="66" t="s">
        <v>76</v>
      </c>
      <c r="B5" s="174">
        <v>6</v>
      </c>
      <c r="C5" s="166">
        <v>2</v>
      </c>
      <c r="D5" s="166" t="s">
        <v>15</v>
      </c>
      <c r="E5" s="166">
        <v>2</v>
      </c>
      <c r="F5" s="166" t="s">
        <v>15</v>
      </c>
      <c r="G5" s="166" t="s">
        <v>15</v>
      </c>
      <c r="H5" s="166" t="s">
        <v>15</v>
      </c>
      <c r="I5" s="166">
        <v>2</v>
      </c>
    </row>
    <row r="6" spans="1:9" ht="18" customHeight="1" x14ac:dyDescent="0.2">
      <c r="A6" s="66" t="s">
        <v>75</v>
      </c>
      <c r="B6" s="174">
        <v>6</v>
      </c>
      <c r="C6" s="166">
        <v>2</v>
      </c>
      <c r="D6" s="166" t="s">
        <v>15</v>
      </c>
      <c r="E6" s="166">
        <v>4</v>
      </c>
      <c r="F6" s="166" t="s">
        <v>15</v>
      </c>
      <c r="G6" s="166" t="s">
        <v>15</v>
      </c>
      <c r="H6" s="166" t="s">
        <v>15</v>
      </c>
      <c r="I6" s="166" t="s">
        <v>15</v>
      </c>
    </row>
    <row r="7" spans="1:9" ht="18" customHeight="1" x14ac:dyDescent="0.2">
      <c r="A7" s="66" t="s">
        <v>63</v>
      </c>
      <c r="B7" s="174">
        <v>5</v>
      </c>
      <c r="C7" s="166">
        <v>1</v>
      </c>
      <c r="D7" s="166">
        <v>1</v>
      </c>
      <c r="E7" s="166" t="s">
        <v>15</v>
      </c>
      <c r="F7" s="166">
        <v>3</v>
      </c>
      <c r="G7" s="166" t="s">
        <v>15</v>
      </c>
      <c r="H7" s="166" t="s">
        <v>15</v>
      </c>
      <c r="I7" s="166" t="s">
        <v>15</v>
      </c>
    </row>
    <row r="8" spans="1:9" ht="18" customHeight="1" x14ac:dyDescent="0.2">
      <c r="A8" s="66" t="s">
        <v>424</v>
      </c>
      <c r="B8" s="174">
        <v>5</v>
      </c>
      <c r="C8" s="166">
        <v>1</v>
      </c>
      <c r="D8" s="166" t="s">
        <v>15</v>
      </c>
      <c r="E8" s="166">
        <v>3</v>
      </c>
      <c r="F8" s="166" t="s">
        <v>15</v>
      </c>
      <c r="G8" s="166">
        <v>1</v>
      </c>
      <c r="H8" s="166" t="s">
        <v>15</v>
      </c>
      <c r="I8" s="166" t="s">
        <v>15</v>
      </c>
    </row>
    <row r="9" spans="1:9" ht="18" customHeight="1" x14ac:dyDescent="0.2">
      <c r="A9" s="66" t="s">
        <v>207</v>
      </c>
      <c r="B9" s="174">
        <v>4</v>
      </c>
      <c r="C9" s="166" t="s">
        <v>15</v>
      </c>
      <c r="D9" s="166">
        <v>1</v>
      </c>
      <c r="E9" s="166" t="s">
        <v>15</v>
      </c>
      <c r="F9" s="166">
        <v>2</v>
      </c>
      <c r="G9" s="166" t="s">
        <v>15</v>
      </c>
      <c r="H9" s="166">
        <v>1</v>
      </c>
      <c r="I9" s="166" t="s">
        <v>15</v>
      </c>
    </row>
    <row r="10" spans="1:9" ht="18" customHeight="1" x14ac:dyDescent="0.2">
      <c r="A10" s="66" t="s">
        <v>73</v>
      </c>
      <c r="B10" s="174">
        <v>4</v>
      </c>
      <c r="C10" s="166">
        <v>3</v>
      </c>
      <c r="D10" s="166" t="s">
        <v>15</v>
      </c>
      <c r="E10" s="166">
        <v>1</v>
      </c>
      <c r="F10" s="166" t="s">
        <v>15</v>
      </c>
      <c r="G10" s="166" t="s">
        <v>15</v>
      </c>
      <c r="H10" s="166" t="s">
        <v>15</v>
      </c>
      <c r="I10" s="166" t="s">
        <v>15</v>
      </c>
    </row>
    <row r="11" spans="1:9" ht="18" customHeight="1" x14ac:dyDescent="0.2">
      <c r="A11" s="66" t="s">
        <v>69</v>
      </c>
      <c r="B11" s="174">
        <v>4</v>
      </c>
      <c r="C11" s="166">
        <v>2</v>
      </c>
      <c r="D11" s="166" t="s">
        <v>15</v>
      </c>
      <c r="E11" s="166">
        <v>2</v>
      </c>
      <c r="F11" s="166" t="s">
        <v>15</v>
      </c>
      <c r="G11" s="166" t="s">
        <v>15</v>
      </c>
      <c r="H11" s="166" t="s">
        <v>15</v>
      </c>
      <c r="I11" s="166" t="s">
        <v>15</v>
      </c>
    </row>
    <row r="12" spans="1:9" ht="18" customHeight="1" x14ac:dyDescent="0.2">
      <c r="A12" s="66" t="s">
        <v>64</v>
      </c>
      <c r="B12" s="174">
        <v>4</v>
      </c>
      <c r="C12" s="166">
        <v>2</v>
      </c>
      <c r="D12" s="166" t="s">
        <v>15</v>
      </c>
      <c r="E12" s="166" t="s">
        <v>15</v>
      </c>
      <c r="F12" s="166">
        <v>1</v>
      </c>
      <c r="G12" s="166" t="s">
        <v>15</v>
      </c>
      <c r="H12" s="166">
        <v>1</v>
      </c>
      <c r="I12" s="166" t="s">
        <v>15</v>
      </c>
    </row>
    <row r="13" spans="1:9" ht="18" customHeight="1" x14ac:dyDescent="0.2">
      <c r="A13" s="66" t="s">
        <v>355</v>
      </c>
      <c r="B13" s="174">
        <v>3</v>
      </c>
      <c r="C13" s="166" t="s">
        <v>15</v>
      </c>
      <c r="D13" s="166">
        <v>2</v>
      </c>
      <c r="E13" s="166">
        <v>1</v>
      </c>
      <c r="F13" s="166" t="s">
        <v>15</v>
      </c>
      <c r="G13" s="166" t="s">
        <v>15</v>
      </c>
      <c r="H13" s="166" t="s">
        <v>15</v>
      </c>
      <c r="I13" s="166" t="s">
        <v>15</v>
      </c>
    </row>
    <row r="14" spans="1:9" ht="18" customHeight="1" x14ac:dyDescent="0.2">
      <c r="A14" s="66" t="s">
        <v>67</v>
      </c>
      <c r="B14" s="174">
        <v>3</v>
      </c>
      <c r="C14" s="166" t="s">
        <v>15</v>
      </c>
      <c r="D14" s="166">
        <v>2</v>
      </c>
      <c r="E14" s="166" t="s">
        <v>15</v>
      </c>
      <c r="F14" s="166" t="s">
        <v>15</v>
      </c>
      <c r="G14" s="166" t="s">
        <v>15</v>
      </c>
      <c r="H14" s="166">
        <v>1</v>
      </c>
      <c r="I14" s="166" t="s">
        <v>15</v>
      </c>
    </row>
    <row r="15" spans="1:9" ht="18" customHeight="1" x14ac:dyDescent="0.2">
      <c r="A15" s="66" t="s">
        <v>241</v>
      </c>
      <c r="B15" s="174">
        <v>3</v>
      </c>
      <c r="C15" s="166">
        <v>3</v>
      </c>
      <c r="D15" s="166" t="s">
        <v>15</v>
      </c>
      <c r="E15" s="166" t="s">
        <v>15</v>
      </c>
      <c r="F15" s="166" t="s">
        <v>15</v>
      </c>
      <c r="G15" s="166" t="s">
        <v>15</v>
      </c>
      <c r="H15" s="166" t="s">
        <v>15</v>
      </c>
      <c r="I15" s="166" t="s">
        <v>15</v>
      </c>
    </row>
    <row r="16" spans="1:9" ht="18" customHeight="1" x14ac:dyDescent="0.2">
      <c r="A16" s="66" t="s">
        <v>62</v>
      </c>
      <c r="B16" s="174">
        <v>3</v>
      </c>
      <c r="C16" s="166">
        <v>2</v>
      </c>
      <c r="D16" s="166">
        <v>1</v>
      </c>
      <c r="E16" s="166" t="s">
        <v>15</v>
      </c>
      <c r="F16" s="166" t="s">
        <v>15</v>
      </c>
      <c r="G16" s="166" t="s">
        <v>15</v>
      </c>
      <c r="H16" s="166" t="s">
        <v>15</v>
      </c>
      <c r="I16" s="166" t="s">
        <v>15</v>
      </c>
    </row>
    <row r="17" spans="1:9" ht="18" customHeight="1" x14ac:dyDescent="0.2">
      <c r="A17" s="66" t="s">
        <v>78</v>
      </c>
      <c r="B17" s="174">
        <v>3</v>
      </c>
      <c r="C17" s="166">
        <v>2</v>
      </c>
      <c r="D17" s="166">
        <v>1</v>
      </c>
      <c r="E17" s="166" t="s">
        <v>15</v>
      </c>
      <c r="F17" s="166" t="s">
        <v>15</v>
      </c>
      <c r="G17" s="166" t="s">
        <v>15</v>
      </c>
      <c r="H17" s="166" t="s">
        <v>15</v>
      </c>
      <c r="I17" s="166" t="s">
        <v>15</v>
      </c>
    </row>
    <row r="18" spans="1:9" ht="18" customHeight="1" x14ac:dyDescent="0.2">
      <c r="A18" s="66" t="s">
        <v>81</v>
      </c>
      <c r="B18" s="174">
        <v>3</v>
      </c>
      <c r="C18" s="166">
        <v>1</v>
      </c>
      <c r="D18" s="166" t="s">
        <v>15</v>
      </c>
      <c r="E18" s="166" t="s">
        <v>15</v>
      </c>
      <c r="F18" s="166" t="s">
        <v>15</v>
      </c>
      <c r="G18" s="166" t="s">
        <v>15</v>
      </c>
      <c r="H18" s="166">
        <v>2</v>
      </c>
      <c r="I18" s="166" t="s">
        <v>15</v>
      </c>
    </row>
    <row r="19" spans="1:9" ht="18" customHeight="1" x14ac:dyDescent="0.2">
      <c r="A19" s="66" t="s">
        <v>240</v>
      </c>
      <c r="B19" s="174">
        <v>3</v>
      </c>
      <c r="C19" s="166">
        <v>3</v>
      </c>
      <c r="D19" s="166" t="s">
        <v>15</v>
      </c>
      <c r="E19" s="166" t="s">
        <v>15</v>
      </c>
      <c r="F19" s="166" t="s">
        <v>15</v>
      </c>
      <c r="G19" s="166" t="s">
        <v>15</v>
      </c>
      <c r="H19" s="166" t="s">
        <v>15</v>
      </c>
      <c r="I19" s="166" t="s">
        <v>15</v>
      </c>
    </row>
    <row r="20" spans="1:9" ht="18" customHeight="1" x14ac:dyDescent="0.2">
      <c r="A20" s="66" t="s">
        <v>88</v>
      </c>
      <c r="B20" s="174">
        <v>2</v>
      </c>
      <c r="C20" s="166">
        <v>1</v>
      </c>
      <c r="D20" s="166" t="s">
        <v>15</v>
      </c>
      <c r="E20" s="166">
        <v>1</v>
      </c>
      <c r="F20" s="166" t="s">
        <v>15</v>
      </c>
      <c r="G20" s="166" t="s">
        <v>15</v>
      </c>
      <c r="H20" s="166" t="s">
        <v>15</v>
      </c>
      <c r="I20" s="166" t="s">
        <v>15</v>
      </c>
    </row>
    <row r="21" spans="1:9" ht="18" customHeight="1" x14ac:dyDescent="0.2">
      <c r="A21" s="66" t="s">
        <v>79</v>
      </c>
      <c r="B21" s="174">
        <v>2</v>
      </c>
      <c r="C21" s="166">
        <v>1</v>
      </c>
      <c r="D21" s="166" t="s">
        <v>15</v>
      </c>
      <c r="E21" s="166" t="s">
        <v>15</v>
      </c>
      <c r="F21" s="166" t="s">
        <v>15</v>
      </c>
      <c r="G21" s="166" t="s">
        <v>15</v>
      </c>
      <c r="H21" s="166">
        <v>1</v>
      </c>
      <c r="I21" s="166" t="s">
        <v>15</v>
      </c>
    </row>
    <row r="22" spans="1:9" ht="18" customHeight="1" x14ac:dyDescent="0.2">
      <c r="A22" s="66" t="s">
        <v>1126</v>
      </c>
      <c r="B22" s="174">
        <v>2</v>
      </c>
      <c r="C22" s="166" t="s">
        <v>15</v>
      </c>
      <c r="D22" s="166" t="s">
        <v>15</v>
      </c>
      <c r="E22" s="166" t="s">
        <v>15</v>
      </c>
      <c r="F22" s="166" t="s">
        <v>15</v>
      </c>
      <c r="G22" s="166" t="s">
        <v>15</v>
      </c>
      <c r="H22" s="166" t="s">
        <v>15</v>
      </c>
      <c r="I22" s="166">
        <v>2</v>
      </c>
    </row>
    <row r="23" spans="1:9" ht="18" customHeight="1" x14ac:dyDescent="0.2">
      <c r="A23" s="66" t="s">
        <v>429</v>
      </c>
      <c r="B23" s="174">
        <v>2</v>
      </c>
      <c r="C23" s="166" t="s">
        <v>15</v>
      </c>
      <c r="D23" s="166" t="s">
        <v>15</v>
      </c>
      <c r="E23" s="166">
        <v>2</v>
      </c>
      <c r="F23" s="166" t="s">
        <v>15</v>
      </c>
      <c r="G23" s="166" t="s">
        <v>15</v>
      </c>
      <c r="H23" s="166" t="s">
        <v>15</v>
      </c>
      <c r="I23" s="166" t="s">
        <v>15</v>
      </c>
    </row>
    <row r="24" spans="1:9" ht="18" customHeight="1" x14ac:dyDescent="0.2">
      <c r="A24" s="66" t="s">
        <v>356</v>
      </c>
      <c r="B24" s="174">
        <v>2</v>
      </c>
      <c r="C24" s="166" t="s">
        <v>15</v>
      </c>
      <c r="D24" s="166" t="s">
        <v>15</v>
      </c>
      <c r="E24" s="166">
        <v>2</v>
      </c>
      <c r="F24" s="166" t="s">
        <v>15</v>
      </c>
      <c r="G24" s="166" t="s">
        <v>15</v>
      </c>
      <c r="H24" s="166" t="s">
        <v>15</v>
      </c>
      <c r="I24" s="166" t="s">
        <v>15</v>
      </c>
    </row>
    <row r="25" spans="1:9" ht="18" customHeight="1" x14ac:dyDescent="0.2">
      <c r="A25" s="66" t="s">
        <v>77</v>
      </c>
      <c r="B25" s="174">
        <v>2</v>
      </c>
      <c r="C25" s="166" t="s">
        <v>15</v>
      </c>
      <c r="D25" s="166" t="s">
        <v>15</v>
      </c>
      <c r="E25" s="166" t="s">
        <v>15</v>
      </c>
      <c r="F25" s="166">
        <v>2</v>
      </c>
      <c r="G25" s="166" t="s">
        <v>15</v>
      </c>
      <c r="H25" s="166" t="s">
        <v>15</v>
      </c>
      <c r="I25" s="166" t="s">
        <v>15</v>
      </c>
    </row>
    <row r="26" spans="1:9" ht="18" customHeight="1" x14ac:dyDescent="0.2">
      <c r="A26" s="66" t="s">
        <v>448</v>
      </c>
      <c r="B26" s="174">
        <v>2</v>
      </c>
      <c r="C26" s="166" t="s">
        <v>15</v>
      </c>
      <c r="D26" s="166" t="s">
        <v>15</v>
      </c>
      <c r="E26" s="166">
        <v>1</v>
      </c>
      <c r="F26" s="166" t="s">
        <v>15</v>
      </c>
      <c r="G26" s="166" t="s">
        <v>15</v>
      </c>
      <c r="H26" s="166" t="s">
        <v>15</v>
      </c>
      <c r="I26" s="166">
        <v>1</v>
      </c>
    </row>
    <row r="27" spans="1:9" ht="18" customHeight="1" x14ac:dyDescent="0.2">
      <c r="A27" s="66" t="s">
        <v>156</v>
      </c>
      <c r="B27" s="174">
        <v>2</v>
      </c>
      <c r="C27" s="166">
        <v>1</v>
      </c>
      <c r="D27" s="166" t="s">
        <v>15</v>
      </c>
      <c r="E27" s="166">
        <v>1</v>
      </c>
      <c r="F27" s="166" t="s">
        <v>15</v>
      </c>
      <c r="G27" s="166" t="s">
        <v>15</v>
      </c>
      <c r="H27" s="166" t="s">
        <v>15</v>
      </c>
      <c r="I27" s="166" t="s">
        <v>15</v>
      </c>
    </row>
    <row r="28" spans="1:9" ht="18" customHeight="1" x14ac:dyDescent="0.2">
      <c r="A28" s="66" t="s">
        <v>83</v>
      </c>
      <c r="B28" s="174">
        <v>2</v>
      </c>
      <c r="C28" s="166">
        <v>1</v>
      </c>
      <c r="D28" s="166" t="s">
        <v>15</v>
      </c>
      <c r="E28" s="166" t="s">
        <v>15</v>
      </c>
      <c r="F28" s="166">
        <v>1</v>
      </c>
      <c r="G28" s="166" t="s">
        <v>15</v>
      </c>
      <c r="H28" s="166" t="s">
        <v>15</v>
      </c>
      <c r="I28" s="166" t="s">
        <v>15</v>
      </c>
    </row>
    <row r="29" spans="1:9" ht="18" customHeight="1" x14ac:dyDescent="0.2">
      <c r="A29" s="66" t="s">
        <v>427</v>
      </c>
      <c r="B29" s="174">
        <v>1</v>
      </c>
      <c r="C29" s="166" t="s">
        <v>15</v>
      </c>
      <c r="D29" s="166">
        <v>1</v>
      </c>
      <c r="E29" s="166" t="s">
        <v>15</v>
      </c>
      <c r="F29" s="166" t="s">
        <v>15</v>
      </c>
      <c r="G29" s="166" t="s">
        <v>15</v>
      </c>
      <c r="H29" s="166" t="s">
        <v>15</v>
      </c>
      <c r="I29" s="166" t="s">
        <v>15</v>
      </c>
    </row>
    <row r="30" spans="1:9" ht="18" customHeight="1" x14ac:dyDescent="0.2">
      <c r="A30" s="66" t="s">
        <v>425</v>
      </c>
      <c r="B30" s="174">
        <v>1</v>
      </c>
      <c r="C30" s="166" t="s">
        <v>15</v>
      </c>
      <c r="D30" s="166">
        <v>1</v>
      </c>
      <c r="E30" s="166" t="s">
        <v>15</v>
      </c>
      <c r="F30" s="166" t="s">
        <v>15</v>
      </c>
      <c r="G30" s="166" t="s">
        <v>15</v>
      </c>
      <c r="H30" s="166" t="s">
        <v>15</v>
      </c>
      <c r="I30" s="166" t="s">
        <v>15</v>
      </c>
    </row>
    <row r="31" spans="1:9" ht="18" customHeight="1" x14ac:dyDescent="0.2">
      <c r="A31" s="66" t="s">
        <v>72</v>
      </c>
      <c r="B31" s="174">
        <v>1</v>
      </c>
      <c r="C31" s="166" t="s">
        <v>15</v>
      </c>
      <c r="D31" s="166" t="s">
        <v>15</v>
      </c>
      <c r="E31" s="166" t="s">
        <v>15</v>
      </c>
      <c r="F31" s="166" t="s">
        <v>15</v>
      </c>
      <c r="G31" s="166" t="s">
        <v>15</v>
      </c>
      <c r="H31" s="166" t="s">
        <v>15</v>
      </c>
      <c r="I31" s="166">
        <v>1</v>
      </c>
    </row>
    <row r="32" spans="1:9" ht="18" customHeight="1" x14ac:dyDescent="0.2">
      <c r="A32" s="66" t="s">
        <v>419</v>
      </c>
      <c r="B32" s="174">
        <v>1</v>
      </c>
      <c r="C32" s="166">
        <v>1</v>
      </c>
      <c r="D32" s="166" t="s">
        <v>15</v>
      </c>
      <c r="E32" s="166" t="s">
        <v>15</v>
      </c>
      <c r="F32" s="166" t="s">
        <v>15</v>
      </c>
      <c r="G32" s="166" t="s">
        <v>15</v>
      </c>
      <c r="H32" s="166" t="s">
        <v>15</v>
      </c>
      <c r="I32" s="166" t="s">
        <v>15</v>
      </c>
    </row>
    <row r="33" spans="1:9" ht="18" customHeight="1" x14ac:dyDescent="0.2">
      <c r="A33" s="66" t="s">
        <v>91</v>
      </c>
      <c r="B33" s="174">
        <v>1</v>
      </c>
      <c r="C33" s="166" t="s">
        <v>15</v>
      </c>
      <c r="D33" s="166">
        <v>1</v>
      </c>
      <c r="E33" s="166" t="s">
        <v>15</v>
      </c>
      <c r="F33" s="166" t="s">
        <v>15</v>
      </c>
      <c r="G33" s="166" t="s">
        <v>15</v>
      </c>
      <c r="H33" s="166" t="s">
        <v>15</v>
      </c>
      <c r="I33" s="166" t="s">
        <v>15</v>
      </c>
    </row>
    <row r="34" spans="1:9" ht="18" customHeight="1" x14ac:dyDescent="0.2">
      <c r="A34" s="66" t="s">
        <v>423</v>
      </c>
      <c r="B34" s="174">
        <v>1</v>
      </c>
      <c r="C34" s="166">
        <v>1</v>
      </c>
      <c r="D34" s="166" t="s">
        <v>15</v>
      </c>
      <c r="E34" s="166" t="s">
        <v>15</v>
      </c>
      <c r="F34" s="166" t="s">
        <v>15</v>
      </c>
      <c r="G34" s="166" t="s">
        <v>15</v>
      </c>
      <c r="H34" s="166" t="s">
        <v>15</v>
      </c>
      <c r="I34" s="166" t="s">
        <v>15</v>
      </c>
    </row>
    <row r="35" spans="1:9" ht="18" customHeight="1" x14ac:dyDescent="0.2">
      <c r="A35" s="66" t="s">
        <v>238</v>
      </c>
      <c r="B35" s="174">
        <v>1</v>
      </c>
      <c r="C35" s="166" t="s">
        <v>15</v>
      </c>
      <c r="D35" s="166" t="s">
        <v>15</v>
      </c>
      <c r="E35" s="166" t="s">
        <v>15</v>
      </c>
      <c r="F35" s="166" t="s">
        <v>15</v>
      </c>
      <c r="G35" s="166" t="s">
        <v>15</v>
      </c>
      <c r="H35" s="166" t="s">
        <v>15</v>
      </c>
      <c r="I35" s="166">
        <v>1</v>
      </c>
    </row>
    <row r="36" spans="1:9" ht="18" customHeight="1" x14ac:dyDescent="0.2">
      <c r="A36" s="66" t="s">
        <v>852</v>
      </c>
      <c r="B36" s="174">
        <v>1</v>
      </c>
      <c r="C36" s="166" t="s">
        <v>15</v>
      </c>
      <c r="D36" s="166" t="s">
        <v>15</v>
      </c>
      <c r="E36" s="166">
        <v>1</v>
      </c>
      <c r="F36" s="166" t="s">
        <v>15</v>
      </c>
      <c r="G36" s="166" t="s">
        <v>15</v>
      </c>
      <c r="H36" s="166" t="s">
        <v>15</v>
      </c>
      <c r="I36" s="166" t="s">
        <v>15</v>
      </c>
    </row>
    <row r="37" spans="1:9" ht="18" customHeight="1" x14ac:dyDescent="0.2">
      <c r="A37" s="66" t="s">
        <v>351</v>
      </c>
      <c r="B37" s="174">
        <v>1</v>
      </c>
      <c r="C37" s="166" t="s">
        <v>15</v>
      </c>
      <c r="D37" s="166" t="s">
        <v>15</v>
      </c>
      <c r="E37" s="166" t="s">
        <v>15</v>
      </c>
      <c r="F37" s="166">
        <v>1</v>
      </c>
      <c r="G37" s="166" t="s">
        <v>15</v>
      </c>
      <c r="H37" s="166" t="s">
        <v>15</v>
      </c>
      <c r="I37" s="166" t="s">
        <v>15</v>
      </c>
    </row>
    <row r="38" spans="1:9" ht="18" customHeight="1" x14ac:dyDescent="0.2">
      <c r="A38" s="66" t="s">
        <v>94</v>
      </c>
      <c r="B38" s="174">
        <v>1</v>
      </c>
      <c r="C38" s="166">
        <v>1</v>
      </c>
      <c r="D38" s="166" t="s">
        <v>15</v>
      </c>
      <c r="E38" s="166" t="s">
        <v>15</v>
      </c>
      <c r="F38" s="166" t="s">
        <v>15</v>
      </c>
      <c r="G38" s="166" t="s">
        <v>15</v>
      </c>
      <c r="H38" s="166" t="s">
        <v>15</v>
      </c>
      <c r="I38" s="166" t="s">
        <v>15</v>
      </c>
    </row>
    <row r="39" spans="1:9" ht="18" customHeight="1" x14ac:dyDescent="0.2">
      <c r="A39" s="66" t="s">
        <v>105</v>
      </c>
      <c r="B39" s="174">
        <v>1</v>
      </c>
      <c r="C39" s="166" t="s">
        <v>15</v>
      </c>
      <c r="D39" s="166">
        <v>1</v>
      </c>
      <c r="E39" s="166" t="s">
        <v>15</v>
      </c>
      <c r="F39" s="166" t="s">
        <v>15</v>
      </c>
      <c r="G39" s="166" t="s">
        <v>15</v>
      </c>
      <c r="H39" s="166" t="s">
        <v>15</v>
      </c>
      <c r="I39" s="166" t="s">
        <v>15</v>
      </c>
    </row>
    <row r="40" spans="1:9" ht="18" customHeight="1" x14ac:dyDescent="0.2">
      <c r="A40" s="66" t="s">
        <v>59</v>
      </c>
      <c r="B40" s="174">
        <v>1</v>
      </c>
      <c r="C40" s="166" t="s">
        <v>15</v>
      </c>
      <c r="D40" s="166" t="s">
        <v>15</v>
      </c>
      <c r="E40" s="166" t="s">
        <v>15</v>
      </c>
      <c r="F40" s="166" t="s">
        <v>15</v>
      </c>
      <c r="G40" s="166" t="s">
        <v>15</v>
      </c>
      <c r="H40" s="166" t="s">
        <v>15</v>
      </c>
      <c r="I40" s="166">
        <v>1</v>
      </c>
    </row>
    <row r="41" spans="1:9" ht="18" customHeight="1" x14ac:dyDescent="0.2">
      <c r="A41" s="66" t="s">
        <v>428</v>
      </c>
      <c r="B41" s="174">
        <v>1</v>
      </c>
      <c r="C41" s="166" t="s">
        <v>15</v>
      </c>
      <c r="D41" s="166" t="s">
        <v>15</v>
      </c>
      <c r="E41" s="166">
        <v>1</v>
      </c>
      <c r="F41" s="166" t="s">
        <v>15</v>
      </c>
      <c r="G41" s="166" t="s">
        <v>15</v>
      </c>
      <c r="H41" s="166" t="s">
        <v>15</v>
      </c>
      <c r="I41" s="166" t="s">
        <v>15</v>
      </c>
    </row>
    <row r="42" spans="1:9" ht="18" customHeight="1" x14ac:dyDescent="0.2">
      <c r="A42" s="182" t="s">
        <v>41</v>
      </c>
      <c r="B42" s="173">
        <v>164</v>
      </c>
      <c r="C42" s="174">
        <v>68</v>
      </c>
      <c r="D42" s="174">
        <v>27</v>
      </c>
      <c r="E42" s="174">
        <v>25</v>
      </c>
      <c r="F42" s="174">
        <v>12</v>
      </c>
      <c r="G42" s="174">
        <v>1</v>
      </c>
      <c r="H42" s="174">
        <v>9</v>
      </c>
      <c r="I42" s="173">
        <v>22</v>
      </c>
    </row>
    <row r="43" spans="1:9" ht="15" x14ac:dyDescent="0.25">
      <c r="C43" s="29"/>
      <c r="D43" s="29"/>
      <c r="E43" s="29"/>
      <c r="F43" s="29"/>
      <c r="G43" s="29"/>
    </row>
    <row r="44" spans="1:9" ht="15" x14ac:dyDescent="0.25">
      <c r="C44" s="29"/>
      <c r="D44" s="29"/>
      <c r="E44" s="29"/>
      <c r="F44" s="29"/>
      <c r="G44" s="29"/>
    </row>
    <row r="46" spans="1:9" ht="15" x14ac:dyDescent="0.25">
      <c r="C46" s="29"/>
      <c r="D46" s="29"/>
      <c r="E46" s="29"/>
      <c r="F46" s="29"/>
      <c r="G46" s="29"/>
    </row>
    <row r="47" spans="1:9" ht="15" x14ac:dyDescent="0.25">
      <c r="C47" s="29"/>
      <c r="D47" s="29"/>
      <c r="E47" s="29"/>
      <c r="F47" s="29"/>
      <c r="G47" s="29"/>
    </row>
    <row r="48" spans="1:9" ht="15" x14ac:dyDescent="0.25">
      <c r="C48" s="29"/>
      <c r="D48" s="29"/>
      <c r="E48" s="29"/>
      <c r="F48" s="29"/>
      <c r="G48" s="29"/>
    </row>
    <row r="49" spans="3:7" ht="15" x14ac:dyDescent="0.25">
      <c r="C49" s="29"/>
      <c r="D49" s="29"/>
      <c r="E49" s="29"/>
      <c r="F49" s="29"/>
      <c r="G49" s="29"/>
    </row>
    <row r="50" spans="3:7" ht="15" x14ac:dyDescent="0.25">
      <c r="C50" s="29"/>
      <c r="D50" s="29"/>
      <c r="E50" s="29"/>
      <c r="F50" s="29"/>
      <c r="G50" s="29"/>
    </row>
    <row r="51" spans="3:7" ht="15" x14ac:dyDescent="0.25">
      <c r="C51" s="29"/>
      <c r="D51" s="29"/>
      <c r="E51" s="29"/>
      <c r="F51" s="29"/>
      <c r="G51" s="29"/>
    </row>
    <row r="52" spans="3:7" ht="15" x14ac:dyDescent="0.25">
      <c r="C52" s="29"/>
      <c r="D52" s="29"/>
      <c r="E52" s="29"/>
      <c r="F52" s="29"/>
      <c r="G52" s="29"/>
    </row>
    <row r="53" spans="3:7" ht="15" x14ac:dyDescent="0.25">
      <c r="C53" s="29"/>
      <c r="D53" s="29"/>
      <c r="E53" s="29"/>
      <c r="F53" s="29"/>
      <c r="G53" s="29"/>
    </row>
    <row r="54" spans="3:7" ht="15" x14ac:dyDescent="0.25">
      <c r="C54" s="29"/>
      <c r="D54" s="29"/>
      <c r="E54" s="29"/>
      <c r="F54" s="29"/>
      <c r="G54" s="29"/>
    </row>
    <row r="55" spans="3:7" ht="15" x14ac:dyDescent="0.25">
      <c r="C55" s="29"/>
      <c r="D55" s="29"/>
      <c r="E55" s="29"/>
      <c r="F55" s="29"/>
      <c r="G55" s="29"/>
    </row>
    <row r="56" spans="3:7" ht="15" x14ac:dyDescent="0.25">
      <c r="C56" s="29"/>
      <c r="D56" s="29"/>
      <c r="E56" s="29"/>
      <c r="F56" s="29"/>
      <c r="G56" s="29"/>
    </row>
    <row r="57" spans="3:7" ht="15" x14ac:dyDescent="0.25">
      <c r="C57" s="29"/>
      <c r="D57" s="29"/>
      <c r="E57" s="29"/>
      <c r="F57" s="29"/>
      <c r="G57" s="29"/>
    </row>
  </sheetData>
  <sortState xmlns:xlrd2="http://schemas.microsoft.com/office/spreadsheetml/2017/richdata2" ref="A4:I41">
    <sortCondition descending="1" ref="B4:B41"/>
    <sortCondition ref="A4:A41"/>
  </sortState>
  <mergeCells count="3">
    <mergeCell ref="A2:A3"/>
    <mergeCell ref="B2:B3"/>
    <mergeCell ref="C2:I2"/>
  </mergeCells>
  <pageMargins left="0.7" right="0.7" top="0.75" bottom="0.75" header="0.3" footer="0.3"/>
  <pageSetup paperSize="8" fitToHeight="0"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árok44">
    <pageSetUpPr fitToPage="1"/>
  </sheetPr>
  <dimension ref="A1:K10"/>
  <sheetViews>
    <sheetView showGridLines="0" workbookViewId="0">
      <selection activeCell="A8" sqref="A8:K8"/>
    </sheetView>
  </sheetViews>
  <sheetFormatPr defaultRowHeight="14.25" x14ac:dyDescent="0.2"/>
  <cols>
    <col min="1" max="1" width="21.25" customWidth="1"/>
    <col min="3" max="3" width="6.5" customWidth="1"/>
    <col min="4" max="4" width="6" customWidth="1"/>
    <col min="5" max="5" width="6.5" customWidth="1"/>
    <col min="6" max="6" width="10.125" customWidth="1"/>
    <col min="7" max="7" width="7.875" bestFit="1" customWidth="1"/>
    <col min="8" max="8" width="13.625" bestFit="1" customWidth="1"/>
    <col min="9" max="9" width="16.375" bestFit="1" customWidth="1"/>
    <col min="10" max="10" width="14.125" bestFit="1" customWidth="1"/>
    <col min="11" max="11" width="14.5" bestFit="1" customWidth="1"/>
  </cols>
  <sheetData>
    <row r="1" spans="1:11" ht="26.25" customHeight="1" x14ac:dyDescent="0.2">
      <c r="A1" s="507" t="s">
        <v>1087</v>
      </c>
      <c r="B1" s="507"/>
      <c r="C1" s="507"/>
      <c r="D1" s="507"/>
      <c r="E1" s="507"/>
      <c r="F1" s="507"/>
      <c r="G1" s="507"/>
      <c r="H1" s="507"/>
      <c r="I1" s="507"/>
      <c r="J1" s="507"/>
      <c r="K1" s="507"/>
    </row>
    <row r="2" spans="1:11" ht="18" customHeight="1" x14ac:dyDescent="0.2">
      <c r="A2" s="537" t="s">
        <v>98</v>
      </c>
      <c r="B2" s="537" t="s">
        <v>36</v>
      </c>
      <c r="C2" s="537" t="s">
        <v>203</v>
      </c>
      <c r="D2" s="537"/>
      <c r="E2" s="537"/>
      <c r="F2" s="537"/>
      <c r="G2" s="537"/>
      <c r="H2" s="537"/>
      <c r="I2" s="537"/>
      <c r="J2" s="537"/>
      <c r="K2" s="537"/>
    </row>
    <row r="3" spans="1:11" ht="18" customHeight="1" x14ac:dyDescent="0.2">
      <c r="A3" s="537"/>
      <c r="B3" s="537"/>
      <c r="C3" s="8" t="s">
        <v>118</v>
      </c>
      <c r="D3" s="8" t="s">
        <v>119</v>
      </c>
      <c r="E3" s="8" t="s">
        <v>26</v>
      </c>
      <c r="F3" s="8" t="s">
        <v>120</v>
      </c>
      <c r="G3" s="8" t="s">
        <v>121</v>
      </c>
      <c r="H3" s="8" t="s">
        <v>27</v>
      </c>
      <c r="I3" s="8" t="s">
        <v>28</v>
      </c>
      <c r="J3" s="8" t="s">
        <v>29</v>
      </c>
      <c r="K3" s="8" t="s">
        <v>30</v>
      </c>
    </row>
    <row r="4" spans="1:11" ht="18" customHeight="1" x14ac:dyDescent="0.2">
      <c r="A4" s="185" t="s">
        <v>60</v>
      </c>
      <c r="B4" s="38">
        <v>11</v>
      </c>
      <c r="C4" s="166">
        <v>3</v>
      </c>
      <c r="D4" s="166" t="s">
        <v>15</v>
      </c>
      <c r="E4" s="166" t="s">
        <v>15</v>
      </c>
      <c r="F4" s="166">
        <v>3</v>
      </c>
      <c r="G4" s="166">
        <v>2</v>
      </c>
      <c r="H4" s="166">
        <v>1</v>
      </c>
      <c r="I4" s="166">
        <v>2</v>
      </c>
      <c r="J4" s="166" t="s">
        <v>15</v>
      </c>
      <c r="K4" s="166" t="s">
        <v>15</v>
      </c>
    </row>
    <row r="5" spans="1:11" ht="18" customHeight="1" x14ac:dyDescent="0.2">
      <c r="A5" s="185" t="s">
        <v>206</v>
      </c>
      <c r="B5" s="38">
        <v>2</v>
      </c>
      <c r="C5" s="166" t="s">
        <v>15</v>
      </c>
      <c r="D5" s="166" t="s">
        <v>15</v>
      </c>
      <c r="E5" s="166" t="s">
        <v>15</v>
      </c>
      <c r="F5" s="166" t="s">
        <v>15</v>
      </c>
      <c r="G5" s="166" t="s">
        <v>15</v>
      </c>
      <c r="H5" s="166">
        <v>2</v>
      </c>
      <c r="I5" s="166" t="s">
        <v>15</v>
      </c>
      <c r="J5" s="166" t="s">
        <v>15</v>
      </c>
      <c r="K5" s="166" t="s">
        <v>15</v>
      </c>
    </row>
    <row r="6" spans="1:11" ht="18" customHeight="1" x14ac:dyDescent="0.2">
      <c r="A6" s="185" t="s">
        <v>89</v>
      </c>
      <c r="B6" s="38">
        <v>1</v>
      </c>
      <c r="C6" s="166" t="s">
        <v>15</v>
      </c>
      <c r="D6" s="166" t="s">
        <v>15</v>
      </c>
      <c r="E6" s="166" t="s">
        <v>15</v>
      </c>
      <c r="F6" s="166" t="s">
        <v>15</v>
      </c>
      <c r="G6" s="166" t="s">
        <v>15</v>
      </c>
      <c r="H6" s="166" t="s">
        <v>15</v>
      </c>
      <c r="I6" s="166" t="s">
        <v>15</v>
      </c>
      <c r="J6" s="166" t="s">
        <v>15</v>
      </c>
      <c r="K6" s="166">
        <v>1</v>
      </c>
    </row>
    <row r="7" spans="1:11" ht="18" customHeight="1" x14ac:dyDescent="0.2">
      <c r="A7" s="185" t="s">
        <v>73</v>
      </c>
      <c r="B7" s="38">
        <v>1</v>
      </c>
      <c r="C7" s="166" t="s">
        <v>15</v>
      </c>
      <c r="D7" s="166" t="s">
        <v>15</v>
      </c>
      <c r="E7" s="166" t="s">
        <v>15</v>
      </c>
      <c r="F7" s="166" t="s">
        <v>15</v>
      </c>
      <c r="G7" s="166" t="s">
        <v>15</v>
      </c>
      <c r="H7" s="166">
        <v>1</v>
      </c>
      <c r="I7" s="166" t="s">
        <v>15</v>
      </c>
      <c r="J7" s="166" t="s">
        <v>15</v>
      </c>
      <c r="K7" s="166" t="s">
        <v>15</v>
      </c>
    </row>
    <row r="8" spans="1:11" ht="18" customHeight="1" x14ac:dyDescent="0.2">
      <c r="A8" s="185" t="s">
        <v>91</v>
      </c>
      <c r="B8" s="174">
        <v>1</v>
      </c>
      <c r="C8" s="166" t="s">
        <v>15</v>
      </c>
      <c r="D8" s="166" t="s">
        <v>15</v>
      </c>
      <c r="E8" s="166" t="s">
        <v>15</v>
      </c>
      <c r="F8" s="166" t="s">
        <v>15</v>
      </c>
      <c r="G8" s="166" t="s">
        <v>15</v>
      </c>
      <c r="H8" s="166">
        <v>1</v>
      </c>
      <c r="I8" s="166" t="s">
        <v>15</v>
      </c>
      <c r="J8" s="166" t="s">
        <v>15</v>
      </c>
      <c r="K8" s="166" t="s">
        <v>15</v>
      </c>
    </row>
    <row r="9" spans="1:11" ht="18" customHeight="1" x14ac:dyDescent="0.2">
      <c r="A9" s="185" t="s">
        <v>78</v>
      </c>
      <c r="B9" s="38">
        <v>1</v>
      </c>
      <c r="C9" s="166" t="s">
        <v>15</v>
      </c>
      <c r="D9" s="166" t="s">
        <v>15</v>
      </c>
      <c r="E9" s="166" t="s">
        <v>15</v>
      </c>
      <c r="F9" s="166" t="s">
        <v>15</v>
      </c>
      <c r="G9" s="166" t="s">
        <v>15</v>
      </c>
      <c r="H9" s="166">
        <v>1</v>
      </c>
      <c r="I9" s="166" t="s">
        <v>15</v>
      </c>
      <c r="J9" s="166" t="s">
        <v>15</v>
      </c>
      <c r="K9" s="166" t="s">
        <v>15</v>
      </c>
    </row>
    <row r="10" spans="1:11" ht="18" customHeight="1" x14ac:dyDescent="0.2">
      <c r="A10" s="182" t="s">
        <v>41</v>
      </c>
      <c r="B10" s="174">
        <v>17</v>
      </c>
      <c r="C10" s="174">
        <v>3</v>
      </c>
      <c r="D10" s="174">
        <v>0</v>
      </c>
      <c r="E10" s="174">
        <v>0</v>
      </c>
      <c r="F10" s="174">
        <v>3</v>
      </c>
      <c r="G10" s="174">
        <v>2</v>
      </c>
      <c r="H10" s="174">
        <v>6</v>
      </c>
      <c r="I10" s="174">
        <v>2</v>
      </c>
      <c r="J10" s="174">
        <v>0</v>
      </c>
      <c r="K10" s="174">
        <v>1</v>
      </c>
    </row>
  </sheetData>
  <sortState xmlns:xlrd2="http://schemas.microsoft.com/office/spreadsheetml/2017/richdata2" ref="A4:K9">
    <sortCondition descending="1" ref="B4:B9"/>
    <sortCondition ref="A4:A9"/>
  </sortState>
  <mergeCells count="4">
    <mergeCell ref="A2:A3"/>
    <mergeCell ref="B2:B3"/>
    <mergeCell ref="C2:K2"/>
    <mergeCell ref="A1:K1"/>
  </mergeCells>
  <pageMargins left="0.7" right="0.7" top="0.75" bottom="0.75" header="0.3" footer="0.3"/>
  <pageSetup paperSize="8" fitToHeight="0"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árok45">
    <pageSetUpPr fitToPage="1"/>
  </sheetPr>
  <dimension ref="A1:I12"/>
  <sheetViews>
    <sheetView showGridLines="0" workbookViewId="0">
      <pane ySplit="3" topLeftCell="A4" activePane="bottomLeft" state="frozen"/>
      <selection activeCell="A8" sqref="A8:K8"/>
      <selection pane="bottomLeft" activeCell="A8" sqref="A8:K8"/>
    </sheetView>
  </sheetViews>
  <sheetFormatPr defaultRowHeight="14.25" x14ac:dyDescent="0.2"/>
  <cols>
    <col min="1" max="1" width="24.5" customWidth="1"/>
    <col min="2" max="2" width="14" customWidth="1"/>
    <col min="3" max="3" width="19.75" customWidth="1"/>
    <col min="4" max="4" width="17.625" customWidth="1"/>
    <col min="6" max="6" width="26.25" customWidth="1"/>
    <col min="7" max="7" width="14.875" customWidth="1"/>
    <col min="8" max="8" width="17.625" customWidth="1"/>
    <col min="9" max="9" width="18.625" customWidth="1"/>
  </cols>
  <sheetData>
    <row r="1" spans="1:9" ht="22.5" customHeight="1" x14ac:dyDescent="0.2">
      <c r="A1" s="507" t="s">
        <v>833</v>
      </c>
      <c r="B1" s="507"/>
      <c r="C1" s="507"/>
      <c r="D1" s="507"/>
      <c r="E1" s="75"/>
      <c r="F1" s="507" t="s">
        <v>1088</v>
      </c>
      <c r="G1" s="507"/>
      <c r="H1" s="507"/>
      <c r="I1" s="507"/>
    </row>
    <row r="2" spans="1:9" ht="18" customHeight="1" x14ac:dyDescent="0.2">
      <c r="A2" s="511" t="s">
        <v>98</v>
      </c>
      <c r="B2" s="511" t="s">
        <v>204</v>
      </c>
      <c r="C2" s="511"/>
      <c r="D2" s="511"/>
      <c r="F2" s="511" t="s">
        <v>98</v>
      </c>
      <c r="G2" s="511" t="s">
        <v>204</v>
      </c>
      <c r="H2" s="511"/>
      <c r="I2" s="511"/>
    </row>
    <row r="3" spans="1:9" ht="18" customHeight="1" x14ac:dyDescent="0.2">
      <c r="A3" s="531"/>
      <c r="B3" s="28" t="s">
        <v>36</v>
      </c>
      <c r="C3" s="28" t="s">
        <v>37</v>
      </c>
      <c r="D3" s="28" t="s">
        <v>42</v>
      </c>
      <c r="F3" s="511"/>
      <c r="G3" s="4" t="s">
        <v>36</v>
      </c>
      <c r="H3" s="4" t="s">
        <v>37</v>
      </c>
      <c r="I3" s="4" t="s">
        <v>42</v>
      </c>
    </row>
    <row r="4" spans="1:9" ht="18" customHeight="1" x14ac:dyDescent="0.25">
      <c r="A4" s="66" t="s">
        <v>59</v>
      </c>
      <c r="B4" s="198">
        <v>99</v>
      </c>
      <c r="C4" s="166" t="s">
        <v>15</v>
      </c>
      <c r="D4" s="166">
        <v>99</v>
      </c>
      <c r="E4" s="29"/>
      <c r="F4" s="66" t="s">
        <v>89</v>
      </c>
      <c r="G4" s="198">
        <v>4</v>
      </c>
      <c r="H4" s="166">
        <v>4</v>
      </c>
      <c r="I4" s="166" t="s">
        <v>15</v>
      </c>
    </row>
    <row r="5" spans="1:9" ht="18" customHeight="1" x14ac:dyDescent="0.25">
      <c r="A5" s="66" t="s">
        <v>64</v>
      </c>
      <c r="B5" s="198">
        <v>21</v>
      </c>
      <c r="C5" s="166" t="s">
        <v>15</v>
      </c>
      <c r="D5" s="166">
        <v>21</v>
      </c>
      <c r="E5" s="29"/>
      <c r="F5" s="66" t="s">
        <v>59</v>
      </c>
      <c r="G5" s="198">
        <v>4</v>
      </c>
      <c r="H5" s="166" t="s">
        <v>15</v>
      </c>
      <c r="I5" s="166">
        <v>4</v>
      </c>
    </row>
    <row r="6" spans="1:9" ht="18" customHeight="1" x14ac:dyDescent="0.25">
      <c r="A6" s="66" t="s">
        <v>63</v>
      </c>
      <c r="B6" s="198">
        <v>7</v>
      </c>
      <c r="C6" s="166" t="s">
        <v>15</v>
      </c>
      <c r="D6" s="166">
        <v>7</v>
      </c>
      <c r="E6" s="29"/>
      <c r="F6" s="66" t="s">
        <v>60</v>
      </c>
      <c r="G6" s="198">
        <v>4</v>
      </c>
      <c r="H6" s="166">
        <v>4</v>
      </c>
      <c r="I6" s="166" t="s">
        <v>15</v>
      </c>
    </row>
    <row r="7" spans="1:9" ht="18" customHeight="1" x14ac:dyDescent="0.25">
      <c r="A7" s="66" t="s">
        <v>72</v>
      </c>
      <c r="B7" s="198">
        <v>6</v>
      </c>
      <c r="C7" s="166" t="s">
        <v>15</v>
      </c>
      <c r="D7" s="166">
        <v>6</v>
      </c>
      <c r="E7" s="29"/>
      <c r="F7" s="66" t="s">
        <v>496</v>
      </c>
      <c r="G7" s="198">
        <v>1</v>
      </c>
      <c r="H7" s="166">
        <v>1</v>
      </c>
      <c r="I7" s="166" t="s">
        <v>15</v>
      </c>
    </row>
    <row r="8" spans="1:9" ht="18" customHeight="1" x14ac:dyDescent="0.25">
      <c r="A8" s="66" t="s">
        <v>71</v>
      </c>
      <c r="B8" s="198">
        <v>3</v>
      </c>
      <c r="C8" s="166" t="s">
        <v>15</v>
      </c>
      <c r="D8" s="166">
        <v>3</v>
      </c>
      <c r="E8" s="29"/>
      <c r="F8" s="66" t="s">
        <v>71</v>
      </c>
      <c r="G8" s="198">
        <v>1</v>
      </c>
      <c r="H8" s="166">
        <v>1</v>
      </c>
      <c r="I8" s="166" t="s">
        <v>15</v>
      </c>
    </row>
    <row r="9" spans="1:9" ht="18" customHeight="1" x14ac:dyDescent="0.25">
      <c r="A9" s="66" t="s">
        <v>82</v>
      </c>
      <c r="B9" s="198">
        <v>3</v>
      </c>
      <c r="C9" s="166" t="s">
        <v>15</v>
      </c>
      <c r="D9" s="166">
        <v>3</v>
      </c>
      <c r="E9" s="29"/>
      <c r="F9" s="66" t="s">
        <v>92</v>
      </c>
      <c r="G9" s="198">
        <v>1</v>
      </c>
      <c r="H9" s="166" t="s">
        <v>15</v>
      </c>
      <c r="I9" s="166">
        <v>1</v>
      </c>
    </row>
    <row r="10" spans="1:9" ht="18" customHeight="1" x14ac:dyDescent="0.25">
      <c r="A10" s="66" t="s">
        <v>60</v>
      </c>
      <c r="B10" s="198">
        <v>3</v>
      </c>
      <c r="C10" s="166">
        <v>3</v>
      </c>
      <c r="D10" s="166" t="s">
        <v>15</v>
      </c>
      <c r="E10" s="29"/>
      <c r="F10" s="66" t="s">
        <v>154</v>
      </c>
      <c r="G10" s="198">
        <v>1</v>
      </c>
      <c r="H10" s="166" t="s">
        <v>15</v>
      </c>
      <c r="I10" s="166">
        <v>1</v>
      </c>
    </row>
    <row r="11" spans="1:9" ht="18" customHeight="1" x14ac:dyDescent="0.25">
      <c r="A11" s="66" t="s">
        <v>77</v>
      </c>
      <c r="B11" s="198">
        <v>1</v>
      </c>
      <c r="C11" s="166" t="s">
        <v>15</v>
      </c>
      <c r="D11" s="166">
        <v>1</v>
      </c>
      <c r="E11" s="29"/>
      <c r="F11" s="66" t="s">
        <v>82</v>
      </c>
      <c r="G11" s="198">
        <v>1</v>
      </c>
      <c r="H11" s="166" t="s">
        <v>15</v>
      </c>
      <c r="I11" s="166">
        <v>1</v>
      </c>
    </row>
    <row r="12" spans="1:9" ht="18" customHeight="1" x14ac:dyDescent="0.25">
      <c r="A12" s="196" t="s">
        <v>41</v>
      </c>
      <c r="B12" s="198">
        <f>SUM(B4:B11)</f>
        <v>143</v>
      </c>
      <c r="C12" s="198">
        <f>SUM(C4:C11)</f>
        <v>3</v>
      </c>
      <c r="D12" s="198">
        <f>SUM(D4:D11)</f>
        <v>140</v>
      </c>
      <c r="E12" s="29"/>
      <c r="F12" s="196" t="s">
        <v>41</v>
      </c>
      <c r="G12" s="198">
        <v>17</v>
      </c>
      <c r="H12" s="198">
        <v>10</v>
      </c>
      <c r="I12" s="198">
        <v>7</v>
      </c>
    </row>
  </sheetData>
  <sortState xmlns:xlrd2="http://schemas.microsoft.com/office/spreadsheetml/2017/richdata2" ref="F4:I11">
    <sortCondition descending="1" ref="G4:G11"/>
    <sortCondition ref="F4:F11"/>
  </sortState>
  <mergeCells count="6">
    <mergeCell ref="A2:A3"/>
    <mergeCell ref="B2:D2"/>
    <mergeCell ref="F2:F3"/>
    <mergeCell ref="G2:I2"/>
    <mergeCell ref="A1:D1"/>
    <mergeCell ref="F1:I1"/>
  </mergeCells>
  <pageMargins left="0.7" right="0.7" top="0.75" bottom="0.75" header="0.3" footer="0.3"/>
  <pageSetup paperSize="8" scale="94" fitToHeight="0"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árok46">
    <pageSetUpPr fitToPage="1"/>
  </sheetPr>
  <dimension ref="A1:E53"/>
  <sheetViews>
    <sheetView showGridLines="0" workbookViewId="0">
      <pane ySplit="3" topLeftCell="A4" activePane="bottomLeft" state="frozen"/>
      <selection activeCell="A8" sqref="A8:K8"/>
      <selection pane="bottomLeft" activeCell="A8" sqref="A8:K8"/>
    </sheetView>
  </sheetViews>
  <sheetFormatPr defaultRowHeight="14.25" x14ac:dyDescent="0.2"/>
  <cols>
    <col min="1" max="1" width="28.375" customWidth="1"/>
    <col min="2" max="2" width="40.5" customWidth="1"/>
    <col min="3" max="3" width="5.375" customWidth="1"/>
    <col min="4" max="4" width="26.375" customWidth="1"/>
    <col min="5" max="5" width="38.875" customWidth="1"/>
    <col min="7" max="11" width="8"/>
    <col min="12" max="12" width="18" customWidth="1"/>
  </cols>
  <sheetData>
    <row r="1" spans="1:5" ht="24" customHeight="1" x14ac:dyDescent="0.2">
      <c r="A1" s="507" t="s">
        <v>834</v>
      </c>
      <c r="B1" s="507"/>
      <c r="D1" s="507" t="s">
        <v>1089</v>
      </c>
      <c r="E1" s="507"/>
    </row>
    <row r="2" spans="1:5" ht="18" customHeight="1" x14ac:dyDescent="0.2">
      <c r="A2" s="624" t="s">
        <v>98</v>
      </c>
      <c r="B2" s="531" t="s">
        <v>208</v>
      </c>
      <c r="D2" s="624" t="s">
        <v>98</v>
      </c>
      <c r="E2" s="531" t="s">
        <v>208</v>
      </c>
    </row>
    <row r="3" spans="1:5" ht="18" customHeight="1" x14ac:dyDescent="0.2">
      <c r="A3" s="625"/>
      <c r="B3" s="552"/>
      <c r="D3" s="624"/>
      <c r="E3" s="532"/>
    </row>
    <row r="4" spans="1:5" ht="18" customHeight="1" x14ac:dyDescent="0.25">
      <c r="A4" s="66" t="s">
        <v>64</v>
      </c>
      <c r="B4" s="166">
        <v>139</v>
      </c>
      <c r="C4" s="42"/>
      <c r="D4" s="66" t="s">
        <v>60</v>
      </c>
      <c r="E4" s="166">
        <v>31</v>
      </c>
    </row>
    <row r="5" spans="1:5" ht="18" customHeight="1" x14ac:dyDescent="0.25">
      <c r="A5" s="66" t="s">
        <v>66</v>
      </c>
      <c r="B5" s="166">
        <v>61</v>
      </c>
      <c r="C5" s="42"/>
      <c r="D5" s="66" t="s">
        <v>63</v>
      </c>
      <c r="E5" s="166">
        <v>19</v>
      </c>
    </row>
    <row r="6" spans="1:5" ht="18" customHeight="1" x14ac:dyDescent="0.25">
      <c r="A6" s="66" t="s">
        <v>60</v>
      </c>
      <c r="B6" s="166">
        <v>32</v>
      </c>
      <c r="C6" s="42"/>
      <c r="D6" s="66" t="s">
        <v>79</v>
      </c>
      <c r="E6" s="166">
        <v>17</v>
      </c>
    </row>
    <row r="7" spans="1:5" ht="18" customHeight="1" x14ac:dyDescent="0.25">
      <c r="A7" s="66" t="s">
        <v>62</v>
      </c>
      <c r="B7" s="166">
        <v>28</v>
      </c>
      <c r="C7" s="42"/>
      <c r="D7" s="66" t="s">
        <v>92</v>
      </c>
      <c r="E7" s="166">
        <v>14</v>
      </c>
    </row>
    <row r="8" spans="1:5" ht="18" customHeight="1" x14ac:dyDescent="0.25">
      <c r="A8" s="66" t="s">
        <v>63</v>
      </c>
      <c r="B8" s="166">
        <v>24</v>
      </c>
      <c r="C8" s="42"/>
      <c r="D8" s="66" t="s">
        <v>97</v>
      </c>
      <c r="E8" s="166">
        <v>10</v>
      </c>
    </row>
    <row r="9" spans="1:5" ht="18" customHeight="1" x14ac:dyDescent="0.25">
      <c r="A9" s="66" t="s">
        <v>68</v>
      </c>
      <c r="B9" s="166">
        <v>17</v>
      </c>
      <c r="C9" s="42"/>
      <c r="D9" s="66" t="s">
        <v>68</v>
      </c>
      <c r="E9" s="166">
        <v>8</v>
      </c>
    </row>
    <row r="10" spans="1:5" ht="18" customHeight="1" x14ac:dyDescent="0.25">
      <c r="A10" s="66" t="s">
        <v>81</v>
      </c>
      <c r="B10" s="166">
        <v>13</v>
      </c>
      <c r="C10" s="42"/>
      <c r="D10" s="66" t="s">
        <v>81</v>
      </c>
      <c r="E10" s="166">
        <v>7</v>
      </c>
    </row>
    <row r="11" spans="1:5" ht="18" customHeight="1" x14ac:dyDescent="0.25">
      <c r="A11" s="66" t="s">
        <v>71</v>
      </c>
      <c r="B11" s="166">
        <v>12</v>
      </c>
      <c r="C11" s="42"/>
      <c r="D11" s="66" t="s">
        <v>59</v>
      </c>
      <c r="E11" s="166">
        <v>7</v>
      </c>
    </row>
    <row r="12" spans="1:5" ht="18" customHeight="1" x14ac:dyDescent="0.25">
      <c r="A12" s="66" t="s">
        <v>236</v>
      </c>
      <c r="B12" s="166">
        <v>11</v>
      </c>
      <c r="C12" s="42"/>
      <c r="D12" s="66" t="s">
        <v>64</v>
      </c>
      <c r="E12" s="166">
        <v>5</v>
      </c>
    </row>
    <row r="13" spans="1:5" ht="18" customHeight="1" x14ac:dyDescent="0.25">
      <c r="A13" s="66" t="s">
        <v>239</v>
      </c>
      <c r="B13" s="166">
        <v>7</v>
      </c>
      <c r="C13" s="42"/>
      <c r="D13" s="66" t="s">
        <v>67</v>
      </c>
      <c r="E13" s="166">
        <v>4</v>
      </c>
    </row>
    <row r="14" spans="1:5" ht="18" customHeight="1" x14ac:dyDescent="0.25">
      <c r="A14" s="66" t="s">
        <v>67</v>
      </c>
      <c r="B14" s="166">
        <v>6</v>
      </c>
      <c r="C14" s="42"/>
      <c r="D14" s="66" t="s">
        <v>424</v>
      </c>
      <c r="E14" s="166">
        <v>4</v>
      </c>
    </row>
    <row r="15" spans="1:5" ht="18" customHeight="1" x14ac:dyDescent="0.25">
      <c r="A15" s="66" t="s">
        <v>72</v>
      </c>
      <c r="B15" s="166">
        <v>5</v>
      </c>
      <c r="C15" s="42"/>
      <c r="D15" s="66" t="s">
        <v>207</v>
      </c>
      <c r="E15" s="166">
        <v>3</v>
      </c>
    </row>
    <row r="16" spans="1:5" ht="18" customHeight="1" x14ac:dyDescent="0.25">
      <c r="A16" s="66" t="s">
        <v>351</v>
      </c>
      <c r="B16" s="166">
        <v>5</v>
      </c>
      <c r="C16" s="42"/>
      <c r="D16" s="66" t="s">
        <v>89</v>
      </c>
      <c r="E16" s="166">
        <v>3</v>
      </c>
    </row>
    <row r="17" spans="1:5" ht="18" customHeight="1" x14ac:dyDescent="0.25">
      <c r="A17" s="66" t="s">
        <v>350</v>
      </c>
      <c r="B17" s="166">
        <v>5</v>
      </c>
      <c r="C17" s="42"/>
      <c r="D17" s="66" t="s">
        <v>71</v>
      </c>
      <c r="E17" s="166">
        <v>3</v>
      </c>
    </row>
    <row r="18" spans="1:5" ht="18" customHeight="1" x14ac:dyDescent="0.25">
      <c r="A18" s="66" t="s">
        <v>74</v>
      </c>
      <c r="B18" s="166">
        <v>4</v>
      </c>
      <c r="C18" s="42"/>
      <c r="D18" s="66" t="s">
        <v>62</v>
      </c>
      <c r="E18" s="166">
        <v>3</v>
      </c>
    </row>
    <row r="19" spans="1:5" ht="18" customHeight="1" x14ac:dyDescent="0.25">
      <c r="A19" s="66" t="s">
        <v>78</v>
      </c>
      <c r="B19" s="166">
        <v>4</v>
      </c>
      <c r="C19" s="42"/>
      <c r="D19" s="66" t="s">
        <v>69</v>
      </c>
      <c r="E19" s="166">
        <v>3</v>
      </c>
    </row>
    <row r="20" spans="1:5" ht="18" customHeight="1" x14ac:dyDescent="0.25">
      <c r="A20" s="66" t="s">
        <v>59</v>
      </c>
      <c r="B20" s="166">
        <v>4</v>
      </c>
      <c r="C20" s="42"/>
      <c r="D20" s="66" t="s">
        <v>72</v>
      </c>
      <c r="E20" s="166">
        <v>2</v>
      </c>
    </row>
    <row r="21" spans="1:5" ht="18" customHeight="1" x14ac:dyDescent="0.25">
      <c r="A21" s="66" t="s">
        <v>207</v>
      </c>
      <c r="B21" s="166">
        <v>3</v>
      </c>
      <c r="C21" s="42"/>
      <c r="D21" s="66" t="s">
        <v>77</v>
      </c>
      <c r="E21" s="166">
        <v>2</v>
      </c>
    </row>
    <row r="22" spans="1:5" ht="18" customHeight="1" x14ac:dyDescent="0.25">
      <c r="A22" s="66" t="s">
        <v>73</v>
      </c>
      <c r="B22" s="166">
        <v>3</v>
      </c>
      <c r="C22" s="42"/>
      <c r="D22" s="66" t="s">
        <v>61</v>
      </c>
      <c r="E22" s="166">
        <v>2</v>
      </c>
    </row>
    <row r="23" spans="1:5" ht="18" customHeight="1" x14ac:dyDescent="0.25">
      <c r="A23" s="66" t="s">
        <v>69</v>
      </c>
      <c r="B23" s="166">
        <v>3</v>
      </c>
      <c r="C23" s="42"/>
      <c r="D23" s="66" t="s">
        <v>65</v>
      </c>
      <c r="E23" s="166">
        <v>1</v>
      </c>
    </row>
    <row r="24" spans="1:5" ht="18" customHeight="1" x14ac:dyDescent="0.25">
      <c r="A24" s="66" t="s">
        <v>65</v>
      </c>
      <c r="B24" s="166">
        <v>2</v>
      </c>
      <c r="C24" s="42"/>
      <c r="D24" s="66" t="s">
        <v>236</v>
      </c>
      <c r="E24" s="166">
        <v>1</v>
      </c>
    </row>
    <row r="25" spans="1:5" ht="18" customHeight="1" x14ac:dyDescent="0.25">
      <c r="A25" s="66" t="s">
        <v>79</v>
      </c>
      <c r="B25" s="166">
        <v>2</v>
      </c>
      <c r="C25" s="42"/>
      <c r="D25" s="66" t="s">
        <v>1126</v>
      </c>
      <c r="E25" s="166">
        <v>1</v>
      </c>
    </row>
    <row r="26" spans="1:5" ht="18" customHeight="1" x14ac:dyDescent="0.25">
      <c r="A26" s="66" t="s">
        <v>306</v>
      </c>
      <c r="B26" s="166">
        <v>2</v>
      </c>
      <c r="C26" s="42"/>
      <c r="D26" s="66" t="s">
        <v>237</v>
      </c>
      <c r="E26" s="166">
        <v>1</v>
      </c>
    </row>
    <row r="27" spans="1:5" ht="18" customHeight="1" x14ac:dyDescent="0.25">
      <c r="A27" s="66" t="s">
        <v>89</v>
      </c>
      <c r="B27" s="166">
        <v>2</v>
      </c>
      <c r="C27" s="42"/>
      <c r="D27" s="66" t="s">
        <v>87</v>
      </c>
      <c r="E27" s="166">
        <v>1</v>
      </c>
    </row>
    <row r="28" spans="1:5" ht="18" customHeight="1" x14ac:dyDescent="0.25">
      <c r="A28" s="66" t="s">
        <v>153</v>
      </c>
      <c r="B28" s="166">
        <v>2</v>
      </c>
      <c r="C28" s="42"/>
      <c r="D28" s="66" t="s">
        <v>356</v>
      </c>
      <c r="E28" s="166">
        <v>1</v>
      </c>
    </row>
    <row r="29" spans="1:5" ht="18" customHeight="1" x14ac:dyDescent="0.25">
      <c r="A29" s="66" t="s">
        <v>82</v>
      </c>
      <c r="B29" s="166">
        <v>2</v>
      </c>
      <c r="C29" s="42"/>
      <c r="D29" s="66" t="s">
        <v>238</v>
      </c>
      <c r="E29" s="166">
        <v>1</v>
      </c>
    </row>
    <row r="30" spans="1:5" ht="18" customHeight="1" x14ac:dyDescent="0.25">
      <c r="A30" s="66" t="s">
        <v>61</v>
      </c>
      <c r="B30" s="166">
        <v>2</v>
      </c>
      <c r="C30" s="42"/>
      <c r="D30" s="66" t="s">
        <v>258</v>
      </c>
      <c r="E30" s="166">
        <v>1</v>
      </c>
    </row>
    <row r="31" spans="1:5" ht="18" customHeight="1" x14ac:dyDescent="0.25">
      <c r="A31" s="66" t="s">
        <v>90</v>
      </c>
      <c r="B31" s="166">
        <v>1</v>
      </c>
      <c r="C31" s="42"/>
      <c r="D31" s="66" t="s">
        <v>351</v>
      </c>
      <c r="E31" s="166">
        <v>1</v>
      </c>
    </row>
    <row r="32" spans="1:5" ht="18" customHeight="1" x14ac:dyDescent="0.25">
      <c r="A32" s="66" t="s">
        <v>85</v>
      </c>
      <c r="B32" s="166">
        <v>1</v>
      </c>
      <c r="C32" s="42"/>
      <c r="D32" s="66" t="s">
        <v>74</v>
      </c>
      <c r="E32" s="166">
        <v>1</v>
      </c>
    </row>
    <row r="33" spans="1:5" ht="18" customHeight="1" x14ac:dyDescent="0.25">
      <c r="A33" s="66" t="s">
        <v>92</v>
      </c>
      <c r="B33" s="166">
        <v>1</v>
      </c>
      <c r="C33" s="42"/>
      <c r="D33" s="66" t="s">
        <v>448</v>
      </c>
      <c r="E33" s="166">
        <v>1</v>
      </c>
    </row>
    <row r="34" spans="1:5" ht="18" customHeight="1" x14ac:dyDescent="0.25">
      <c r="A34" s="66" t="s">
        <v>87</v>
      </c>
      <c r="B34" s="166">
        <v>1</v>
      </c>
      <c r="C34" s="42"/>
      <c r="D34" s="66" t="s">
        <v>155</v>
      </c>
      <c r="E34" s="166">
        <v>1</v>
      </c>
    </row>
    <row r="35" spans="1:5" ht="18" customHeight="1" x14ac:dyDescent="0.25">
      <c r="A35" s="66" t="s">
        <v>356</v>
      </c>
      <c r="B35" s="166">
        <v>1</v>
      </c>
      <c r="C35" s="42"/>
      <c r="D35" s="66" t="s">
        <v>83</v>
      </c>
      <c r="E35" s="166">
        <v>1</v>
      </c>
    </row>
    <row r="36" spans="1:5" ht="18" customHeight="1" x14ac:dyDescent="0.25">
      <c r="A36" s="66" t="s">
        <v>802</v>
      </c>
      <c r="B36" s="166">
        <v>1</v>
      </c>
      <c r="C36" s="42"/>
      <c r="D36" s="66" t="s">
        <v>451</v>
      </c>
      <c r="E36" s="166">
        <v>1</v>
      </c>
    </row>
    <row r="37" spans="1:5" ht="18" customHeight="1" x14ac:dyDescent="0.25">
      <c r="A37" s="66" t="s">
        <v>258</v>
      </c>
      <c r="B37" s="166">
        <v>1</v>
      </c>
      <c r="C37" s="42"/>
      <c r="D37" s="66" t="s">
        <v>206</v>
      </c>
      <c r="E37" s="166">
        <v>1</v>
      </c>
    </row>
    <row r="38" spans="1:5" ht="18" customHeight="1" x14ac:dyDescent="0.25">
      <c r="A38" s="66" t="s">
        <v>852</v>
      </c>
      <c r="B38" s="166">
        <v>1</v>
      </c>
      <c r="C38" s="42"/>
      <c r="D38" s="66" t="s">
        <v>418</v>
      </c>
      <c r="E38" s="166">
        <v>1</v>
      </c>
    </row>
    <row r="39" spans="1:5" ht="18" customHeight="1" x14ac:dyDescent="0.25">
      <c r="A39" s="66" t="s">
        <v>205</v>
      </c>
      <c r="B39" s="166">
        <v>1</v>
      </c>
      <c r="C39" s="42"/>
      <c r="D39" s="66" t="s">
        <v>235</v>
      </c>
      <c r="E39" s="166">
        <v>1</v>
      </c>
    </row>
    <row r="40" spans="1:5" ht="18" customHeight="1" x14ac:dyDescent="0.25">
      <c r="A40" s="66" t="s">
        <v>94</v>
      </c>
      <c r="B40" s="166">
        <v>1</v>
      </c>
      <c r="C40" s="42"/>
      <c r="D40" s="66" t="s">
        <v>75</v>
      </c>
      <c r="E40" s="166">
        <v>1</v>
      </c>
    </row>
    <row r="41" spans="1:5" ht="18" customHeight="1" x14ac:dyDescent="0.25">
      <c r="A41" s="221" t="s">
        <v>97</v>
      </c>
      <c r="B41" s="166">
        <v>1</v>
      </c>
      <c r="C41" s="42"/>
      <c r="D41" s="196" t="s">
        <v>41</v>
      </c>
      <c r="E41" s="198">
        <v>165</v>
      </c>
    </row>
    <row r="42" spans="1:5" ht="18" customHeight="1" x14ac:dyDescent="0.25">
      <c r="A42" s="66" t="s">
        <v>860</v>
      </c>
      <c r="B42" s="166">
        <v>1</v>
      </c>
      <c r="C42" s="42"/>
    </row>
    <row r="43" spans="1:5" ht="18" customHeight="1" x14ac:dyDescent="0.25">
      <c r="A43" s="66" t="s">
        <v>158</v>
      </c>
      <c r="B43" s="166">
        <v>1</v>
      </c>
      <c r="C43" s="42"/>
    </row>
    <row r="44" spans="1:5" ht="18" customHeight="1" x14ac:dyDescent="0.25">
      <c r="A44" s="66" t="s">
        <v>156</v>
      </c>
      <c r="B44" s="166">
        <v>1</v>
      </c>
      <c r="C44" s="42"/>
    </row>
    <row r="45" spans="1:5" ht="18" customHeight="1" x14ac:dyDescent="0.25">
      <c r="A45" s="66" t="s">
        <v>861</v>
      </c>
      <c r="B45" s="166">
        <v>1</v>
      </c>
      <c r="C45" s="42"/>
    </row>
    <row r="46" spans="1:5" ht="18" customHeight="1" x14ac:dyDescent="0.25">
      <c r="A46" s="66" t="s">
        <v>76</v>
      </c>
      <c r="B46" s="166">
        <v>1</v>
      </c>
      <c r="C46" s="42"/>
    </row>
    <row r="47" spans="1:5" ht="18" customHeight="1" x14ac:dyDescent="0.25">
      <c r="A47" s="196" t="s">
        <v>41</v>
      </c>
      <c r="B47" s="198">
        <f>SUM(B4:B46)</f>
        <v>416</v>
      </c>
      <c r="C47" s="42"/>
    </row>
    <row r="48" spans="1:5" ht="15" x14ac:dyDescent="0.25">
      <c r="A48" s="42"/>
      <c r="B48" s="42"/>
    </row>
    <row r="49" spans="1:2" ht="15" x14ac:dyDescent="0.25">
      <c r="A49" s="42"/>
      <c r="B49" s="42"/>
    </row>
    <row r="50" spans="1:2" ht="15" x14ac:dyDescent="0.25">
      <c r="A50" s="42"/>
      <c r="B50" s="42"/>
    </row>
    <row r="51" spans="1:2" ht="15" x14ac:dyDescent="0.25">
      <c r="A51" s="42"/>
      <c r="B51" s="42"/>
    </row>
    <row r="52" spans="1:2" ht="15" x14ac:dyDescent="0.25">
      <c r="A52" s="42"/>
      <c r="B52" s="42"/>
    </row>
    <row r="53" spans="1:2" ht="15" x14ac:dyDescent="0.25">
      <c r="A53" s="42"/>
      <c r="B53" s="42"/>
    </row>
  </sheetData>
  <sortState xmlns:xlrd2="http://schemas.microsoft.com/office/spreadsheetml/2017/richdata2" ref="D4:E40">
    <sortCondition descending="1" ref="E4:E40"/>
    <sortCondition ref="D4:D40"/>
  </sortState>
  <mergeCells count="6">
    <mergeCell ref="A2:A3"/>
    <mergeCell ref="D2:D3"/>
    <mergeCell ref="B2:B3"/>
    <mergeCell ref="E2:E3"/>
    <mergeCell ref="A1:B1"/>
    <mergeCell ref="D1:E1"/>
  </mergeCells>
  <pageMargins left="0.7" right="0.7" top="0.75" bottom="0.75" header="0.3" footer="0.3"/>
  <pageSetup paperSize="8" fitToHeight="0"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árok47">
    <pageSetUpPr fitToPage="1"/>
  </sheetPr>
  <dimension ref="A1:Q42"/>
  <sheetViews>
    <sheetView showGridLines="0" workbookViewId="0">
      <pane ySplit="4" topLeftCell="A5" activePane="bottomLeft" state="frozen"/>
      <selection activeCell="A8" sqref="A8:K8"/>
      <selection pane="bottomLeft" activeCell="A8" sqref="A8:K8"/>
    </sheetView>
  </sheetViews>
  <sheetFormatPr defaultRowHeight="14.25" x14ac:dyDescent="0.2"/>
  <cols>
    <col min="1" max="1" width="21.75" customWidth="1"/>
    <col min="2" max="2" width="11.625" customWidth="1"/>
    <col min="3" max="3" width="11.5" customWidth="1"/>
    <col min="4" max="4" width="11" customWidth="1"/>
    <col min="5" max="5" width="10.25" customWidth="1"/>
    <col min="6" max="6" width="11.375" customWidth="1"/>
    <col min="7" max="7" width="16" customWidth="1"/>
    <col min="8" max="8" width="18.125" customWidth="1"/>
    <col min="9" max="9" width="5.5" customWidth="1"/>
    <col min="10" max="10" width="33.875" customWidth="1"/>
    <col min="12" max="12" width="11" customWidth="1"/>
    <col min="13" max="13" width="10.625" customWidth="1"/>
    <col min="14" max="14" width="9.375" customWidth="1"/>
    <col min="15" max="15" width="10.75" customWidth="1"/>
    <col min="16" max="16" width="14.5" customWidth="1"/>
    <col min="17" max="17" width="17" customWidth="1"/>
  </cols>
  <sheetData>
    <row r="1" spans="1:17" ht="38.25" customHeight="1" x14ac:dyDescent="0.2">
      <c r="A1" s="507" t="s">
        <v>1090</v>
      </c>
      <c r="B1" s="507"/>
      <c r="C1" s="507"/>
      <c r="D1" s="507"/>
      <c r="E1" s="507"/>
      <c r="F1" s="507"/>
      <c r="G1" s="507"/>
      <c r="H1" s="507"/>
      <c r="J1" s="507" t="s">
        <v>1091</v>
      </c>
      <c r="K1" s="507"/>
      <c r="L1" s="507"/>
      <c r="M1" s="507"/>
      <c r="N1" s="507"/>
      <c r="O1" s="507"/>
      <c r="P1" s="507"/>
      <c r="Q1" s="507"/>
    </row>
    <row r="2" spans="1:17" ht="18" customHeight="1" x14ac:dyDescent="0.2">
      <c r="A2" s="626" t="s">
        <v>98</v>
      </c>
      <c r="B2" s="537" t="s">
        <v>36</v>
      </c>
      <c r="C2" s="537" t="s">
        <v>785</v>
      </c>
      <c r="D2" s="537"/>
      <c r="E2" s="537"/>
      <c r="F2" s="537" t="s">
        <v>786</v>
      </c>
      <c r="G2" s="537"/>
      <c r="H2" s="537"/>
      <c r="I2" s="50"/>
      <c r="J2" s="626" t="s">
        <v>98</v>
      </c>
      <c r="K2" s="537" t="s">
        <v>36</v>
      </c>
      <c r="L2" s="537" t="s">
        <v>785</v>
      </c>
      <c r="M2" s="537"/>
      <c r="N2" s="537"/>
      <c r="O2" s="537" t="s">
        <v>786</v>
      </c>
      <c r="P2" s="537"/>
      <c r="Q2" s="537"/>
    </row>
    <row r="3" spans="1:17" ht="18" customHeight="1" x14ac:dyDescent="0.2">
      <c r="A3" s="626"/>
      <c r="B3" s="537"/>
      <c r="C3" s="537" t="s">
        <v>55</v>
      </c>
      <c r="D3" s="537"/>
      <c r="E3" s="537" t="s">
        <v>1222</v>
      </c>
      <c r="F3" s="537" t="s">
        <v>43</v>
      </c>
      <c r="G3" s="537" t="s">
        <v>56</v>
      </c>
      <c r="H3" s="537" t="s">
        <v>46</v>
      </c>
      <c r="I3" s="50"/>
      <c r="J3" s="626"/>
      <c r="K3" s="537"/>
      <c r="L3" s="537" t="s">
        <v>55</v>
      </c>
      <c r="M3" s="537"/>
      <c r="N3" s="537" t="s">
        <v>1222</v>
      </c>
      <c r="O3" s="537" t="s">
        <v>43</v>
      </c>
      <c r="P3" s="537" t="s">
        <v>56</v>
      </c>
      <c r="Q3" s="537" t="s">
        <v>46</v>
      </c>
    </row>
    <row r="4" spans="1:17" ht="18" customHeight="1" x14ac:dyDescent="0.2">
      <c r="A4" s="627"/>
      <c r="B4" s="589"/>
      <c r="C4" s="157" t="s">
        <v>57</v>
      </c>
      <c r="D4" s="157" t="s">
        <v>58</v>
      </c>
      <c r="E4" s="589"/>
      <c r="F4" s="589"/>
      <c r="G4" s="589"/>
      <c r="H4" s="589"/>
      <c r="I4" s="50"/>
      <c r="J4" s="626"/>
      <c r="K4" s="537"/>
      <c r="L4" s="8" t="s">
        <v>57</v>
      </c>
      <c r="M4" s="8" t="s">
        <v>58</v>
      </c>
      <c r="N4" s="537"/>
      <c r="O4" s="537"/>
      <c r="P4" s="537"/>
      <c r="Q4" s="537"/>
    </row>
    <row r="5" spans="1:17" ht="18" customHeight="1" x14ac:dyDescent="0.2">
      <c r="A5" s="66" t="s">
        <v>64</v>
      </c>
      <c r="B5" s="237">
        <v>136</v>
      </c>
      <c r="C5" s="166">
        <v>1</v>
      </c>
      <c r="D5" s="166" t="s">
        <v>15</v>
      </c>
      <c r="E5" s="166" t="s">
        <v>15</v>
      </c>
      <c r="F5" s="166">
        <v>120</v>
      </c>
      <c r="G5" s="166" t="s">
        <v>15</v>
      </c>
      <c r="H5" s="166">
        <v>15</v>
      </c>
      <c r="I5" s="50"/>
      <c r="J5" s="66" t="s">
        <v>92</v>
      </c>
      <c r="K5" s="237">
        <v>11</v>
      </c>
      <c r="L5" s="166" t="s">
        <v>15</v>
      </c>
      <c r="M5" s="166" t="s">
        <v>15</v>
      </c>
      <c r="N5" s="166">
        <v>8</v>
      </c>
      <c r="O5" s="166">
        <v>2</v>
      </c>
      <c r="P5" s="166">
        <v>1</v>
      </c>
      <c r="Q5" s="166" t="s">
        <v>15</v>
      </c>
    </row>
    <row r="6" spans="1:17" ht="18" customHeight="1" x14ac:dyDescent="0.2">
      <c r="A6" s="66" t="s">
        <v>66</v>
      </c>
      <c r="B6" s="237">
        <v>59</v>
      </c>
      <c r="C6" s="166" t="s">
        <v>15</v>
      </c>
      <c r="D6" s="166" t="s">
        <v>15</v>
      </c>
      <c r="E6" s="166" t="s">
        <v>15</v>
      </c>
      <c r="F6" s="166">
        <v>59</v>
      </c>
      <c r="G6" s="166" t="s">
        <v>15</v>
      </c>
      <c r="H6" s="166" t="s">
        <v>15</v>
      </c>
      <c r="I6" s="50"/>
      <c r="J6" s="66" t="s">
        <v>60</v>
      </c>
      <c r="K6" s="237">
        <v>5</v>
      </c>
      <c r="L6" s="166">
        <v>2</v>
      </c>
      <c r="M6" s="166" t="s">
        <v>15</v>
      </c>
      <c r="N6" s="166" t="s">
        <v>15</v>
      </c>
      <c r="O6" s="166">
        <v>1</v>
      </c>
      <c r="P6" s="166"/>
      <c r="Q6" s="166">
        <v>2</v>
      </c>
    </row>
    <row r="7" spans="1:17" ht="18" customHeight="1" x14ac:dyDescent="0.2">
      <c r="A7" s="66" t="s">
        <v>62</v>
      </c>
      <c r="B7" s="237">
        <v>17</v>
      </c>
      <c r="C7" s="166" t="s">
        <v>15</v>
      </c>
      <c r="D7" s="166" t="s">
        <v>15</v>
      </c>
      <c r="E7" s="166" t="s">
        <v>15</v>
      </c>
      <c r="F7" s="166">
        <v>17</v>
      </c>
      <c r="G7" s="166" t="s">
        <v>15</v>
      </c>
      <c r="H7" s="166" t="s">
        <v>15</v>
      </c>
      <c r="I7" s="50"/>
      <c r="J7" s="66" t="s">
        <v>68</v>
      </c>
      <c r="K7" s="237">
        <v>5</v>
      </c>
      <c r="L7" s="166" t="s">
        <v>15</v>
      </c>
      <c r="M7" s="166">
        <v>5</v>
      </c>
      <c r="N7" s="166" t="s">
        <v>15</v>
      </c>
      <c r="O7" s="166" t="s">
        <v>15</v>
      </c>
      <c r="P7" s="166" t="s">
        <v>15</v>
      </c>
      <c r="Q7" s="166" t="s">
        <v>15</v>
      </c>
    </row>
    <row r="8" spans="1:17" ht="18" customHeight="1" x14ac:dyDescent="0.2">
      <c r="A8" s="66" t="s">
        <v>68</v>
      </c>
      <c r="B8" s="237">
        <v>17</v>
      </c>
      <c r="C8" s="166" t="s">
        <v>15</v>
      </c>
      <c r="D8" s="166" t="s">
        <v>15</v>
      </c>
      <c r="E8" s="166">
        <v>1</v>
      </c>
      <c r="F8" s="166">
        <v>15</v>
      </c>
      <c r="G8" s="166" t="s">
        <v>15</v>
      </c>
      <c r="H8" s="166">
        <v>1</v>
      </c>
      <c r="I8" s="50"/>
      <c r="J8" s="66" t="s">
        <v>81</v>
      </c>
      <c r="K8" s="237">
        <v>4</v>
      </c>
      <c r="L8" s="166" t="s">
        <v>15</v>
      </c>
      <c r="M8" s="166" t="s">
        <v>15</v>
      </c>
      <c r="N8" s="166" t="s">
        <v>15</v>
      </c>
      <c r="O8" s="166">
        <v>1</v>
      </c>
      <c r="P8" s="166">
        <v>3</v>
      </c>
      <c r="Q8" s="166" t="s">
        <v>15</v>
      </c>
    </row>
    <row r="9" spans="1:17" ht="18" customHeight="1" x14ac:dyDescent="0.2">
      <c r="A9" s="66" t="s">
        <v>71</v>
      </c>
      <c r="B9" s="237">
        <v>12</v>
      </c>
      <c r="C9" s="166" t="s">
        <v>15</v>
      </c>
      <c r="D9" s="166" t="s">
        <v>15</v>
      </c>
      <c r="E9" s="166" t="s">
        <v>15</v>
      </c>
      <c r="F9" s="166">
        <v>11</v>
      </c>
      <c r="G9" s="166" t="s">
        <v>15</v>
      </c>
      <c r="H9" s="166">
        <v>1</v>
      </c>
      <c r="I9" s="50"/>
      <c r="J9" s="66" t="s">
        <v>63</v>
      </c>
      <c r="K9" s="237">
        <v>4</v>
      </c>
      <c r="L9" s="166" t="s">
        <v>15</v>
      </c>
      <c r="M9" s="166" t="s">
        <v>15</v>
      </c>
      <c r="N9" s="166" t="s">
        <v>15</v>
      </c>
      <c r="O9" s="166">
        <v>1</v>
      </c>
      <c r="P9" s="166" t="s">
        <v>15</v>
      </c>
      <c r="Q9" s="166">
        <v>3</v>
      </c>
    </row>
    <row r="10" spans="1:17" ht="18" customHeight="1" x14ac:dyDescent="0.2">
      <c r="A10" s="66" t="s">
        <v>236</v>
      </c>
      <c r="B10" s="237">
        <v>11</v>
      </c>
      <c r="C10" s="166" t="s">
        <v>15</v>
      </c>
      <c r="D10" s="166" t="s">
        <v>15</v>
      </c>
      <c r="E10" s="166" t="s">
        <v>15</v>
      </c>
      <c r="F10" s="166" t="s">
        <v>15</v>
      </c>
      <c r="G10" s="166" t="s">
        <v>15</v>
      </c>
      <c r="H10" s="166">
        <v>11</v>
      </c>
      <c r="I10" s="50"/>
      <c r="J10" s="66" t="s">
        <v>59</v>
      </c>
      <c r="K10" s="237">
        <v>3</v>
      </c>
      <c r="L10" s="166" t="s">
        <v>15</v>
      </c>
      <c r="M10" s="166" t="s">
        <v>15</v>
      </c>
      <c r="N10" s="166" t="s">
        <v>15</v>
      </c>
      <c r="O10" s="166" t="s">
        <v>15</v>
      </c>
      <c r="P10" s="166" t="s">
        <v>15</v>
      </c>
      <c r="Q10" s="166">
        <v>3</v>
      </c>
    </row>
    <row r="11" spans="1:17" ht="18" customHeight="1" x14ac:dyDescent="0.2">
      <c r="A11" s="66" t="s">
        <v>81</v>
      </c>
      <c r="B11" s="237">
        <v>10</v>
      </c>
      <c r="C11" s="166">
        <v>2</v>
      </c>
      <c r="D11" s="166" t="s">
        <v>15</v>
      </c>
      <c r="E11" s="166" t="s">
        <v>15</v>
      </c>
      <c r="F11" s="166">
        <v>3</v>
      </c>
      <c r="G11" s="166">
        <v>4</v>
      </c>
      <c r="H11" s="166">
        <v>1</v>
      </c>
      <c r="I11" s="50"/>
      <c r="J11" s="66" t="s">
        <v>79</v>
      </c>
      <c r="K11" s="237">
        <v>3</v>
      </c>
      <c r="L11" s="166" t="s">
        <v>15</v>
      </c>
      <c r="M11" s="166" t="s">
        <v>15</v>
      </c>
      <c r="N11" s="166" t="s">
        <v>15</v>
      </c>
      <c r="O11" s="166">
        <v>1</v>
      </c>
      <c r="P11" s="166">
        <v>2</v>
      </c>
      <c r="Q11" s="166" t="s">
        <v>15</v>
      </c>
    </row>
    <row r="12" spans="1:17" ht="18" customHeight="1" x14ac:dyDescent="0.2">
      <c r="A12" s="66" t="s">
        <v>239</v>
      </c>
      <c r="B12" s="237">
        <v>7</v>
      </c>
      <c r="C12" s="166" t="s">
        <v>15</v>
      </c>
      <c r="D12" s="166" t="s">
        <v>15</v>
      </c>
      <c r="E12" s="166" t="s">
        <v>15</v>
      </c>
      <c r="F12" s="166">
        <v>7</v>
      </c>
      <c r="G12" s="166" t="s">
        <v>15</v>
      </c>
      <c r="H12" s="166" t="s">
        <v>15</v>
      </c>
      <c r="I12" s="50"/>
      <c r="J12" s="66" t="s">
        <v>207</v>
      </c>
      <c r="K12" s="237">
        <v>3</v>
      </c>
      <c r="L12" s="166" t="s">
        <v>15</v>
      </c>
      <c r="M12" s="166" t="s">
        <v>15</v>
      </c>
      <c r="N12" s="166" t="s">
        <v>15</v>
      </c>
      <c r="O12" s="166">
        <v>1</v>
      </c>
      <c r="P12" s="166" t="s">
        <v>15</v>
      </c>
      <c r="Q12" s="166">
        <v>2</v>
      </c>
    </row>
    <row r="13" spans="1:17" ht="18" customHeight="1" x14ac:dyDescent="0.2">
      <c r="A13" s="66" t="s">
        <v>72</v>
      </c>
      <c r="B13" s="237">
        <v>5</v>
      </c>
      <c r="C13" s="166" t="s">
        <v>15</v>
      </c>
      <c r="D13" s="166" t="s">
        <v>15</v>
      </c>
      <c r="E13" s="166" t="s">
        <v>15</v>
      </c>
      <c r="F13" s="166">
        <v>4</v>
      </c>
      <c r="G13" s="166" t="s">
        <v>15</v>
      </c>
      <c r="H13" s="166">
        <v>1</v>
      </c>
      <c r="I13" s="50"/>
      <c r="J13" s="66" t="s">
        <v>64</v>
      </c>
      <c r="K13" s="237">
        <v>2</v>
      </c>
      <c r="L13" s="166" t="s">
        <v>15</v>
      </c>
      <c r="M13" s="166" t="s">
        <v>15</v>
      </c>
      <c r="N13" s="166" t="s">
        <v>15</v>
      </c>
      <c r="O13" s="166">
        <v>1</v>
      </c>
      <c r="P13" s="166" t="s">
        <v>15</v>
      </c>
      <c r="Q13" s="166">
        <v>1</v>
      </c>
    </row>
    <row r="14" spans="1:17" ht="18" customHeight="1" x14ac:dyDescent="0.2">
      <c r="A14" s="66" t="s">
        <v>67</v>
      </c>
      <c r="B14" s="237">
        <v>5</v>
      </c>
      <c r="C14" s="166">
        <v>2</v>
      </c>
      <c r="D14" s="166">
        <v>1</v>
      </c>
      <c r="E14" s="166" t="s">
        <v>15</v>
      </c>
      <c r="F14" s="166">
        <v>2</v>
      </c>
      <c r="G14" s="166" t="s">
        <v>15</v>
      </c>
      <c r="H14" s="166" t="s">
        <v>15</v>
      </c>
      <c r="I14" s="50"/>
      <c r="J14" s="66" t="s">
        <v>77</v>
      </c>
      <c r="K14" s="237">
        <v>2</v>
      </c>
      <c r="L14" s="166" t="s">
        <v>15</v>
      </c>
      <c r="M14" s="166" t="s">
        <v>15</v>
      </c>
      <c r="N14" s="166" t="s">
        <v>15</v>
      </c>
      <c r="O14" s="166" t="s">
        <v>15</v>
      </c>
      <c r="P14" s="166" t="s">
        <v>15</v>
      </c>
      <c r="Q14" s="166">
        <v>2</v>
      </c>
    </row>
    <row r="15" spans="1:17" ht="18" customHeight="1" x14ac:dyDescent="0.2">
      <c r="A15" s="66" t="s">
        <v>351</v>
      </c>
      <c r="B15" s="237">
        <v>5</v>
      </c>
      <c r="C15" s="166" t="s">
        <v>15</v>
      </c>
      <c r="D15" s="166" t="s">
        <v>15</v>
      </c>
      <c r="E15" s="166" t="s">
        <v>15</v>
      </c>
      <c r="F15" s="166">
        <v>5</v>
      </c>
      <c r="G15" s="166" t="s">
        <v>15</v>
      </c>
      <c r="H15" s="166" t="s">
        <v>15</v>
      </c>
      <c r="I15" s="50"/>
      <c r="J15" s="66" t="s">
        <v>67</v>
      </c>
      <c r="K15" s="237">
        <v>2</v>
      </c>
      <c r="L15" s="166" t="s">
        <v>15</v>
      </c>
      <c r="M15" s="166" t="s">
        <v>15</v>
      </c>
      <c r="N15" s="166" t="s">
        <v>15</v>
      </c>
      <c r="O15" s="166">
        <v>2</v>
      </c>
      <c r="P15" s="166" t="s">
        <v>15</v>
      </c>
      <c r="Q15" s="166" t="s">
        <v>15</v>
      </c>
    </row>
    <row r="16" spans="1:17" ht="18" customHeight="1" x14ac:dyDescent="0.2">
      <c r="A16" s="66" t="s">
        <v>350</v>
      </c>
      <c r="B16" s="237">
        <v>5</v>
      </c>
      <c r="C16" s="166" t="s">
        <v>15</v>
      </c>
      <c r="D16" s="166" t="s">
        <v>15</v>
      </c>
      <c r="E16" s="166" t="s">
        <v>15</v>
      </c>
      <c r="F16" s="166">
        <v>2</v>
      </c>
      <c r="G16" s="166" t="s">
        <v>15</v>
      </c>
      <c r="H16" s="166">
        <v>3</v>
      </c>
      <c r="I16" s="50"/>
      <c r="J16" s="66" t="s">
        <v>83</v>
      </c>
      <c r="K16" s="237">
        <v>1</v>
      </c>
      <c r="L16" s="166" t="s">
        <v>15</v>
      </c>
      <c r="M16" s="166" t="s">
        <v>15</v>
      </c>
      <c r="N16" s="166" t="s">
        <v>15</v>
      </c>
      <c r="O16" s="166" t="s">
        <v>15</v>
      </c>
      <c r="P16" s="166" t="s">
        <v>15</v>
      </c>
      <c r="Q16" s="166">
        <v>1</v>
      </c>
    </row>
    <row r="17" spans="1:17" ht="18" customHeight="1" x14ac:dyDescent="0.2">
      <c r="A17" s="66" t="s">
        <v>63</v>
      </c>
      <c r="B17" s="237">
        <v>4</v>
      </c>
      <c r="C17" s="166" t="s">
        <v>15</v>
      </c>
      <c r="D17" s="166" t="s">
        <v>15</v>
      </c>
      <c r="E17" s="166" t="s">
        <v>15</v>
      </c>
      <c r="F17" s="166">
        <v>4</v>
      </c>
      <c r="G17" s="166" t="s">
        <v>15</v>
      </c>
      <c r="H17" s="166" t="s">
        <v>15</v>
      </c>
      <c r="I17" s="50"/>
      <c r="J17" s="66" t="s">
        <v>69</v>
      </c>
      <c r="K17" s="237">
        <v>1</v>
      </c>
      <c r="L17" s="166" t="s">
        <v>15</v>
      </c>
      <c r="M17" s="166" t="s">
        <v>15</v>
      </c>
      <c r="N17" s="166" t="s">
        <v>15</v>
      </c>
      <c r="O17" s="166">
        <v>1</v>
      </c>
      <c r="P17" s="166" t="s">
        <v>15</v>
      </c>
      <c r="Q17" s="166" t="s">
        <v>15</v>
      </c>
    </row>
    <row r="18" spans="1:17" ht="18" customHeight="1" x14ac:dyDescent="0.2">
      <c r="A18" s="66" t="s">
        <v>73</v>
      </c>
      <c r="B18" s="237">
        <v>3</v>
      </c>
      <c r="C18" s="166" t="s">
        <v>15</v>
      </c>
      <c r="D18" s="166" t="s">
        <v>15</v>
      </c>
      <c r="E18" s="166" t="s">
        <v>15</v>
      </c>
      <c r="F18" s="166">
        <v>3</v>
      </c>
      <c r="G18" s="166" t="s">
        <v>15</v>
      </c>
      <c r="H18" s="166" t="s">
        <v>15</v>
      </c>
      <c r="I18" s="50"/>
      <c r="J18" s="66" t="s">
        <v>155</v>
      </c>
      <c r="K18" s="237">
        <v>1</v>
      </c>
      <c r="L18" s="166" t="s">
        <v>15</v>
      </c>
      <c r="M18" s="166" t="s">
        <v>15</v>
      </c>
      <c r="N18" s="166" t="s">
        <v>15</v>
      </c>
      <c r="O18" s="166">
        <v>1</v>
      </c>
      <c r="P18" s="166" t="s">
        <v>15</v>
      </c>
      <c r="Q18" s="166" t="s">
        <v>15</v>
      </c>
    </row>
    <row r="19" spans="1:17" ht="18" customHeight="1" x14ac:dyDescent="0.2">
      <c r="A19" s="66" t="s">
        <v>59</v>
      </c>
      <c r="B19" s="237">
        <v>3</v>
      </c>
      <c r="C19" s="166" t="s">
        <v>15</v>
      </c>
      <c r="D19" s="166" t="s">
        <v>15</v>
      </c>
      <c r="E19" s="166" t="s">
        <v>15</v>
      </c>
      <c r="F19" s="166">
        <v>2</v>
      </c>
      <c r="G19" s="166" t="s">
        <v>15</v>
      </c>
      <c r="H19" s="166">
        <v>1</v>
      </c>
      <c r="I19" s="50"/>
      <c r="J19" s="66" t="s">
        <v>448</v>
      </c>
      <c r="K19" s="237">
        <v>1</v>
      </c>
      <c r="L19" s="166" t="s">
        <v>15</v>
      </c>
      <c r="M19" s="166" t="s">
        <v>15</v>
      </c>
      <c r="N19" s="166" t="s">
        <v>15</v>
      </c>
      <c r="O19" s="166">
        <v>1</v>
      </c>
      <c r="P19" s="166" t="s">
        <v>15</v>
      </c>
      <c r="Q19" s="166" t="s">
        <v>15</v>
      </c>
    </row>
    <row r="20" spans="1:17" ht="18" customHeight="1" x14ac:dyDescent="0.2">
      <c r="A20" s="66" t="s">
        <v>207</v>
      </c>
      <c r="B20" s="237">
        <v>2</v>
      </c>
      <c r="C20" s="166" t="s">
        <v>15</v>
      </c>
      <c r="D20" s="166" t="s">
        <v>15</v>
      </c>
      <c r="E20" s="166" t="s">
        <v>15</v>
      </c>
      <c r="F20" s="166">
        <v>1</v>
      </c>
      <c r="G20" s="166" t="s">
        <v>15</v>
      </c>
      <c r="H20" s="166">
        <v>1</v>
      </c>
      <c r="I20" s="50"/>
      <c r="J20" s="66" t="s">
        <v>351</v>
      </c>
      <c r="K20" s="237">
        <v>1</v>
      </c>
      <c r="L20" s="166" t="s">
        <v>15</v>
      </c>
      <c r="M20" s="166" t="s">
        <v>15</v>
      </c>
      <c r="N20" s="166" t="s">
        <v>15</v>
      </c>
      <c r="O20" s="166" t="s">
        <v>15</v>
      </c>
      <c r="P20" s="166" t="s">
        <v>15</v>
      </c>
      <c r="Q20" s="166">
        <v>1</v>
      </c>
    </row>
    <row r="21" spans="1:17" ht="18" customHeight="1" x14ac:dyDescent="0.2">
      <c r="A21" s="66" t="s">
        <v>306</v>
      </c>
      <c r="B21" s="237">
        <v>2</v>
      </c>
      <c r="C21" s="166" t="s">
        <v>15</v>
      </c>
      <c r="D21" s="166" t="s">
        <v>15</v>
      </c>
      <c r="E21" s="166">
        <v>2</v>
      </c>
      <c r="F21" s="166" t="s">
        <v>15</v>
      </c>
      <c r="G21" s="166" t="s">
        <v>15</v>
      </c>
      <c r="H21" s="166" t="s">
        <v>15</v>
      </c>
      <c r="I21" s="50"/>
      <c r="J21" s="66" t="s">
        <v>258</v>
      </c>
      <c r="K21" s="237">
        <v>1</v>
      </c>
      <c r="L21" s="166" t="s">
        <v>15</v>
      </c>
      <c r="M21" s="166" t="s">
        <v>15</v>
      </c>
      <c r="N21" s="166" t="s">
        <v>15</v>
      </c>
      <c r="O21" s="166">
        <v>1</v>
      </c>
      <c r="P21" s="166" t="s">
        <v>15</v>
      </c>
      <c r="Q21" s="166" t="s">
        <v>15</v>
      </c>
    </row>
    <row r="22" spans="1:17" ht="18" customHeight="1" x14ac:dyDescent="0.2">
      <c r="A22" s="66" t="s">
        <v>78</v>
      </c>
      <c r="B22" s="237">
        <v>2</v>
      </c>
      <c r="C22" s="166">
        <v>1</v>
      </c>
      <c r="D22" s="166">
        <v>1</v>
      </c>
      <c r="E22" s="166" t="s">
        <v>15</v>
      </c>
      <c r="F22" s="166" t="s">
        <v>15</v>
      </c>
      <c r="G22" s="166" t="s">
        <v>15</v>
      </c>
      <c r="H22" s="166" t="s">
        <v>15</v>
      </c>
      <c r="I22" s="50"/>
      <c r="J22" s="66" t="s">
        <v>356</v>
      </c>
      <c r="K22" s="237">
        <v>1</v>
      </c>
      <c r="L22" s="166">
        <v>1</v>
      </c>
      <c r="M22" s="166" t="s">
        <v>15</v>
      </c>
      <c r="N22" s="166" t="s">
        <v>15</v>
      </c>
      <c r="O22" s="166" t="s">
        <v>15</v>
      </c>
      <c r="P22" s="166" t="s">
        <v>15</v>
      </c>
      <c r="Q22" s="166" t="s">
        <v>15</v>
      </c>
    </row>
    <row r="23" spans="1:17" ht="18" customHeight="1" x14ac:dyDescent="0.2">
      <c r="A23" s="66" t="s">
        <v>82</v>
      </c>
      <c r="B23" s="237">
        <v>2</v>
      </c>
      <c r="C23" s="166" t="s">
        <v>15</v>
      </c>
      <c r="D23" s="166" t="s">
        <v>15</v>
      </c>
      <c r="E23" s="166" t="s">
        <v>15</v>
      </c>
      <c r="F23" s="166">
        <v>2</v>
      </c>
      <c r="G23" s="166" t="s">
        <v>15</v>
      </c>
      <c r="H23" s="166" t="s">
        <v>15</v>
      </c>
      <c r="I23" s="50"/>
      <c r="J23" s="66" t="s">
        <v>87</v>
      </c>
      <c r="K23" s="237">
        <v>1</v>
      </c>
      <c r="L23" s="166" t="s">
        <v>15</v>
      </c>
      <c r="M23" s="166" t="s">
        <v>15</v>
      </c>
      <c r="N23" s="166" t="s">
        <v>15</v>
      </c>
      <c r="O23" s="166">
        <v>1</v>
      </c>
      <c r="P23" s="166" t="s">
        <v>15</v>
      </c>
      <c r="Q23" s="166" t="s">
        <v>15</v>
      </c>
    </row>
    <row r="24" spans="1:17" ht="18" customHeight="1" x14ac:dyDescent="0.2">
      <c r="A24" s="66" t="s">
        <v>60</v>
      </c>
      <c r="B24" s="237">
        <v>2</v>
      </c>
      <c r="C24" s="166" t="s">
        <v>15</v>
      </c>
      <c r="D24" s="166" t="s">
        <v>15</v>
      </c>
      <c r="E24" s="166" t="s">
        <v>15</v>
      </c>
      <c r="F24" s="166">
        <v>2</v>
      </c>
      <c r="G24" s="166" t="s">
        <v>15</v>
      </c>
      <c r="H24" s="166" t="s">
        <v>15</v>
      </c>
      <c r="I24" s="50"/>
      <c r="J24" s="66" t="s">
        <v>71</v>
      </c>
      <c r="K24" s="237">
        <v>1</v>
      </c>
      <c r="L24" s="166" t="s">
        <v>15</v>
      </c>
      <c r="M24" s="166" t="s">
        <v>15</v>
      </c>
      <c r="N24" s="166">
        <v>1</v>
      </c>
      <c r="O24" s="166" t="s">
        <v>15</v>
      </c>
      <c r="P24" s="166" t="s">
        <v>15</v>
      </c>
      <c r="Q24" s="166" t="s">
        <v>15</v>
      </c>
    </row>
    <row r="25" spans="1:17" ht="18" customHeight="1" x14ac:dyDescent="0.2">
      <c r="A25" s="66" t="s">
        <v>79</v>
      </c>
      <c r="B25" s="237">
        <v>1</v>
      </c>
      <c r="C25" s="166" t="s">
        <v>15</v>
      </c>
      <c r="D25" s="166">
        <v>1</v>
      </c>
      <c r="E25" s="166" t="s">
        <v>15</v>
      </c>
      <c r="F25" s="166" t="s">
        <v>15</v>
      </c>
      <c r="G25" s="166" t="s">
        <v>15</v>
      </c>
      <c r="H25" s="166" t="s">
        <v>15</v>
      </c>
      <c r="I25" s="50"/>
      <c r="J25" s="66" t="s">
        <v>72</v>
      </c>
      <c r="K25" s="237">
        <v>1</v>
      </c>
      <c r="L25" s="166" t="s">
        <v>15</v>
      </c>
      <c r="M25" s="166" t="s">
        <v>15</v>
      </c>
      <c r="N25" s="166" t="s">
        <v>15</v>
      </c>
      <c r="O25" s="166">
        <v>1</v>
      </c>
      <c r="P25" s="166" t="s">
        <v>15</v>
      </c>
      <c r="Q25" s="166" t="s">
        <v>15</v>
      </c>
    </row>
    <row r="26" spans="1:17" ht="18" customHeight="1" x14ac:dyDescent="0.2">
      <c r="A26" s="66" t="s">
        <v>90</v>
      </c>
      <c r="B26" s="237">
        <v>1</v>
      </c>
      <c r="C26" s="166" t="s">
        <v>15</v>
      </c>
      <c r="D26" s="166" t="s">
        <v>15</v>
      </c>
      <c r="E26" s="166" t="s">
        <v>15</v>
      </c>
      <c r="F26" s="166">
        <v>1</v>
      </c>
      <c r="G26" s="166" t="s">
        <v>15</v>
      </c>
      <c r="H26" s="166" t="s">
        <v>15</v>
      </c>
      <c r="I26" s="50"/>
      <c r="J26" s="66" t="s">
        <v>237</v>
      </c>
      <c r="K26" s="237">
        <v>1</v>
      </c>
      <c r="L26" s="166" t="s">
        <v>15</v>
      </c>
      <c r="M26" s="166" t="s">
        <v>15</v>
      </c>
      <c r="N26" s="166" t="s">
        <v>15</v>
      </c>
      <c r="O26" s="166" t="s">
        <v>15</v>
      </c>
      <c r="P26" s="166" t="s">
        <v>15</v>
      </c>
      <c r="Q26" s="166">
        <v>1</v>
      </c>
    </row>
    <row r="27" spans="1:17" ht="18" customHeight="1" x14ac:dyDescent="0.2">
      <c r="A27" s="66" t="s">
        <v>85</v>
      </c>
      <c r="B27" s="237">
        <v>1</v>
      </c>
      <c r="C27" s="166" t="s">
        <v>15</v>
      </c>
      <c r="D27" s="166" t="s">
        <v>15</v>
      </c>
      <c r="E27" s="166" t="s">
        <v>15</v>
      </c>
      <c r="F27" s="166">
        <v>1</v>
      </c>
      <c r="G27" s="166" t="s">
        <v>15</v>
      </c>
      <c r="H27" s="166" t="s">
        <v>15</v>
      </c>
      <c r="I27" s="50"/>
      <c r="J27" s="66" t="s">
        <v>1126</v>
      </c>
      <c r="K27" s="237">
        <v>1</v>
      </c>
      <c r="L27" s="166" t="s">
        <v>15</v>
      </c>
      <c r="M27" s="166" t="s">
        <v>15</v>
      </c>
      <c r="N27" s="166" t="s">
        <v>15</v>
      </c>
      <c r="O27" s="166">
        <v>1</v>
      </c>
      <c r="P27" s="166" t="s">
        <v>15</v>
      </c>
      <c r="Q27" s="166" t="s">
        <v>15</v>
      </c>
    </row>
    <row r="28" spans="1:17" ht="18" customHeight="1" x14ac:dyDescent="0.2">
      <c r="A28" s="66" t="s">
        <v>87</v>
      </c>
      <c r="B28" s="237">
        <v>1</v>
      </c>
      <c r="C28" s="166" t="s">
        <v>15</v>
      </c>
      <c r="D28" s="166" t="s">
        <v>15</v>
      </c>
      <c r="E28" s="166" t="s">
        <v>15</v>
      </c>
      <c r="F28" s="166">
        <v>1</v>
      </c>
      <c r="G28" s="166" t="s">
        <v>15</v>
      </c>
      <c r="H28" s="166" t="s">
        <v>15</v>
      </c>
      <c r="I28" s="50"/>
      <c r="J28" s="182" t="s">
        <v>41</v>
      </c>
      <c r="K28" s="174">
        <v>56</v>
      </c>
      <c r="L28" s="174">
        <v>3</v>
      </c>
      <c r="M28" s="174">
        <v>5</v>
      </c>
      <c r="N28" s="174">
        <v>9</v>
      </c>
      <c r="O28" s="174">
        <v>17</v>
      </c>
      <c r="P28" s="174">
        <v>6</v>
      </c>
      <c r="Q28" s="174">
        <v>16</v>
      </c>
    </row>
    <row r="29" spans="1:17" ht="18" customHeight="1" x14ac:dyDescent="0.2">
      <c r="A29" s="66" t="s">
        <v>356</v>
      </c>
      <c r="B29" s="237">
        <v>1</v>
      </c>
      <c r="C29" s="166" t="s">
        <v>15</v>
      </c>
      <c r="D29" s="166" t="s">
        <v>15</v>
      </c>
      <c r="E29" s="166" t="s">
        <v>15</v>
      </c>
      <c r="F29" s="166" t="s">
        <v>15</v>
      </c>
      <c r="G29" s="166" t="s">
        <v>15</v>
      </c>
      <c r="H29" s="166">
        <v>1</v>
      </c>
      <c r="I29" s="50"/>
    </row>
    <row r="30" spans="1:17" ht="18" customHeight="1" x14ac:dyDescent="0.2">
      <c r="A30" s="66" t="s">
        <v>802</v>
      </c>
      <c r="B30" s="237">
        <v>1</v>
      </c>
      <c r="C30" s="166" t="s">
        <v>15</v>
      </c>
      <c r="D30" s="166" t="s">
        <v>15</v>
      </c>
      <c r="E30" s="166">
        <v>1</v>
      </c>
      <c r="F30" s="166" t="s">
        <v>15</v>
      </c>
      <c r="G30" s="166" t="s">
        <v>15</v>
      </c>
      <c r="H30" s="166" t="s">
        <v>15</v>
      </c>
      <c r="I30" s="50"/>
    </row>
    <row r="31" spans="1:17" ht="18" customHeight="1" x14ac:dyDescent="0.2">
      <c r="A31" s="66" t="s">
        <v>258</v>
      </c>
      <c r="B31" s="237">
        <v>1</v>
      </c>
      <c r="C31" s="166" t="s">
        <v>15</v>
      </c>
      <c r="D31" s="166" t="s">
        <v>15</v>
      </c>
      <c r="E31" s="166" t="s">
        <v>15</v>
      </c>
      <c r="F31" s="166" t="s">
        <v>15</v>
      </c>
      <c r="G31" s="166" t="s">
        <v>15</v>
      </c>
      <c r="H31" s="166">
        <v>1</v>
      </c>
      <c r="I31" s="50"/>
    </row>
    <row r="32" spans="1:17" ht="18" customHeight="1" x14ac:dyDescent="0.2">
      <c r="A32" s="66" t="s">
        <v>852</v>
      </c>
      <c r="B32" s="237">
        <v>1</v>
      </c>
      <c r="C32" s="166" t="s">
        <v>15</v>
      </c>
      <c r="D32" s="166" t="s">
        <v>15</v>
      </c>
      <c r="E32" s="166" t="s">
        <v>15</v>
      </c>
      <c r="F32" s="166">
        <v>1</v>
      </c>
      <c r="G32" s="166" t="s">
        <v>15</v>
      </c>
      <c r="H32" s="166" t="s">
        <v>15</v>
      </c>
      <c r="I32" s="50"/>
    </row>
    <row r="33" spans="1:9" ht="18" customHeight="1" x14ac:dyDescent="0.2">
      <c r="A33" s="66" t="s">
        <v>74</v>
      </c>
      <c r="B33" s="237">
        <v>1</v>
      </c>
      <c r="C33" s="166" t="s">
        <v>15</v>
      </c>
      <c r="D33" s="166" t="s">
        <v>15</v>
      </c>
      <c r="E33" s="166" t="s">
        <v>15</v>
      </c>
      <c r="F33" s="166">
        <v>1</v>
      </c>
      <c r="G33" s="166" t="s">
        <v>15</v>
      </c>
      <c r="H33" s="166" t="s">
        <v>15</v>
      </c>
      <c r="I33" s="50"/>
    </row>
    <row r="34" spans="1:9" ht="18" customHeight="1" x14ac:dyDescent="0.2">
      <c r="A34" s="66" t="s">
        <v>860</v>
      </c>
      <c r="B34" s="237">
        <v>1</v>
      </c>
      <c r="C34" s="166" t="s">
        <v>15</v>
      </c>
      <c r="D34" s="166" t="s">
        <v>15</v>
      </c>
      <c r="E34" s="166" t="s">
        <v>15</v>
      </c>
      <c r="F34" s="166">
        <v>1</v>
      </c>
      <c r="G34" s="166" t="s">
        <v>15</v>
      </c>
      <c r="H34" s="166" t="s">
        <v>15</v>
      </c>
      <c r="I34" s="50"/>
    </row>
    <row r="35" spans="1:9" ht="18" customHeight="1" x14ac:dyDescent="0.2">
      <c r="A35" s="66" t="s">
        <v>158</v>
      </c>
      <c r="B35" s="237">
        <v>1</v>
      </c>
      <c r="C35" s="166" t="s">
        <v>15</v>
      </c>
      <c r="D35" s="166" t="s">
        <v>15</v>
      </c>
      <c r="E35" s="166" t="s">
        <v>15</v>
      </c>
      <c r="F35" s="166">
        <v>1</v>
      </c>
      <c r="G35" s="166" t="s">
        <v>15</v>
      </c>
      <c r="H35" s="166" t="s">
        <v>15</v>
      </c>
      <c r="I35" s="50"/>
    </row>
    <row r="36" spans="1:9" ht="18" customHeight="1" x14ac:dyDescent="0.2">
      <c r="A36" s="66" t="s">
        <v>861</v>
      </c>
      <c r="B36" s="237">
        <v>1</v>
      </c>
      <c r="C36" s="166" t="s">
        <v>15</v>
      </c>
      <c r="D36" s="166" t="s">
        <v>15</v>
      </c>
      <c r="E36" s="166" t="s">
        <v>15</v>
      </c>
      <c r="F36" s="166" t="s">
        <v>15</v>
      </c>
      <c r="G36" s="166" t="s">
        <v>15</v>
      </c>
      <c r="H36" s="166">
        <v>1</v>
      </c>
      <c r="I36" s="50"/>
    </row>
    <row r="37" spans="1:9" ht="18" customHeight="1" x14ac:dyDescent="0.2">
      <c r="A37" s="66" t="s">
        <v>76</v>
      </c>
      <c r="B37" s="237">
        <v>1</v>
      </c>
      <c r="C37" s="166" t="s">
        <v>15</v>
      </c>
      <c r="D37" s="166" t="s">
        <v>15</v>
      </c>
      <c r="E37" s="166" t="s">
        <v>15</v>
      </c>
      <c r="F37" s="166">
        <v>1</v>
      </c>
      <c r="G37" s="166" t="s">
        <v>15</v>
      </c>
      <c r="H37" s="166" t="s">
        <v>15</v>
      </c>
      <c r="I37" s="50"/>
    </row>
    <row r="38" spans="1:9" ht="18" customHeight="1" x14ac:dyDescent="0.2">
      <c r="A38" s="182" t="s">
        <v>41</v>
      </c>
      <c r="B38" s="174">
        <f>SUM(B5:B37)</f>
        <v>322</v>
      </c>
      <c r="C38" s="174">
        <v>6</v>
      </c>
      <c r="D38" s="174">
        <v>3</v>
      </c>
      <c r="E38" s="174">
        <v>4</v>
      </c>
      <c r="F38" s="174">
        <v>267</v>
      </c>
      <c r="G38" s="174">
        <v>4</v>
      </c>
      <c r="H38" s="174">
        <v>38</v>
      </c>
      <c r="I38" s="50"/>
    </row>
    <row r="39" spans="1:9" x14ac:dyDescent="0.2">
      <c r="A39" s="50"/>
      <c r="B39" s="50"/>
      <c r="C39" s="50"/>
      <c r="D39" s="50"/>
      <c r="E39" s="50"/>
      <c r="F39" s="50"/>
      <c r="G39" s="50"/>
      <c r="H39" s="50"/>
    </row>
    <row r="40" spans="1:9" x14ac:dyDescent="0.2">
      <c r="A40" s="50"/>
      <c r="B40" s="50"/>
      <c r="C40" s="50"/>
      <c r="D40" s="50"/>
      <c r="E40" s="50"/>
      <c r="F40" s="50"/>
      <c r="G40" s="50"/>
      <c r="H40" s="50"/>
    </row>
    <row r="41" spans="1:9" x14ac:dyDescent="0.2">
      <c r="A41" s="50"/>
      <c r="B41" s="50"/>
      <c r="C41" s="50"/>
      <c r="D41" s="50"/>
      <c r="E41" s="50"/>
      <c r="F41" s="50"/>
      <c r="G41" s="50"/>
      <c r="H41" s="50"/>
    </row>
    <row r="42" spans="1:9" x14ac:dyDescent="0.2">
      <c r="A42" s="50"/>
      <c r="B42" s="50"/>
      <c r="C42" s="50"/>
      <c r="D42" s="50"/>
      <c r="E42" s="50"/>
      <c r="F42" s="50"/>
      <c r="G42" s="50"/>
      <c r="H42" s="50"/>
    </row>
  </sheetData>
  <sortState xmlns:xlrd2="http://schemas.microsoft.com/office/spreadsheetml/2017/richdata2" ref="J5:Q27">
    <sortCondition descending="1" ref="K5:K27"/>
    <sortCondition descending="1" ref="J5:J27"/>
  </sortState>
  <mergeCells count="20">
    <mergeCell ref="L3:M3"/>
    <mergeCell ref="N3:N4"/>
    <mergeCell ref="O3:O4"/>
    <mergeCell ref="P3:P4"/>
    <mergeCell ref="A2:A4"/>
    <mergeCell ref="B2:B4"/>
    <mergeCell ref="J1:Q1"/>
    <mergeCell ref="C2:E2"/>
    <mergeCell ref="F2:H2"/>
    <mergeCell ref="C3:D3"/>
    <mergeCell ref="E3:E4"/>
    <mergeCell ref="A1:H1"/>
    <mergeCell ref="F3:F4"/>
    <mergeCell ref="G3:G4"/>
    <mergeCell ref="H3:H4"/>
    <mergeCell ref="Q3:Q4"/>
    <mergeCell ref="J2:J4"/>
    <mergeCell ref="K2:K4"/>
    <mergeCell ref="L2:N2"/>
    <mergeCell ref="O2:Q2"/>
  </mergeCells>
  <pageMargins left="0.7" right="0.7" top="0.75" bottom="0.75" header="0.3" footer="0.3"/>
  <pageSetup paperSize="8" scale="68" fitToHeight="0"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árok48">
    <pageSetUpPr fitToPage="1"/>
  </sheetPr>
  <dimension ref="A1:I19"/>
  <sheetViews>
    <sheetView showGridLines="0" workbookViewId="0">
      <selection activeCell="A8" sqref="A8:K8"/>
    </sheetView>
  </sheetViews>
  <sheetFormatPr defaultRowHeight="14.25" x14ac:dyDescent="0.2"/>
  <cols>
    <col min="1" max="1" width="11.5" customWidth="1"/>
    <col min="2" max="2" width="31.375" customWidth="1"/>
    <col min="3" max="3" width="34.5" bestFit="1" customWidth="1"/>
    <col min="4" max="4" width="41" bestFit="1" customWidth="1"/>
    <col min="5" max="5" width="5.875" customWidth="1"/>
    <col min="6" max="6" width="11.25" customWidth="1"/>
    <col min="7" max="7" width="32.875" customWidth="1"/>
    <col min="8" max="8" width="34.5" bestFit="1" customWidth="1"/>
    <col min="9" max="9" width="41" bestFit="1" customWidth="1"/>
  </cols>
  <sheetData>
    <row r="1" spans="1:9" ht="34.5" customHeight="1" x14ac:dyDescent="0.2">
      <c r="A1" s="507" t="s">
        <v>835</v>
      </c>
      <c r="B1" s="507"/>
      <c r="C1" s="507"/>
      <c r="D1" s="507"/>
      <c r="F1" s="507" t="s">
        <v>1092</v>
      </c>
      <c r="G1" s="507"/>
      <c r="H1" s="507"/>
      <c r="I1" s="507"/>
    </row>
    <row r="2" spans="1:9" ht="18" customHeight="1" x14ac:dyDescent="0.2">
      <c r="A2" s="562"/>
      <c r="B2" s="562"/>
      <c r="C2" s="159" t="s">
        <v>209</v>
      </c>
      <c r="D2" s="159" t="s">
        <v>210</v>
      </c>
      <c r="E2" s="67"/>
      <c r="F2" s="562"/>
      <c r="G2" s="562"/>
      <c r="H2" s="65" t="s">
        <v>209</v>
      </c>
      <c r="I2" s="65" t="s">
        <v>210</v>
      </c>
    </row>
    <row r="3" spans="1:9" ht="18" customHeight="1" x14ac:dyDescent="0.2">
      <c r="A3" s="628" t="s">
        <v>37</v>
      </c>
      <c r="B3" s="131" t="s">
        <v>38</v>
      </c>
      <c r="C3" s="39">
        <v>668</v>
      </c>
      <c r="D3" s="39">
        <v>6</v>
      </c>
      <c r="E3" s="67"/>
      <c r="F3" s="628" t="s">
        <v>37</v>
      </c>
      <c r="G3" s="32" t="s">
        <v>38</v>
      </c>
      <c r="H3" s="40">
        <v>2055</v>
      </c>
      <c r="I3" s="39">
        <v>3</v>
      </c>
    </row>
    <row r="4" spans="1:9" ht="18" customHeight="1" x14ac:dyDescent="0.2">
      <c r="A4" s="628"/>
      <c r="B4" s="131" t="s">
        <v>39</v>
      </c>
      <c r="C4" s="39">
        <v>6</v>
      </c>
      <c r="D4" s="39">
        <v>3</v>
      </c>
      <c r="E4" s="67"/>
      <c r="F4" s="628"/>
      <c r="G4" s="32" t="s">
        <v>39</v>
      </c>
      <c r="H4" s="39">
        <v>9</v>
      </c>
      <c r="I4" s="39">
        <v>5</v>
      </c>
    </row>
    <row r="5" spans="1:9" ht="18" customHeight="1" x14ac:dyDescent="0.2">
      <c r="A5" s="628"/>
      <c r="B5" s="131" t="s">
        <v>40</v>
      </c>
      <c r="C5" s="39">
        <v>4</v>
      </c>
      <c r="D5" s="39">
        <v>4</v>
      </c>
      <c r="E5" s="67"/>
      <c r="F5" s="628"/>
      <c r="G5" s="32" t="s">
        <v>40</v>
      </c>
      <c r="H5" s="39">
        <v>14</v>
      </c>
      <c r="I5" s="39">
        <v>9</v>
      </c>
    </row>
    <row r="6" spans="1:9" ht="18" customHeight="1" x14ac:dyDescent="0.2">
      <c r="A6" s="628"/>
      <c r="B6" s="168" t="s">
        <v>41</v>
      </c>
      <c r="C6" s="218">
        <f>SUM(C3:C5)</f>
        <v>678</v>
      </c>
      <c r="D6" s="218">
        <f>SUM(D3:D5)</f>
        <v>13</v>
      </c>
      <c r="E6" s="67"/>
      <c r="F6" s="628"/>
      <c r="G6" s="54" t="s">
        <v>41</v>
      </c>
      <c r="H6" s="238">
        <v>2078</v>
      </c>
      <c r="I6" s="218">
        <v>17</v>
      </c>
    </row>
    <row r="7" spans="1:9" ht="18" customHeight="1" x14ac:dyDescent="0.2">
      <c r="A7" s="628" t="s">
        <v>42</v>
      </c>
      <c r="B7" s="169" t="s">
        <v>146</v>
      </c>
      <c r="C7" s="172">
        <v>46683</v>
      </c>
      <c r="D7" s="166">
        <v>267</v>
      </c>
      <c r="E7" s="67"/>
      <c r="F7" s="628" t="s">
        <v>42</v>
      </c>
      <c r="G7" s="44" t="s">
        <v>146</v>
      </c>
      <c r="H7" s="172">
        <v>555</v>
      </c>
      <c r="I7" s="166">
        <v>17</v>
      </c>
    </row>
    <row r="8" spans="1:9" ht="18" customHeight="1" x14ac:dyDescent="0.2">
      <c r="A8" s="628"/>
      <c r="B8" s="169" t="s">
        <v>211</v>
      </c>
      <c r="C8" s="166">
        <v>4</v>
      </c>
      <c r="D8" s="166">
        <v>4</v>
      </c>
      <c r="E8" s="67"/>
      <c r="F8" s="628"/>
      <c r="G8" s="44" t="s">
        <v>211</v>
      </c>
      <c r="H8" s="166">
        <v>10</v>
      </c>
      <c r="I8" s="166">
        <v>6</v>
      </c>
    </row>
    <row r="9" spans="1:9" ht="18" customHeight="1" x14ac:dyDescent="0.2">
      <c r="A9" s="628"/>
      <c r="B9" s="169" t="s">
        <v>46</v>
      </c>
      <c r="C9" s="166">
        <v>245</v>
      </c>
      <c r="D9" s="166">
        <v>38</v>
      </c>
      <c r="E9" s="67"/>
      <c r="F9" s="628"/>
      <c r="G9" s="44" t="s">
        <v>46</v>
      </c>
      <c r="H9" s="166">
        <v>21</v>
      </c>
      <c r="I9" s="166">
        <v>16</v>
      </c>
    </row>
    <row r="10" spans="1:9" ht="18" customHeight="1" x14ac:dyDescent="0.2">
      <c r="A10" s="628"/>
      <c r="B10" s="193" t="s">
        <v>41</v>
      </c>
      <c r="C10" s="173">
        <f>SUM(C7:C9)</f>
        <v>46932</v>
      </c>
      <c r="D10" s="174">
        <f>SUM(D7:D9)</f>
        <v>309</v>
      </c>
      <c r="E10" s="67"/>
      <c r="F10" s="628"/>
      <c r="G10" s="55" t="s">
        <v>41</v>
      </c>
      <c r="H10" s="173">
        <v>586</v>
      </c>
      <c r="I10" s="174">
        <v>39</v>
      </c>
    </row>
    <row r="11" spans="1:9" ht="18" customHeight="1" x14ac:dyDescent="0.2">
      <c r="A11" s="564" t="s">
        <v>41</v>
      </c>
      <c r="B11" s="565"/>
      <c r="C11" s="238">
        <f>SUM(C6,C10)</f>
        <v>47610</v>
      </c>
      <c r="D11" s="218">
        <f>SUM(D6,D10)</f>
        <v>322</v>
      </c>
      <c r="E11" s="67"/>
      <c r="F11" s="564" t="s">
        <v>41</v>
      </c>
      <c r="G11" s="564"/>
      <c r="H11" s="238">
        <v>2664</v>
      </c>
      <c r="I11" s="218">
        <v>56</v>
      </c>
    </row>
    <row r="19" spans="8:8" ht="15" x14ac:dyDescent="0.25">
      <c r="H19" s="120"/>
    </row>
  </sheetData>
  <mergeCells count="10">
    <mergeCell ref="A2:B2"/>
    <mergeCell ref="A3:A6"/>
    <mergeCell ref="A7:A10"/>
    <mergeCell ref="A11:B11"/>
    <mergeCell ref="A1:D1"/>
    <mergeCell ref="F2:G2"/>
    <mergeCell ref="F3:F6"/>
    <mergeCell ref="F7:F10"/>
    <mergeCell ref="F11:G11"/>
    <mergeCell ref="F1:I1"/>
  </mergeCells>
  <pageMargins left="0.7" right="0.7" top="0.75" bottom="0.75" header="0.3" footer="0.3"/>
  <pageSetup paperSize="8" scale="65" fitToHeight="0"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árok49">
    <pageSetUpPr fitToPage="1"/>
  </sheetPr>
  <dimension ref="A1:P20"/>
  <sheetViews>
    <sheetView showGridLines="0" workbookViewId="0">
      <selection activeCell="A8" sqref="A8:K8"/>
    </sheetView>
  </sheetViews>
  <sheetFormatPr defaultRowHeight="14.25" x14ac:dyDescent="0.2"/>
  <cols>
    <col min="1" max="1" width="13.375" bestFit="1" customWidth="1"/>
    <col min="2" max="2" width="38.75" bestFit="1" customWidth="1"/>
    <col min="3" max="3" width="5.5" bestFit="1" customWidth="1"/>
    <col min="4" max="4" width="7.75" bestFit="1" customWidth="1"/>
    <col min="5" max="5" width="18.125" bestFit="1" customWidth="1"/>
    <col min="6" max="6" width="5.5" bestFit="1" customWidth="1"/>
    <col min="7" max="7" width="7.75" bestFit="1" customWidth="1"/>
    <col min="8" max="8" width="18.125" bestFit="1" customWidth="1"/>
    <col min="9" max="9" width="5.875" customWidth="1"/>
    <col min="10" max="10" width="18.125" bestFit="1" customWidth="1"/>
    <col min="11" max="11" width="5.5" bestFit="1" customWidth="1"/>
    <col min="12" max="12" width="7.75" bestFit="1" customWidth="1"/>
    <col min="13" max="13" width="18.125" bestFit="1" customWidth="1"/>
    <col min="14" max="14" width="5.5" bestFit="1" customWidth="1"/>
    <col min="15" max="15" width="7.75" bestFit="1" customWidth="1"/>
    <col min="16" max="16" width="18.125" bestFit="1" customWidth="1"/>
  </cols>
  <sheetData>
    <row r="1" spans="1:16" ht="31.5" customHeight="1" x14ac:dyDescent="0.2">
      <c r="A1" s="507" t="s">
        <v>1093</v>
      </c>
      <c r="B1" s="507"/>
      <c r="C1" s="507"/>
      <c r="D1" s="507"/>
      <c r="E1" s="507"/>
      <c r="F1" s="507"/>
      <c r="G1" s="507"/>
      <c r="H1" s="507"/>
      <c r="J1" s="507" t="s">
        <v>1094</v>
      </c>
      <c r="K1" s="507"/>
      <c r="L1" s="507"/>
      <c r="M1" s="507"/>
      <c r="N1" s="507"/>
      <c r="O1" s="507"/>
      <c r="P1" s="507"/>
    </row>
    <row r="2" spans="1:16" ht="18" customHeight="1" x14ac:dyDescent="0.2">
      <c r="A2" s="629"/>
      <c r="B2" s="629"/>
      <c r="C2" s="537" t="s">
        <v>836</v>
      </c>
      <c r="D2" s="537"/>
      <c r="E2" s="537"/>
      <c r="F2" s="537" t="s">
        <v>1035</v>
      </c>
      <c r="G2" s="537"/>
      <c r="H2" s="537"/>
      <c r="J2" s="629"/>
      <c r="K2" s="537" t="s">
        <v>836</v>
      </c>
      <c r="L2" s="537"/>
      <c r="M2" s="537"/>
      <c r="N2" s="537" t="s">
        <v>1035</v>
      </c>
      <c r="O2" s="537"/>
      <c r="P2" s="537"/>
    </row>
    <row r="3" spans="1:16" ht="18" customHeight="1" x14ac:dyDescent="0.2">
      <c r="A3" s="629"/>
      <c r="B3" s="629"/>
      <c r="C3" s="8" t="s">
        <v>295</v>
      </c>
      <c r="D3" s="8" t="s">
        <v>885</v>
      </c>
      <c r="E3" s="8" t="s">
        <v>886</v>
      </c>
      <c r="F3" s="8" t="s">
        <v>295</v>
      </c>
      <c r="G3" s="8" t="s">
        <v>885</v>
      </c>
      <c r="H3" s="8" t="s">
        <v>886</v>
      </c>
      <c r="J3" s="629"/>
      <c r="K3" s="8" t="s">
        <v>295</v>
      </c>
      <c r="L3" s="8" t="s">
        <v>885</v>
      </c>
      <c r="M3" s="8" t="s">
        <v>886</v>
      </c>
      <c r="N3" s="8" t="s">
        <v>295</v>
      </c>
      <c r="O3" s="8" t="s">
        <v>885</v>
      </c>
      <c r="P3" s="8" t="s">
        <v>886</v>
      </c>
    </row>
    <row r="4" spans="1:16" ht="18" customHeight="1" x14ac:dyDescent="0.2">
      <c r="A4" s="631" t="s">
        <v>887</v>
      </c>
      <c r="B4" s="32" t="s">
        <v>888</v>
      </c>
      <c r="C4" s="161">
        <v>2</v>
      </c>
      <c r="D4" s="161">
        <v>1</v>
      </c>
      <c r="E4" s="161">
        <v>2</v>
      </c>
      <c r="F4" s="161">
        <v>13</v>
      </c>
      <c r="G4" s="161">
        <v>13</v>
      </c>
      <c r="H4" s="161" t="s">
        <v>15</v>
      </c>
      <c r="J4" s="44" t="s">
        <v>49</v>
      </c>
      <c r="K4" s="128">
        <v>46</v>
      </c>
      <c r="L4" s="128">
        <v>53</v>
      </c>
      <c r="M4" s="128">
        <v>3</v>
      </c>
      <c r="N4" s="128">
        <v>30</v>
      </c>
      <c r="O4" s="128">
        <v>35</v>
      </c>
      <c r="P4" s="128">
        <v>2</v>
      </c>
    </row>
    <row r="5" spans="1:16" ht="18" customHeight="1" x14ac:dyDescent="0.2">
      <c r="A5" s="631"/>
      <c r="B5" s="32" t="s">
        <v>56</v>
      </c>
      <c r="C5" s="161">
        <v>5</v>
      </c>
      <c r="D5" s="161">
        <v>1</v>
      </c>
      <c r="E5" s="161">
        <v>8</v>
      </c>
      <c r="F5" s="161">
        <v>6</v>
      </c>
      <c r="G5" s="161">
        <v>5</v>
      </c>
      <c r="H5" s="161">
        <v>2</v>
      </c>
      <c r="J5" s="44" t="s">
        <v>169</v>
      </c>
      <c r="K5" s="128">
        <v>24</v>
      </c>
      <c r="L5" s="128">
        <v>23</v>
      </c>
      <c r="M5" s="128">
        <v>9</v>
      </c>
      <c r="N5" s="128">
        <v>57</v>
      </c>
      <c r="O5" s="128">
        <v>60</v>
      </c>
      <c r="P5" s="128" t="s">
        <v>15</v>
      </c>
    </row>
    <row r="6" spans="1:16" ht="18" customHeight="1" x14ac:dyDescent="0.2">
      <c r="A6" s="631"/>
      <c r="B6" s="32" t="s">
        <v>889</v>
      </c>
      <c r="C6" s="161" t="s">
        <v>15</v>
      </c>
      <c r="D6" s="161" t="s">
        <v>15</v>
      </c>
      <c r="E6" s="161" t="s">
        <v>15</v>
      </c>
      <c r="F6" s="161" t="s">
        <v>15</v>
      </c>
      <c r="G6" s="161" t="s">
        <v>15</v>
      </c>
      <c r="H6" s="161" t="s">
        <v>15</v>
      </c>
      <c r="J6" s="44" t="s">
        <v>51</v>
      </c>
      <c r="K6" s="128">
        <v>11</v>
      </c>
      <c r="L6" s="128">
        <v>9</v>
      </c>
      <c r="M6" s="128">
        <v>8</v>
      </c>
      <c r="N6" s="128">
        <v>61</v>
      </c>
      <c r="O6" s="128">
        <v>60</v>
      </c>
      <c r="P6" s="128">
        <v>1</v>
      </c>
    </row>
    <row r="7" spans="1:16" ht="18" customHeight="1" x14ac:dyDescent="0.2">
      <c r="A7" s="631"/>
      <c r="B7" s="293" t="s">
        <v>36</v>
      </c>
      <c r="C7" s="271">
        <v>7</v>
      </c>
      <c r="D7" s="271">
        <v>2</v>
      </c>
      <c r="E7" s="271">
        <v>10</v>
      </c>
      <c r="F7" s="271">
        <v>19</v>
      </c>
      <c r="G7" s="271">
        <v>18</v>
      </c>
      <c r="H7" s="271">
        <v>2</v>
      </c>
      <c r="J7" s="44" t="s">
        <v>52</v>
      </c>
      <c r="K7" s="128">
        <v>7</v>
      </c>
      <c r="L7" s="128">
        <v>2</v>
      </c>
      <c r="M7" s="128">
        <v>10</v>
      </c>
      <c r="N7" s="128">
        <v>19</v>
      </c>
      <c r="O7" s="128">
        <v>18</v>
      </c>
      <c r="P7" s="128">
        <v>2</v>
      </c>
    </row>
    <row r="8" spans="1:16" ht="18" customHeight="1" x14ac:dyDescent="0.2">
      <c r="A8" s="631" t="s">
        <v>1222</v>
      </c>
      <c r="B8" s="32" t="s">
        <v>890</v>
      </c>
      <c r="C8" s="161">
        <v>6</v>
      </c>
      <c r="D8" s="161">
        <v>7</v>
      </c>
      <c r="E8" s="161">
        <v>1</v>
      </c>
      <c r="F8" s="161">
        <v>16</v>
      </c>
      <c r="G8" s="161">
        <v>16</v>
      </c>
      <c r="H8" s="161">
        <v>1</v>
      </c>
      <c r="J8" s="44" t="s">
        <v>891</v>
      </c>
      <c r="K8" s="128" t="s">
        <v>15</v>
      </c>
      <c r="L8" s="128" t="s">
        <v>15</v>
      </c>
      <c r="M8" s="128" t="s">
        <v>15</v>
      </c>
      <c r="N8" s="128" t="s">
        <v>15</v>
      </c>
      <c r="O8" s="128" t="s">
        <v>15</v>
      </c>
      <c r="P8" s="128" t="s">
        <v>15</v>
      </c>
    </row>
    <row r="9" spans="1:16" ht="18" customHeight="1" x14ac:dyDescent="0.2">
      <c r="A9" s="631"/>
      <c r="B9" s="32" t="s">
        <v>892</v>
      </c>
      <c r="C9" s="161">
        <v>18</v>
      </c>
      <c r="D9" s="161">
        <v>25</v>
      </c>
      <c r="E9" s="161" t="s">
        <v>15</v>
      </c>
      <c r="F9" s="161">
        <v>16</v>
      </c>
      <c r="G9" s="161">
        <v>21</v>
      </c>
      <c r="H9" s="161">
        <v>1</v>
      </c>
      <c r="J9" s="44" t="s">
        <v>893</v>
      </c>
      <c r="K9" s="128" t="s">
        <v>15</v>
      </c>
      <c r="L9" s="128" t="s">
        <v>15</v>
      </c>
      <c r="M9" s="128" t="s">
        <v>15</v>
      </c>
      <c r="N9" s="128" t="s">
        <v>15</v>
      </c>
      <c r="O9" s="128" t="s">
        <v>15</v>
      </c>
      <c r="P9" s="128" t="s">
        <v>15</v>
      </c>
    </row>
    <row r="10" spans="1:16" ht="18" customHeight="1" x14ac:dyDescent="0.2">
      <c r="A10" s="631"/>
      <c r="B10" s="32" t="s">
        <v>894</v>
      </c>
      <c r="C10" s="161" t="s">
        <v>15</v>
      </c>
      <c r="D10" s="161" t="s">
        <v>15</v>
      </c>
      <c r="E10" s="161" t="s">
        <v>15</v>
      </c>
      <c r="F10" s="161" t="s">
        <v>15</v>
      </c>
      <c r="G10" s="161" t="s">
        <v>15</v>
      </c>
      <c r="H10" s="161" t="s">
        <v>15</v>
      </c>
      <c r="J10" s="55" t="s">
        <v>41</v>
      </c>
      <c r="K10" s="8">
        <v>88</v>
      </c>
      <c r="L10" s="8">
        <v>87</v>
      </c>
      <c r="M10" s="8">
        <v>30</v>
      </c>
      <c r="N10" s="8">
        <v>167</v>
      </c>
      <c r="O10" s="8">
        <v>173</v>
      </c>
      <c r="P10" s="8">
        <v>5</v>
      </c>
    </row>
    <row r="11" spans="1:16" ht="18" customHeight="1" x14ac:dyDescent="0.2">
      <c r="A11" s="631"/>
      <c r="B11" s="293" t="s">
        <v>36</v>
      </c>
      <c r="C11" s="271">
        <v>24</v>
      </c>
      <c r="D11" s="271">
        <v>32</v>
      </c>
      <c r="E11" s="271">
        <v>1</v>
      </c>
      <c r="F11" s="271">
        <v>32</v>
      </c>
      <c r="G11" s="271">
        <v>37</v>
      </c>
      <c r="H11" s="271">
        <v>2</v>
      </c>
    </row>
    <row r="12" spans="1:16" ht="18" customHeight="1" x14ac:dyDescent="0.2">
      <c r="A12" s="631" t="s">
        <v>43</v>
      </c>
      <c r="B12" s="32" t="s">
        <v>895</v>
      </c>
      <c r="C12" s="161">
        <v>57</v>
      </c>
      <c r="D12" s="161">
        <v>53</v>
      </c>
      <c r="E12" s="161">
        <v>15</v>
      </c>
      <c r="F12" s="161">
        <v>115</v>
      </c>
      <c r="G12" s="161">
        <v>117</v>
      </c>
      <c r="H12" s="161">
        <v>1</v>
      </c>
      <c r="J12" s="572" t="s">
        <v>896</v>
      </c>
      <c r="K12" s="572"/>
      <c r="L12" s="572"/>
      <c r="M12" s="572"/>
      <c r="N12" s="572"/>
      <c r="O12" s="572"/>
      <c r="P12" s="572"/>
    </row>
    <row r="13" spans="1:16" ht="18" customHeight="1" x14ac:dyDescent="0.2">
      <c r="A13" s="631"/>
      <c r="B13" s="32" t="s">
        <v>897</v>
      </c>
      <c r="C13" s="161" t="s">
        <v>15</v>
      </c>
      <c r="D13" s="161" t="s">
        <v>15</v>
      </c>
      <c r="E13" s="161" t="s">
        <v>15</v>
      </c>
      <c r="F13" s="161" t="s">
        <v>15</v>
      </c>
      <c r="G13" s="161" t="s">
        <v>15</v>
      </c>
      <c r="H13" s="161" t="s">
        <v>15</v>
      </c>
      <c r="J13" s="572"/>
      <c r="K13" s="572"/>
      <c r="L13" s="572"/>
      <c r="M13" s="572"/>
      <c r="N13" s="572"/>
      <c r="O13" s="572"/>
      <c r="P13" s="572"/>
    </row>
    <row r="14" spans="1:16" ht="18" customHeight="1" x14ac:dyDescent="0.2">
      <c r="A14" s="631"/>
      <c r="B14" s="32" t="s">
        <v>898</v>
      </c>
      <c r="C14" s="161" t="s">
        <v>15</v>
      </c>
      <c r="D14" s="161" t="s">
        <v>15</v>
      </c>
      <c r="E14" s="161" t="s">
        <v>15</v>
      </c>
      <c r="F14" s="161" t="s">
        <v>15</v>
      </c>
      <c r="G14" s="161" t="s">
        <v>15</v>
      </c>
      <c r="H14" s="161" t="s">
        <v>15</v>
      </c>
      <c r="J14" s="630" t="s">
        <v>899</v>
      </c>
      <c r="K14" s="630"/>
      <c r="L14" s="630"/>
      <c r="M14" s="630"/>
      <c r="N14" s="630"/>
      <c r="O14" s="630"/>
      <c r="P14" s="630"/>
    </row>
    <row r="15" spans="1:16" ht="18" customHeight="1" x14ac:dyDescent="0.2">
      <c r="A15" s="631"/>
      <c r="B15" s="32" t="s">
        <v>264</v>
      </c>
      <c r="C15" s="161" t="s">
        <v>15</v>
      </c>
      <c r="D15" s="161" t="s">
        <v>15</v>
      </c>
      <c r="E15" s="161">
        <v>4</v>
      </c>
      <c r="F15" s="161">
        <v>1</v>
      </c>
      <c r="G15" s="161">
        <v>1</v>
      </c>
      <c r="H15" s="161" t="s">
        <v>15</v>
      </c>
    </row>
    <row r="16" spans="1:16" ht="18" customHeight="1" x14ac:dyDescent="0.2">
      <c r="A16" s="631"/>
      <c r="B16" s="293" t="s">
        <v>36</v>
      </c>
      <c r="C16" s="271">
        <v>57</v>
      </c>
      <c r="D16" s="271">
        <v>53</v>
      </c>
      <c r="E16" s="271">
        <v>19</v>
      </c>
      <c r="F16" s="271">
        <v>116</v>
      </c>
      <c r="G16" s="271">
        <v>118</v>
      </c>
      <c r="H16" s="271">
        <v>1</v>
      </c>
    </row>
    <row r="17" spans="1:8" ht="18" customHeight="1" x14ac:dyDescent="0.2">
      <c r="A17" s="508" t="s">
        <v>900</v>
      </c>
      <c r="B17" s="508"/>
      <c r="C17" s="271">
        <v>88</v>
      </c>
      <c r="D17" s="271">
        <v>87</v>
      </c>
      <c r="E17" s="271">
        <v>30</v>
      </c>
      <c r="F17" s="271">
        <v>167</v>
      </c>
      <c r="G17" s="271">
        <v>173</v>
      </c>
      <c r="H17" s="271">
        <v>5</v>
      </c>
    </row>
    <row r="19" spans="1:8" ht="15" customHeight="1" x14ac:dyDescent="0.2">
      <c r="A19" s="630" t="s">
        <v>896</v>
      </c>
      <c r="B19" s="630"/>
      <c r="C19" s="630"/>
      <c r="D19" s="630"/>
      <c r="E19" s="630"/>
      <c r="F19" s="630"/>
      <c r="G19" s="630"/>
      <c r="H19" s="630"/>
    </row>
    <row r="20" spans="1:8" x14ac:dyDescent="0.2">
      <c r="A20" s="132"/>
      <c r="B20" s="132"/>
      <c r="C20" s="132"/>
      <c r="D20" s="132"/>
      <c r="E20" s="132"/>
      <c r="F20" s="132"/>
      <c r="G20" s="132"/>
      <c r="H20" s="132"/>
    </row>
  </sheetData>
  <mergeCells count="15">
    <mergeCell ref="A19:H19"/>
    <mergeCell ref="A4:A7"/>
    <mergeCell ref="A8:A11"/>
    <mergeCell ref="A12:A16"/>
    <mergeCell ref="J12:P13"/>
    <mergeCell ref="J14:P14"/>
    <mergeCell ref="A17:B17"/>
    <mergeCell ref="A1:H1"/>
    <mergeCell ref="J1:P1"/>
    <mergeCell ref="A2:B3"/>
    <mergeCell ref="C2:E2"/>
    <mergeCell ref="F2:H2"/>
    <mergeCell ref="J2:J3"/>
    <mergeCell ref="K2:M2"/>
    <mergeCell ref="N2:P2"/>
  </mergeCells>
  <pageMargins left="0.7" right="0.7" top="0.75" bottom="0.75" header="0.3" footer="0.3"/>
  <pageSetup paperSize="8" scale="7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árok1">
    <pageSetUpPr fitToPage="1"/>
  </sheetPr>
  <dimension ref="A1:K45"/>
  <sheetViews>
    <sheetView showGridLines="0" workbookViewId="0">
      <selection activeCell="A8" sqref="A8:K8"/>
    </sheetView>
  </sheetViews>
  <sheetFormatPr defaultRowHeight="14.25" x14ac:dyDescent="0.2"/>
  <cols>
    <col min="1" max="1" width="17.625" customWidth="1"/>
    <col min="2" max="2" width="12.75" customWidth="1"/>
    <col min="3" max="3" width="53.375" customWidth="1"/>
    <col min="4" max="4" width="18" customWidth="1"/>
    <col min="5" max="5" width="16.375" customWidth="1"/>
    <col min="6" max="6" width="16.5" customWidth="1"/>
    <col min="7" max="7" width="16.375" customWidth="1"/>
    <col min="10" max="10" width="9.25" customWidth="1"/>
  </cols>
  <sheetData>
    <row r="1" spans="1:11" ht="33.75" customHeight="1" x14ac:dyDescent="0.25">
      <c r="A1" s="495" t="s">
        <v>1034</v>
      </c>
      <c r="B1" s="495"/>
      <c r="C1" s="495"/>
      <c r="D1" s="495"/>
      <c r="E1" s="495"/>
      <c r="F1" s="495"/>
      <c r="G1" s="495"/>
    </row>
    <row r="2" spans="1:11" ht="15.75" customHeight="1" x14ac:dyDescent="0.2">
      <c r="A2" s="496"/>
      <c r="B2" s="497"/>
      <c r="C2" s="498"/>
      <c r="D2" s="502" t="s">
        <v>836</v>
      </c>
      <c r="E2" s="503"/>
      <c r="F2" s="502" t="s">
        <v>1035</v>
      </c>
      <c r="G2" s="503"/>
      <c r="K2" s="56"/>
    </row>
    <row r="3" spans="1:11" x14ac:dyDescent="0.2">
      <c r="A3" s="499"/>
      <c r="B3" s="500"/>
      <c r="C3" s="501"/>
      <c r="D3" s="28" t="s">
        <v>4</v>
      </c>
      <c r="E3" s="28" t="s">
        <v>5</v>
      </c>
      <c r="F3" s="4" t="s">
        <v>4</v>
      </c>
      <c r="G3" s="4" t="s">
        <v>5</v>
      </c>
    </row>
    <row r="4" spans="1:11" ht="20.100000000000001" customHeight="1" x14ac:dyDescent="0.2">
      <c r="A4" s="480" t="s">
        <v>6</v>
      </c>
      <c r="B4" s="483" t="s">
        <v>7</v>
      </c>
      <c r="C4" s="484"/>
      <c r="D4" s="258">
        <v>976844</v>
      </c>
      <c r="E4" s="258">
        <v>1037568</v>
      </c>
      <c r="F4" s="367">
        <v>993870</v>
      </c>
      <c r="G4" s="384">
        <v>1086641</v>
      </c>
    </row>
    <row r="5" spans="1:11" ht="20.100000000000001" customHeight="1" x14ac:dyDescent="0.2">
      <c r="A5" s="481"/>
      <c r="B5" s="485" t="s">
        <v>8</v>
      </c>
      <c r="C5" s="131" t="s">
        <v>9</v>
      </c>
      <c r="D5" s="33">
        <v>93594</v>
      </c>
      <c r="E5" s="33">
        <v>95264</v>
      </c>
      <c r="F5" s="257">
        <v>101798</v>
      </c>
      <c r="G5" s="40">
        <v>103892</v>
      </c>
    </row>
    <row r="6" spans="1:11" ht="20.100000000000001" customHeight="1" x14ac:dyDescent="0.2">
      <c r="A6" s="481"/>
      <c r="B6" s="486"/>
      <c r="C6" s="131" t="s">
        <v>10</v>
      </c>
      <c r="D6" s="33">
        <v>883250</v>
      </c>
      <c r="E6" s="33">
        <v>942304</v>
      </c>
      <c r="F6" s="257">
        <v>892072</v>
      </c>
      <c r="G6" s="40">
        <v>982749</v>
      </c>
    </row>
    <row r="7" spans="1:11" ht="20.100000000000001" customHeight="1" x14ac:dyDescent="0.2">
      <c r="A7" s="481"/>
      <c r="B7" s="483" t="s">
        <v>11</v>
      </c>
      <c r="C7" s="487"/>
      <c r="D7" s="490">
        <v>2014412</v>
      </c>
      <c r="E7" s="491"/>
      <c r="F7" s="490">
        <v>2080511</v>
      </c>
      <c r="G7" s="491"/>
    </row>
    <row r="8" spans="1:11" ht="20.100000000000001" customHeight="1" x14ac:dyDescent="0.2">
      <c r="A8" s="481"/>
      <c r="B8" s="492" t="s">
        <v>12</v>
      </c>
      <c r="C8" s="493"/>
      <c r="D8" s="258">
        <v>230476</v>
      </c>
      <c r="E8" s="258">
        <v>249425</v>
      </c>
      <c r="F8" s="367">
        <v>217326</v>
      </c>
      <c r="G8" s="384">
        <v>242091</v>
      </c>
    </row>
    <row r="9" spans="1:11" ht="20.100000000000001" customHeight="1" x14ac:dyDescent="0.2">
      <c r="A9" s="481"/>
      <c r="B9" s="485" t="s">
        <v>8</v>
      </c>
      <c r="C9" s="131" t="s">
        <v>13</v>
      </c>
      <c r="D9" s="33">
        <v>162118</v>
      </c>
      <c r="E9" s="33">
        <v>171914</v>
      </c>
      <c r="F9" s="257">
        <v>153857</v>
      </c>
      <c r="G9" s="40">
        <v>161710</v>
      </c>
    </row>
    <row r="10" spans="1:11" ht="20.100000000000001" customHeight="1" x14ac:dyDescent="0.2">
      <c r="A10" s="481"/>
      <c r="B10" s="494"/>
      <c r="C10" s="131" t="s">
        <v>14</v>
      </c>
      <c r="D10" s="305">
        <v>10084</v>
      </c>
      <c r="E10" s="305">
        <v>10206</v>
      </c>
      <c r="F10" s="257">
        <v>9323</v>
      </c>
      <c r="G10" s="40">
        <v>10198</v>
      </c>
    </row>
    <row r="11" spans="1:11" ht="20.100000000000001" customHeight="1" x14ac:dyDescent="0.2">
      <c r="A11" s="481"/>
      <c r="B11" s="494"/>
      <c r="C11" s="131" t="s">
        <v>16</v>
      </c>
      <c r="D11" s="172">
        <v>51638</v>
      </c>
      <c r="E11" s="172">
        <v>60671</v>
      </c>
      <c r="F11" s="257">
        <v>47279</v>
      </c>
      <c r="G11" s="40">
        <v>63336</v>
      </c>
    </row>
    <row r="12" spans="1:11" ht="20.100000000000001" customHeight="1" x14ac:dyDescent="0.2">
      <c r="A12" s="481"/>
      <c r="B12" s="494"/>
      <c r="C12" s="131" t="s">
        <v>17</v>
      </c>
      <c r="D12" s="305">
        <v>1459</v>
      </c>
      <c r="E12" s="305">
        <v>1459</v>
      </c>
      <c r="F12" s="257">
        <v>1791</v>
      </c>
      <c r="G12" s="40">
        <v>1794</v>
      </c>
    </row>
    <row r="13" spans="1:11" ht="20.100000000000001" customHeight="1" x14ac:dyDescent="0.2">
      <c r="A13" s="481"/>
      <c r="B13" s="494"/>
      <c r="C13" s="131" t="s">
        <v>18</v>
      </c>
      <c r="D13" s="33">
        <v>4781</v>
      </c>
      <c r="E13" s="33">
        <v>4777</v>
      </c>
      <c r="F13" s="257">
        <v>4537</v>
      </c>
      <c r="G13" s="40">
        <v>4544</v>
      </c>
    </row>
    <row r="14" spans="1:11" ht="20.100000000000001" customHeight="1" x14ac:dyDescent="0.2">
      <c r="A14" s="481"/>
      <c r="B14" s="486"/>
      <c r="C14" s="32" t="s">
        <v>308</v>
      </c>
      <c r="D14" s="167">
        <v>396</v>
      </c>
      <c r="E14" s="167">
        <v>398</v>
      </c>
      <c r="F14" s="40">
        <v>539</v>
      </c>
      <c r="G14" s="40">
        <v>509</v>
      </c>
    </row>
    <row r="15" spans="1:11" ht="20.100000000000001" customHeight="1" x14ac:dyDescent="0.2">
      <c r="A15" s="482"/>
      <c r="B15" s="483" t="s">
        <v>19</v>
      </c>
      <c r="C15" s="487"/>
      <c r="D15" s="490">
        <v>479901</v>
      </c>
      <c r="E15" s="491"/>
      <c r="F15" s="490">
        <v>459417</v>
      </c>
      <c r="G15" s="491"/>
    </row>
    <row r="16" spans="1:11" ht="20.100000000000001" customHeight="1" x14ac:dyDescent="0.2">
      <c r="A16" s="480" t="s">
        <v>1200</v>
      </c>
      <c r="B16" s="483" t="s">
        <v>7</v>
      </c>
      <c r="C16" s="484"/>
      <c r="D16" s="258">
        <v>793387</v>
      </c>
      <c r="E16" s="258">
        <v>801712</v>
      </c>
      <c r="F16" s="367">
        <v>847276</v>
      </c>
      <c r="G16" s="384">
        <v>853246</v>
      </c>
    </row>
    <row r="17" spans="1:7" ht="20.100000000000001" customHeight="1" x14ac:dyDescent="0.2">
      <c r="A17" s="481"/>
      <c r="B17" s="485" t="s">
        <v>8</v>
      </c>
      <c r="C17" s="131" t="s">
        <v>9</v>
      </c>
      <c r="D17" s="33">
        <v>678994</v>
      </c>
      <c r="E17" s="33">
        <v>689110</v>
      </c>
      <c r="F17" s="257">
        <v>715269</v>
      </c>
      <c r="G17" s="40">
        <v>721843</v>
      </c>
    </row>
    <row r="18" spans="1:7" ht="20.100000000000001" customHeight="1" x14ac:dyDescent="0.2">
      <c r="A18" s="481"/>
      <c r="B18" s="486"/>
      <c r="C18" s="131" t="s">
        <v>10</v>
      </c>
      <c r="D18" s="33">
        <v>114393</v>
      </c>
      <c r="E18" s="33">
        <v>112602</v>
      </c>
      <c r="F18" s="257">
        <v>132007</v>
      </c>
      <c r="G18" s="40">
        <v>131403</v>
      </c>
    </row>
    <row r="19" spans="1:7" ht="20.100000000000001" customHeight="1" x14ac:dyDescent="0.2">
      <c r="A19" s="481"/>
      <c r="B19" s="483" t="s">
        <v>11</v>
      </c>
      <c r="C19" s="487"/>
      <c r="D19" s="490">
        <v>1595099</v>
      </c>
      <c r="E19" s="491"/>
      <c r="F19" s="490">
        <v>1700522</v>
      </c>
      <c r="G19" s="491"/>
    </row>
    <row r="20" spans="1:7" ht="20.100000000000001" customHeight="1" x14ac:dyDescent="0.2">
      <c r="A20" s="481"/>
      <c r="B20" s="488" t="s">
        <v>20</v>
      </c>
      <c r="C20" s="489"/>
      <c r="D20" s="34">
        <v>5619</v>
      </c>
      <c r="E20" s="34">
        <v>5524</v>
      </c>
      <c r="F20" s="34">
        <v>6066</v>
      </c>
      <c r="G20" s="34">
        <v>5707</v>
      </c>
    </row>
    <row r="21" spans="1:7" ht="20.100000000000001" customHeight="1" x14ac:dyDescent="0.2">
      <c r="A21" s="482"/>
      <c r="B21" s="483" t="s">
        <v>21</v>
      </c>
      <c r="C21" s="487"/>
      <c r="D21" s="490">
        <v>11143</v>
      </c>
      <c r="E21" s="491"/>
      <c r="F21" s="490">
        <v>11773</v>
      </c>
      <c r="G21" s="491"/>
    </row>
    <row r="22" spans="1:7" ht="20.100000000000001" customHeight="1" x14ac:dyDescent="0.2">
      <c r="A22" s="483" t="s">
        <v>22</v>
      </c>
      <c r="B22" s="484"/>
      <c r="C22" s="487"/>
      <c r="D22" s="490">
        <v>3609511</v>
      </c>
      <c r="E22" s="491"/>
      <c r="F22" s="490">
        <v>3781033</v>
      </c>
      <c r="G22" s="491"/>
    </row>
    <row r="23" spans="1:7" ht="20.100000000000001" customHeight="1" x14ac:dyDescent="0.2">
      <c r="A23" s="483" t="s">
        <v>23</v>
      </c>
      <c r="B23" s="484"/>
      <c r="C23" s="487"/>
      <c r="D23" s="490">
        <v>491044</v>
      </c>
      <c r="E23" s="491"/>
      <c r="F23" s="490">
        <v>471190</v>
      </c>
      <c r="G23" s="491"/>
    </row>
    <row r="24" spans="1:7" ht="15" x14ac:dyDescent="0.25">
      <c r="D24" s="42"/>
      <c r="E24" s="42"/>
      <c r="F24" s="42"/>
      <c r="G24" s="42"/>
    </row>
    <row r="26" spans="1:7" ht="18.75" customHeight="1" x14ac:dyDescent="0.3">
      <c r="A26" s="6"/>
      <c r="B26" s="6"/>
      <c r="C26" s="6"/>
      <c r="D26" s="6"/>
    </row>
    <row r="27" spans="1:7" ht="18.75" x14ac:dyDescent="0.3">
      <c r="A27" s="6"/>
      <c r="B27" s="6"/>
      <c r="C27" s="6"/>
      <c r="D27" s="6"/>
    </row>
    <row r="31" spans="1:7" ht="15.75" customHeight="1" x14ac:dyDescent="0.2"/>
    <row r="35" spans="1:6" ht="17.25" customHeight="1" x14ac:dyDescent="0.2"/>
    <row r="39" spans="1:6" ht="18.75" customHeight="1" x14ac:dyDescent="0.2"/>
    <row r="45" spans="1:6" x14ac:dyDescent="0.2">
      <c r="A45" s="7"/>
      <c r="B45" s="7"/>
      <c r="C45" s="7"/>
      <c r="D45" s="7"/>
      <c r="E45" s="7"/>
      <c r="F45" s="7"/>
    </row>
  </sheetData>
  <mergeCells count="31">
    <mergeCell ref="A1:G1"/>
    <mergeCell ref="A2:C3"/>
    <mergeCell ref="D2:E2"/>
    <mergeCell ref="F2:G2"/>
    <mergeCell ref="A4:A15"/>
    <mergeCell ref="B4:C4"/>
    <mergeCell ref="B5:B6"/>
    <mergeCell ref="D7:E7"/>
    <mergeCell ref="B7:C7"/>
    <mergeCell ref="B15:C15"/>
    <mergeCell ref="F23:G23"/>
    <mergeCell ref="F7:G7"/>
    <mergeCell ref="B8:C8"/>
    <mergeCell ref="B9:B14"/>
    <mergeCell ref="D15:E15"/>
    <mergeCell ref="F15:G15"/>
    <mergeCell ref="D23:E23"/>
    <mergeCell ref="D19:E19"/>
    <mergeCell ref="F19:G19"/>
    <mergeCell ref="D22:E22"/>
    <mergeCell ref="F22:G22"/>
    <mergeCell ref="D21:E21"/>
    <mergeCell ref="F21:G21"/>
    <mergeCell ref="A16:A21"/>
    <mergeCell ref="B16:C16"/>
    <mergeCell ref="B17:B18"/>
    <mergeCell ref="A22:C22"/>
    <mergeCell ref="A23:C23"/>
    <mergeCell ref="B21:C21"/>
    <mergeCell ref="B20:C20"/>
    <mergeCell ref="B19:C19"/>
  </mergeCells>
  <pageMargins left="0.7" right="0.7" top="0.75" bottom="0.75" header="0.3" footer="0.3"/>
  <pageSetup paperSize="8" scale="99" fitToHeight="0"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árok50">
    <pageSetUpPr fitToPage="1"/>
  </sheetPr>
  <dimension ref="A1:K18"/>
  <sheetViews>
    <sheetView showGridLines="0" workbookViewId="0">
      <selection activeCell="A8" sqref="A8:K8"/>
    </sheetView>
  </sheetViews>
  <sheetFormatPr defaultRowHeight="14.25" x14ac:dyDescent="0.2"/>
  <cols>
    <col min="1" max="1" width="14.25" customWidth="1"/>
    <col min="2" max="2" width="26.875" customWidth="1"/>
    <col min="3" max="10" width="16.625" customWidth="1"/>
  </cols>
  <sheetData>
    <row r="1" spans="1:11" ht="23.25" customHeight="1" x14ac:dyDescent="0.2">
      <c r="A1" s="525" t="s">
        <v>1095</v>
      </c>
      <c r="B1" s="525"/>
      <c r="C1" s="525"/>
      <c r="D1" s="525"/>
      <c r="E1" s="525"/>
      <c r="F1" s="525"/>
      <c r="G1" s="525"/>
      <c r="H1" s="525"/>
      <c r="I1" s="525"/>
      <c r="J1" s="525"/>
    </row>
    <row r="2" spans="1:11" ht="18" customHeight="1" x14ac:dyDescent="0.2">
      <c r="A2" s="537"/>
      <c r="B2" s="537"/>
      <c r="C2" s="537" t="s">
        <v>836</v>
      </c>
      <c r="D2" s="537"/>
      <c r="E2" s="537"/>
      <c r="F2" s="537"/>
      <c r="G2" s="537" t="s">
        <v>1035</v>
      </c>
      <c r="H2" s="537"/>
      <c r="I2" s="537"/>
      <c r="J2" s="537"/>
    </row>
    <row r="3" spans="1:11" ht="18" customHeight="1" x14ac:dyDescent="0.2">
      <c r="A3" s="537"/>
      <c r="B3" s="537"/>
      <c r="C3" s="8" t="s">
        <v>901</v>
      </c>
      <c r="D3" s="8" t="s">
        <v>887</v>
      </c>
      <c r="E3" s="8" t="s">
        <v>1222</v>
      </c>
      <c r="F3" s="8" t="s">
        <v>902</v>
      </c>
      <c r="G3" s="8" t="s">
        <v>901</v>
      </c>
      <c r="H3" s="8" t="s">
        <v>887</v>
      </c>
      <c r="I3" s="8" t="s">
        <v>1223</v>
      </c>
      <c r="J3" s="8" t="s">
        <v>902</v>
      </c>
      <c r="K3" s="281"/>
    </row>
    <row r="4" spans="1:11" ht="18" customHeight="1" x14ac:dyDescent="0.2">
      <c r="A4" s="628" t="s">
        <v>903</v>
      </c>
      <c r="B4" s="44" t="s">
        <v>904</v>
      </c>
      <c r="C4" s="8">
        <v>20</v>
      </c>
      <c r="D4" s="128">
        <v>0</v>
      </c>
      <c r="E4" s="128">
        <v>19</v>
      </c>
      <c r="F4" s="128">
        <v>1</v>
      </c>
      <c r="G4" s="8">
        <v>23</v>
      </c>
      <c r="H4" s="128" t="s">
        <v>15</v>
      </c>
      <c r="I4" s="128">
        <v>23</v>
      </c>
      <c r="J4" s="128" t="s">
        <v>15</v>
      </c>
      <c r="K4" s="281"/>
    </row>
    <row r="5" spans="1:11" ht="18" customHeight="1" x14ac:dyDescent="0.2">
      <c r="A5" s="628"/>
      <c r="B5" s="44" t="s">
        <v>905</v>
      </c>
      <c r="C5" s="8">
        <v>15</v>
      </c>
      <c r="D5" s="128" t="s">
        <v>15</v>
      </c>
      <c r="E5" s="128">
        <v>12</v>
      </c>
      <c r="F5" s="128">
        <v>3</v>
      </c>
      <c r="G5" s="8">
        <v>8</v>
      </c>
      <c r="H5" s="128" t="s">
        <v>15</v>
      </c>
      <c r="I5" s="128">
        <v>7</v>
      </c>
      <c r="J5" s="128">
        <v>1</v>
      </c>
      <c r="K5" s="281"/>
    </row>
    <row r="6" spans="1:11" ht="18" customHeight="1" x14ac:dyDescent="0.2">
      <c r="A6" s="628"/>
      <c r="B6" s="44" t="s">
        <v>906</v>
      </c>
      <c r="C6" s="8">
        <v>0</v>
      </c>
      <c r="D6" s="128" t="s">
        <v>15</v>
      </c>
      <c r="E6" s="128" t="s">
        <v>15</v>
      </c>
      <c r="F6" s="128" t="s">
        <v>15</v>
      </c>
      <c r="G6" s="8">
        <v>0</v>
      </c>
      <c r="H6" s="128" t="s">
        <v>15</v>
      </c>
      <c r="I6" s="128" t="s">
        <v>15</v>
      </c>
      <c r="J6" s="128" t="s">
        <v>15</v>
      </c>
      <c r="K6" s="281"/>
    </row>
    <row r="7" spans="1:11" ht="18" customHeight="1" x14ac:dyDescent="0.2">
      <c r="A7" s="628"/>
      <c r="B7" s="44" t="s">
        <v>907</v>
      </c>
      <c r="C7" s="8">
        <v>1</v>
      </c>
      <c r="D7" s="128" t="s">
        <v>15</v>
      </c>
      <c r="E7" s="128">
        <v>1</v>
      </c>
      <c r="F7" s="128" t="s">
        <v>15</v>
      </c>
      <c r="G7" s="8">
        <v>5</v>
      </c>
      <c r="H7" s="128" t="s">
        <v>15</v>
      </c>
      <c r="I7" s="128">
        <v>5</v>
      </c>
      <c r="J7" s="128" t="s">
        <v>15</v>
      </c>
      <c r="K7" s="281"/>
    </row>
    <row r="8" spans="1:11" ht="18" customHeight="1" x14ac:dyDescent="0.2">
      <c r="A8" s="628"/>
      <c r="B8" s="44" t="s">
        <v>908</v>
      </c>
      <c r="C8" s="8">
        <v>2</v>
      </c>
      <c r="D8" s="128" t="s">
        <v>15</v>
      </c>
      <c r="E8" s="128">
        <v>2</v>
      </c>
      <c r="F8" s="128" t="s">
        <v>15</v>
      </c>
      <c r="G8" s="8">
        <v>3</v>
      </c>
      <c r="H8" s="128">
        <v>1</v>
      </c>
      <c r="I8" s="128">
        <v>2</v>
      </c>
      <c r="J8" s="128" t="s">
        <v>15</v>
      </c>
      <c r="K8" s="281"/>
    </row>
    <row r="9" spans="1:11" ht="18" customHeight="1" x14ac:dyDescent="0.2">
      <c r="A9" s="628"/>
      <c r="B9" s="44" t="s">
        <v>909</v>
      </c>
      <c r="C9" s="8">
        <v>1</v>
      </c>
      <c r="D9" s="128">
        <v>1</v>
      </c>
      <c r="E9" s="128" t="s">
        <v>15</v>
      </c>
      <c r="F9" s="128" t="s">
        <v>15</v>
      </c>
      <c r="G9" s="8">
        <v>16</v>
      </c>
      <c r="H9" s="128">
        <v>16</v>
      </c>
      <c r="I9" s="128" t="s">
        <v>15</v>
      </c>
      <c r="J9" s="128" t="s">
        <v>15</v>
      </c>
      <c r="K9" s="281"/>
    </row>
    <row r="10" spans="1:11" ht="18" customHeight="1" x14ac:dyDescent="0.2">
      <c r="A10" s="628"/>
      <c r="B10" s="44" t="s">
        <v>910</v>
      </c>
      <c r="C10" s="8">
        <v>0</v>
      </c>
      <c r="D10" s="128" t="s">
        <v>15</v>
      </c>
      <c r="E10" s="128" t="s">
        <v>15</v>
      </c>
      <c r="F10" s="128" t="s">
        <v>15</v>
      </c>
      <c r="G10" s="8">
        <v>0</v>
      </c>
      <c r="H10" s="128" t="s">
        <v>15</v>
      </c>
      <c r="I10" s="128" t="s">
        <v>15</v>
      </c>
      <c r="J10" s="128" t="s">
        <v>15</v>
      </c>
      <c r="K10" s="281"/>
    </row>
    <row r="11" spans="1:11" ht="18" customHeight="1" x14ac:dyDescent="0.2">
      <c r="A11" s="628"/>
      <c r="B11" s="44" t="s">
        <v>911</v>
      </c>
      <c r="C11" s="8">
        <v>19</v>
      </c>
      <c r="D11" s="128" t="s">
        <v>15</v>
      </c>
      <c r="E11" s="128" t="s">
        <v>15</v>
      </c>
      <c r="F11" s="128">
        <v>19</v>
      </c>
      <c r="G11" s="8">
        <v>86</v>
      </c>
      <c r="H11" s="128" t="s">
        <v>15</v>
      </c>
      <c r="I11" s="128" t="s">
        <v>15</v>
      </c>
      <c r="J11" s="128">
        <v>86</v>
      </c>
      <c r="K11" s="281"/>
    </row>
    <row r="12" spans="1:11" ht="18" customHeight="1" x14ac:dyDescent="0.2">
      <c r="A12" s="628"/>
      <c r="B12" s="44" t="s">
        <v>912</v>
      </c>
      <c r="C12" s="8">
        <v>0</v>
      </c>
      <c r="D12" s="128" t="s">
        <v>15</v>
      </c>
      <c r="E12" s="128" t="s">
        <v>15</v>
      </c>
      <c r="F12" s="128" t="s">
        <v>15</v>
      </c>
      <c r="G12" s="8">
        <v>0</v>
      </c>
      <c r="H12" s="128" t="s">
        <v>15</v>
      </c>
      <c r="I12" s="128" t="s">
        <v>15</v>
      </c>
      <c r="J12" s="128" t="s">
        <v>15</v>
      </c>
      <c r="K12" s="281"/>
    </row>
    <row r="13" spans="1:11" ht="18" customHeight="1" x14ac:dyDescent="0.2">
      <c r="A13" s="628"/>
      <c r="B13" s="44" t="s">
        <v>913</v>
      </c>
      <c r="C13" s="8">
        <v>29</v>
      </c>
      <c r="D13" s="128" t="s">
        <v>15</v>
      </c>
      <c r="E13" s="128" t="s">
        <v>15</v>
      </c>
      <c r="F13" s="128">
        <v>29</v>
      </c>
      <c r="G13" s="8">
        <v>32</v>
      </c>
      <c r="H13" s="128">
        <v>1</v>
      </c>
      <c r="I13" s="128" t="s">
        <v>15</v>
      </c>
      <c r="J13" s="128">
        <v>31</v>
      </c>
      <c r="K13" s="281"/>
    </row>
    <row r="14" spans="1:11" ht="18" customHeight="1" x14ac:dyDescent="0.2">
      <c r="A14" s="628"/>
      <c r="B14" s="44" t="s">
        <v>264</v>
      </c>
      <c r="C14" s="8">
        <v>1</v>
      </c>
      <c r="D14" s="128">
        <v>1</v>
      </c>
      <c r="E14" s="128" t="s">
        <v>15</v>
      </c>
      <c r="F14" s="128" t="s">
        <v>15</v>
      </c>
      <c r="G14" s="8">
        <v>0</v>
      </c>
      <c r="H14" s="128" t="s">
        <v>15</v>
      </c>
      <c r="I14" s="128" t="s">
        <v>15</v>
      </c>
      <c r="J14" s="128" t="s">
        <v>15</v>
      </c>
      <c r="K14" s="281"/>
    </row>
    <row r="15" spans="1:11" ht="18" customHeight="1" x14ac:dyDescent="0.2">
      <c r="A15" s="628"/>
      <c r="B15" s="282" t="s">
        <v>41</v>
      </c>
      <c r="C15" s="283">
        <v>88</v>
      </c>
      <c r="D15" s="284">
        <v>2</v>
      </c>
      <c r="E15" s="284">
        <v>34</v>
      </c>
      <c r="F15" s="284">
        <v>52</v>
      </c>
      <c r="G15" s="283">
        <v>173</v>
      </c>
      <c r="H15" s="284">
        <v>18</v>
      </c>
      <c r="I15" s="284">
        <v>37</v>
      </c>
      <c r="J15" s="284">
        <v>118</v>
      </c>
      <c r="K15" s="281"/>
    </row>
    <row r="16" spans="1:11" ht="18" customHeight="1" x14ac:dyDescent="0.2">
      <c r="A16" s="559" t="s">
        <v>914</v>
      </c>
      <c r="B16" s="559"/>
      <c r="C16" s="283">
        <v>30</v>
      </c>
      <c r="D16" s="128">
        <v>10</v>
      </c>
      <c r="E16" s="128">
        <v>1</v>
      </c>
      <c r="F16" s="128">
        <v>19</v>
      </c>
      <c r="G16" s="283">
        <v>5</v>
      </c>
      <c r="H16" s="128">
        <v>2</v>
      </c>
      <c r="I16" s="128">
        <v>2</v>
      </c>
      <c r="J16" s="128">
        <v>1</v>
      </c>
      <c r="K16" s="281"/>
    </row>
    <row r="17" spans="1:10" ht="18" customHeight="1" x14ac:dyDescent="0.2"/>
    <row r="18" spans="1:10" ht="18" customHeight="1" x14ac:dyDescent="0.2">
      <c r="A18" s="630" t="s">
        <v>896</v>
      </c>
      <c r="B18" s="630"/>
      <c r="C18" s="630"/>
      <c r="D18" s="630"/>
      <c r="E18" s="630"/>
      <c r="F18" s="630"/>
      <c r="G18" s="630"/>
      <c r="H18" s="630"/>
      <c r="I18" s="630"/>
      <c r="J18" s="630"/>
    </row>
  </sheetData>
  <mergeCells count="7">
    <mergeCell ref="A18:J18"/>
    <mergeCell ref="A1:J1"/>
    <mergeCell ref="A2:B3"/>
    <mergeCell ref="C2:F2"/>
    <mergeCell ref="G2:J2"/>
    <mergeCell ref="A4:A15"/>
    <mergeCell ref="A16:B16"/>
  </mergeCells>
  <pageMargins left="0.7" right="0.7" top="0.75" bottom="0.75" header="0.3" footer="0.3"/>
  <pageSetup paperSize="8" scale="88" fitToHeight="0"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árok51">
    <pageSetUpPr fitToPage="1"/>
  </sheetPr>
  <dimension ref="A1:P25"/>
  <sheetViews>
    <sheetView showGridLines="0" workbookViewId="0">
      <selection activeCell="A8" sqref="A8:K8"/>
    </sheetView>
  </sheetViews>
  <sheetFormatPr defaultRowHeight="14.25" x14ac:dyDescent="0.2"/>
  <cols>
    <col min="1" max="1" width="13.5" customWidth="1"/>
    <col min="2" max="2" width="13.375" customWidth="1"/>
    <col min="3" max="3" width="12.625" customWidth="1"/>
    <col min="16" max="16" width="12.875" customWidth="1"/>
  </cols>
  <sheetData>
    <row r="1" spans="1:16" ht="25.5" customHeight="1" x14ac:dyDescent="0.2">
      <c r="A1" s="525" t="s">
        <v>1096</v>
      </c>
      <c r="B1" s="525"/>
      <c r="C1" s="525"/>
      <c r="D1" s="525"/>
      <c r="E1" s="525"/>
      <c r="F1" s="525"/>
      <c r="G1" s="525"/>
      <c r="H1" s="525"/>
      <c r="I1" s="525"/>
      <c r="J1" s="525"/>
      <c r="K1" s="525"/>
      <c r="L1" s="525"/>
      <c r="M1" s="525"/>
      <c r="N1" s="525"/>
      <c r="O1" s="525"/>
      <c r="P1" s="525"/>
    </row>
    <row r="2" spans="1:16" ht="18" customHeight="1" x14ac:dyDescent="0.2">
      <c r="A2" s="537"/>
      <c r="B2" s="537"/>
      <c r="C2" s="589" t="s">
        <v>915</v>
      </c>
      <c r="D2" s="537" t="s">
        <v>916</v>
      </c>
      <c r="E2" s="537" t="s">
        <v>917</v>
      </c>
      <c r="F2" s="537" t="s">
        <v>918</v>
      </c>
      <c r="G2" s="537" t="s">
        <v>919</v>
      </c>
      <c r="H2" s="537" t="s">
        <v>920</v>
      </c>
      <c r="I2" s="537" t="s">
        <v>921</v>
      </c>
      <c r="J2" s="537" t="s">
        <v>922</v>
      </c>
      <c r="K2" s="537" t="s">
        <v>923</v>
      </c>
      <c r="L2" s="537" t="s">
        <v>924</v>
      </c>
      <c r="M2" s="537" t="s">
        <v>925</v>
      </c>
      <c r="N2" s="537" t="s">
        <v>926</v>
      </c>
      <c r="O2" s="537" t="s">
        <v>927</v>
      </c>
      <c r="P2" s="634" t="s">
        <v>928</v>
      </c>
    </row>
    <row r="3" spans="1:16" ht="18" customHeight="1" x14ac:dyDescent="0.2">
      <c r="A3" s="537"/>
      <c r="B3" s="537"/>
      <c r="C3" s="590"/>
      <c r="D3" s="537"/>
      <c r="E3" s="537"/>
      <c r="F3" s="537"/>
      <c r="G3" s="537"/>
      <c r="H3" s="537"/>
      <c r="I3" s="537"/>
      <c r="J3" s="537"/>
      <c r="K3" s="537"/>
      <c r="L3" s="537"/>
      <c r="M3" s="537"/>
      <c r="N3" s="537"/>
      <c r="O3" s="537"/>
      <c r="P3" s="634"/>
    </row>
    <row r="4" spans="1:16" ht="18" customHeight="1" x14ac:dyDescent="0.2">
      <c r="A4" s="569" t="s">
        <v>836</v>
      </c>
      <c r="B4" s="44" t="s">
        <v>929</v>
      </c>
      <c r="C4" s="8">
        <v>19</v>
      </c>
      <c r="D4" s="128" t="s">
        <v>15</v>
      </c>
      <c r="E4" s="128" t="s">
        <v>15</v>
      </c>
      <c r="F4" s="128">
        <v>3</v>
      </c>
      <c r="G4" s="128" t="s">
        <v>15</v>
      </c>
      <c r="H4" s="128" t="s">
        <v>15</v>
      </c>
      <c r="I4" s="128" t="s">
        <v>15</v>
      </c>
      <c r="J4" s="128">
        <v>1</v>
      </c>
      <c r="K4" s="128" t="s">
        <v>15</v>
      </c>
      <c r="L4" s="128">
        <v>7</v>
      </c>
      <c r="M4" s="128" t="s">
        <v>15</v>
      </c>
      <c r="N4" s="128">
        <v>8</v>
      </c>
      <c r="O4" s="128" t="s">
        <v>15</v>
      </c>
      <c r="P4" s="161">
        <v>12</v>
      </c>
    </row>
    <row r="5" spans="1:16" ht="18" customHeight="1" x14ac:dyDescent="0.2">
      <c r="A5" s="569"/>
      <c r="B5" s="44" t="s">
        <v>905</v>
      </c>
      <c r="C5" s="8">
        <v>15</v>
      </c>
      <c r="D5" s="128" t="s">
        <v>15</v>
      </c>
      <c r="E5" s="128" t="s">
        <v>15</v>
      </c>
      <c r="F5" s="128" t="s">
        <v>15</v>
      </c>
      <c r="G5" s="128" t="s">
        <v>15</v>
      </c>
      <c r="H5" s="128" t="s">
        <v>15</v>
      </c>
      <c r="I5" s="128" t="s">
        <v>15</v>
      </c>
      <c r="J5" s="128" t="s">
        <v>15</v>
      </c>
      <c r="K5" s="128" t="s">
        <v>15</v>
      </c>
      <c r="L5" s="128">
        <v>12</v>
      </c>
      <c r="M5" s="128" t="s">
        <v>15</v>
      </c>
      <c r="N5" s="128">
        <v>2</v>
      </c>
      <c r="O5" s="128">
        <v>1</v>
      </c>
      <c r="P5" s="161" t="s">
        <v>15</v>
      </c>
    </row>
    <row r="6" spans="1:16" ht="18" customHeight="1" x14ac:dyDescent="0.2">
      <c r="A6" s="569"/>
      <c r="B6" s="44" t="s">
        <v>930</v>
      </c>
      <c r="C6" s="8">
        <v>0</v>
      </c>
      <c r="D6" s="128" t="s">
        <v>15</v>
      </c>
      <c r="E6" s="128" t="s">
        <v>15</v>
      </c>
      <c r="F6" s="128" t="s">
        <v>15</v>
      </c>
      <c r="G6" s="128" t="s">
        <v>15</v>
      </c>
      <c r="H6" s="128" t="s">
        <v>15</v>
      </c>
      <c r="I6" s="128" t="s">
        <v>15</v>
      </c>
      <c r="J6" s="128" t="s">
        <v>15</v>
      </c>
      <c r="K6" s="128" t="s">
        <v>15</v>
      </c>
      <c r="L6" s="128" t="s">
        <v>15</v>
      </c>
      <c r="M6" s="128" t="s">
        <v>15</v>
      </c>
      <c r="N6" s="128" t="s">
        <v>15</v>
      </c>
      <c r="O6" s="128" t="s">
        <v>15</v>
      </c>
      <c r="P6" s="161" t="s">
        <v>15</v>
      </c>
    </row>
    <row r="7" spans="1:16" ht="18" customHeight="1" x14ac:dyDescent="0.2">
      <c r="A7" s="569"/>
      <c r="B7" s="293" t="s">
        <v>41</v>
      </c>
      <c r="C7" s="271">
        <v>34</v>
      </c>
      <c r="D7" s="271">
        <v>0</v>
      </c>
      <c r="E7" s="271">
        <v>0</v>
      </c>
      <c r="F7" s="271">
        <v>3</v>
      </c>
      <c r="G7" s="271">
        <v>0</v>
      </c>
      <c r="H7" s="271">
        <v>0</v>
      </c>
      <c r="I7" s="271">
        <v>0</v>
      </c>
      <c r="J7" s="271">
        <v>1</v>
      </c>
      <c r="K7" s="271">
        <v>0</v>
      </c>
      <c r="L7" s="271">
        <v>19</v>
      </c>
      <c r="M7" s="271">
        <v>0</v>
      </c>
      <c r="N7" s="271">
        <v>10</v>
      </c>
      <c r="O7" s="271">
        <v>1</v>
      </c>
      <c r="P7" s="271">
        <v>12</v>
      </c>
    </row>
    <row r="8" spans="1:16" ht="18" customHeight="1" x14ac:dyDescent="0.2">
      <c r="A8" s="569" t="s">
        <v>1035</v>
      </c>
      <c r="B8" s="44" t="s">
        <v>929</v>
      </c>
      <c r="C8" s="8">
        <v>23</v>
      </c>
      <c r="D8" s="128">
        <v>4</v>
      </c>
      <c r="E8" s="128" t="s">
        <v>15</v>
      </c>
      <c r="F8" s="128">
        <v>9</v>
      </c>
      <c r="G8" s="128" t="s">
        <v>15</v>
      </c>
      <c r="H8" s="128">
        <v>3</v>
      </c>
      <c r="I8" s="128" t="s">
        <v>15</v>
      </c>
      <c r="J8" s="128">
        <v>2</v>
      </c>
      <c r="K8" s="128" t="s">
        <v>15</v>
      </c>
      <c r="L8" s="128">
        <v>3</v>
      </c>
      <c r="M8" s="128" t="s">
        <v>15</v>
      </c>
      <c r="N8" s="128" t="s">
        <v>15</v>
      </c>
      <c r="O8" s="128">
        <v>2</v>
      </c>
      <c r="P8" s="161">
        <v>3</v>
      </c>
    </row>
    <row r="9" spans="1:16" ht="18" customHeight="1" x14ac:dyDescent="0.2">
      <c r="A9" s="569"/>
      <c r="B9" s="44" t="s">
        <v>905</v>
      </c>
      <c r="C9" s="8">
        <v>8</v>
      </c>
      <c r="D9" s="128" t="s">
        <v>15</v>
      </c>
      <c r="E9" s="128" t="s">
        <v>15</v>
      </c>
      <c r="F9" s="128" t="s">
        <v>15</v>
      </c>
      <c r="G9" s="128" t="s">
        <v>15</v>
      </c>
      <c r="H9" s="128" t="s">
        <v>15</v>
      </c>
      <c r="I9" s="128" t="s">
        <v>15</v>
      </c>
      <c r="J9" s="128">
        <v>1</v>
      </c>
      <c r="K9" s="128" t="s">
        <v>15</v>
      </c>
      <c r="L9" s="128">
        <v>3</v>
      </c>
      <c r="M9" s="128" t="s">
        <v>15</v>
      </c>
      <c r="N9" s="128">
        <v>4</v>
      </c>
      <c r="O9" s="128" t="s">
        <v>15</v>
      </c>
      <c r="P9" s="161" t="s">
        <v>15</v>
      </c>
    </row>
    <row r="10" spans="1:16" ht="18" customHeight="1" x14ac:dyDescent="0.2">
      <c r="A10" s="569"/>
      <c r="B10" s="44" t="s">
        <v>930</v>
      </c>
      <c r="C10" s="8">
        <v>0</v>
      </c>
      <c r="D10" s="128" t="s">
        <v>15</v>
      </c>
      <c r="E10" s="128" t="s">
        <v>15</v>
      </c>
      <c r="F10" s="128" t="s">
        <v>15</v>
      </c>
      <c r="G10" s="128" t="s">
        <v>15</v>
      </c>
      <c r="H10" s="128" t="s">
        <v>15</v>
      </c>
      <c r="I10" s="128" t="s">
        <v>15</v>
      </c>
      <c r="J10" s="128" t="s">
        <v>15</v>
      </c>
      <c r="K10" s="128" t="s">
        <v>15</v>
      </c>
      <c r="L10" s="128" t="s">
        <v>15</v>
      </c>
      <c r="M10" s="128" t="s">
        <v>15</v>
      </c>
      <c r="N10" s="128" t="s">
        <v>15</v>
      </c>
      <c r="O10" s="128" t="s">
        <v>15</v>
      </c>
      <c r="P10" s="161" t="s">
        <v>15</v>
      </c>
    </row>
    <row r="11" spans="1:16" ht="18" customHeight="1" x14ac:dyDescent="0.2">
      <c r="A11" s="569"/>
      <c r="B11" s="293" t="s">
        <v>41</v>
      </c>
      <c r="C11" s="271">
        <v>31</v>
      </c>
      <c r="D11" s="271">
        <v>4</v>
      </c>
      <c r="E11" s="271">
        <v>0</v>
      </c>
      <c r="F11" s="271">
        <v>9</v>
      </c>
      <c r="G11" s="271">
        <v>0</v>
      </c>
      <c r="H11" s="271">
        <v>3</v>
      </c>
      <c r="I11" s="271">
        <v>0</v>
      </c>
      <c r="J11" s="271">
        <v>3</v>
      </c>
      <c r="K11" s="271">
        <v>0</v>
      </c>
      <c r="L11" s="271">
        <v>6</v>
      </c>
      <c r="M11" s="271">
        <v>0</v>
      </c>
      <c r="N11" s="271">
        <v>4</v>
      </c>
      <c r="O11" s="271">
        <v>2</v>
      </c>
      <c r="P11" s="271">
        <v>3</v>
      </c>
    </row>
    <row r="12" spans="1:16" ht="18" customHeight="1" x14ac:dyDescent="0.2"/>
    <row r="13" spans="1:16" ht="18" customHeight="1" x14ac:dyDescent="0.2">
      <c r="A13" s="635" t="s">
        <v>931</v>
      </c>
      <c r="B13" s="636"/>
      <c r="C13" s="636"/>
      <c r="D13" s="636"/>
      <c r="E13" s="636"/>
      <c r="F13" s="636"/>
      <c r="G13" s="636"/>
      <c r="H13" s="636"/>
      <c r="I13" s="636"/>
      <c r="J13" s="636"/>
      <c r="K13" s="636"/>
      <c r="L13" s="636"/>
      <c r="M13" s="636"/>
      <c r="N13" s="636"/>
      <c r="O13" s="636"/>
      <c r="P13" s="637"/>
    </row>
    <row r="14" spans="1:16" ht="18" customHeight="1" x14ac:dyDescent="0.2">
      <c r="A14" s="632" t="s">
        <v>932</v>
      </c>
      <c r="B14" s="554"/>
      <c r="C14" s="554"/>
      <c r="D14" s="554"/>
      <c r="E14" s="554"/>
      <c r="F14" s="554"/>
      <c r="G14" s="554"/>
      <c r="H14" s="554"/>
      <c r="I14" s="554"/>
      <c r="J14" s="554"/>
      <c r="K14" s="554"/>
      <c r="L14" s="554"/>
      <c r="M14" s="554"/>
      <c r="N14" s="554"/>
      <c r="O14" s="554"/>
      <c r="P14" s="633"/>
    </row>
    <row r="15" spans="1:16" ht="18" customHeight="1" x14ac:dyDescent="0.2">
      <c r="A15" s="632" t="s">
        <v>933</v>
      </c>
      <c r="B15" s="554"/>
      <c r="C15" s="554"/>
      <c r="D15" s="554"/>
      <c r="E15" s="554"/>
      <c r="F15" s="554"/>
      <c r="G15" s="554"/>
      <c r="H15" s="554"/>
      <c r="I15" s="554"/>
      <c r="J15" s="554"/>
      <c r="K15" s="554"/>
      <c r="L15" s="554"/>
      <c r="M15" s="554"/>
      <c r="N15" s="554"/>
      <c r="O15" s="554"/>
      <c r="P15" s="633"/>
    </row>
    <row r="16" spans="1:16" ht="18" customHeight="1" x14ac:dyDescent="0.2">
      <c r="A16" s="632" t="s">
        <v>934</v>
      </c>
      <c r="B16" s="554"/>
      <c r="C16" s="554"/>
      <c r="D16" s="554"/>
      <c r="E16" s="554"/>
      <c r="F16" s="554"/>
      <c r="G16" s="554"/>
      <c r="H16" s="554"/>
      <c r="I16" s="554"/>
      <c r="J16" s="554"/>
      <c r="K16" s="554"/>
      <c r="L16" s="554"/>
      <c r="M16" s="554"/>
      <c r="N16" s="554"/>
      <c r="O16" s="554"/>
      <c r="P16" s="633"/>
    </row>
    <row r="17" spans="1:16" ht="18" customHeight="1" x14ac:dyDescent="0.2">
      <c r="A17" s="632" t="s">
        <v>935</v>
      </c>
      <c r="B17" s="554"/>
      <c r="C17" s="554"/>
      <c r="D17" s="554"/>
      <c r="E17" s="554"/>
      <c r="F17" s="554"/>
      <c r="G17" s="554"/>
      <c r="H17" s="554"/>
      <c r="I17" s="554"/>
      <c r="J17" s="554"/>
      <c r="K17" s="554"/>
      <c r="L17" s="554"/>
      <c r="M17" s="554"/>
      <c r="N17" s="554"/>
      <c r="O17" s="554"/>
      <c r="P17" s="633"/>
    </row>
    <row r="18" spans="1:16" ht="18" customHeight="1" x14ac:dyDescent="0.2">
      <c r="A18" s="632" t="s">
        <v>936</v>
      </c>
      <c r="B18" s="554"/>
      <c r="C18" s="554"/>
      <c r="D18" s="554"/>
      <c r="E18" s="554"/>
      <c r="F18" s="554"/>
      <c r="G18" s="554"/>
      <c r="H18" s="554"/>
      <c r="I18" s="554"/>
      <c r="J18" s="554"/>
      <c r="K18" s="554"/>
      <c r="L18" s="554"/>
      <c r="M18" s="554"/>
      <c r="N18" s="554"/>
      <c r="O18" s="554"/>
      <c r="P18" s="633"/>
    </row>
    <row r="19" spans="1:16" ht="18" customHeight="1" x14ac:dyDescent="0.2">
      <c r="A19" s="632" t="s">
        <v>937</v>
      </c>
      <c r="B19" s="554"/>
      <c r="C19" s="554"/>
      <c r="D19" s="554"/>
      <c r="E19" s="554"/>
      <c r="F19" s="554"/>
      <c r="G19" s="554"/>
      <c r="H19" s="554"/>
      <c r="I19" s="554"/>
      <c r="J19" s="554"/>
      <c r="K19" s="554"/>
      <c r="L19" s="554"/>
      <c r="M19" s="554"/>
      <c r="N19" s="554"/>
      <c r="O19" s="554"/>
      <c r="P19" s="633"/>
    </row>
    <row r="20" spans="1:16" ht="18" customHeight="1" x14ac:dyDescent="0.2">
      <c r="A20" s="632" t="s">
        <v>938</v>
      </c>
      <c r="B20" s="554"/>
      <c r="C20" s="554"/>
      <c r="D20" s="554"/>
      <c r="E20" s="554"/>
      <c r="F20" s="554"/>
      <c r="G20" s="554"/>
      <c r="H20" s="554"/>
      <c r="I20" s="554"/>
      <c r="J20" s="554"/>
      <c r="K20" s="554"/>
      <c r="L20" s="554"/>
      <c r="M20" s="554"/>
      <c r="N20" s="554"/>
      <c r="O20" s="554"/>
      <c r="P20" s="633"/>
    </row>
    <row r="21" spans="1:16" ht="18" customHeight="1" x14ac:dyDescent="0.2">
      <c r="A21" s="632" t="s">
        <v>939</v>
      </c>
      <c r="B21" s="554"/>
      <c r="C21" s="554"/>
      <c r="D21" s="554"/>
      <c r="E21" s="554"/>
      <c r="F21" s="554"/>
      <c r="G21" s="554"/>
      <c r="H21" s="554"/>
      <c r="I21" s="554"/>
      <c r="J21" s="554"/>
      <c r="K21" s="554"/>
      <c r="L21" s="554"/>
      <c r="M21" s="554"/>
      <c r="N21" s="554"/>
      <c r="O21" s="554"/>
      <c r="P21" s="633"/>
    </row>
    <row r="22" spans="1:16" ht="18" customHeight="1" x14ac:dyDescent="0.2">
      <c r="A22" s="632" t="s">
        <v>940</v>
      </c>
      <c r="B22" s="554"/>
      <c r="C22" s="554"/>
      <c r="D22" s="554"/>
      <c r="E22" s="554"/>
      <c r="F22" s="554"/>
      <c r="G22" s="554"/>
      <c r="H22" s="554"/>
      <c r="I22" s="554"/>
      <c r="J22" s="554"/>
      <c r="K22" s="554"/>
      <c r="L22" s="554"/>
      <c r="M22" s="554"/>
      <c r="N22" s="554"/>
      <c r="O22" s="554"/>
      <c r="P22" s="633"/>
    </row>
    <row r="23" spans="1:16" ht="18" customHeight="1" x14ac:dyDescent="0.2">
      <c r="A23" s="632" t="s">
        <v>941</v>
      </c>
      <c r="B23" s="554"/>
      <c r="C23" s="554"/>
      <c r="D23" s="554"/>
      <c r="E23" s="554"/>
      <c r="F23" s="554"/>
      <c r="G23" s="554"/>
      <c r="H23" s="554"/>
      <c r="I23" s="554"/>
      <c r="J23" s="554"/>
      <c r="K23" s="554"/>
      <c r="L23" s="554"/>
      <c r="M23" s="554"/>
      <c r="N23" s="554"/>
      <c r="O23" s="554"/>
      <c r="P23" s="633"/>
    </row>
    <row r="24" spans="1:16" ht="18" customHeight="1" x14ac:dyDescent="0.2">
      <c r="A24" s="632" t="s">
        <v>942</v>
      </c>
      <c r="B24" s="554"/>
      <c r="C24" s="554"/>
      <c r="D24" s="554"/>
      <c r="E24" s="554"/>
      <c r="F24" s="554"/>
      <c r="G24" s="554"/>
      <c r="H24" s="554"/>
      <c r="I24" s="554"/>
      <c r="J24" s="554"/>
      <c r="K24" s="554"/>
      <c r="L24" s="554"/>
      <c r="M24" s="554"/>
      <c r="N24" s="554"/>
      <c r="O24" s="554"/>
      <c r="P24" s="633"/>
    </row>
    <row r="25" spans="1:16" ht="18" customHeight="1" x14ac:dyDescent="0.2">
      <c r="A25" s="638" t="s">
        <v>943</v>
      </c>
      <c r="B25" s="639"/>
      <c r="C25" s="639"/>
      <c r="D25" s="639"/>
      <c r="E25" s="639"/>
      <c r="F25" s="639"/>
      <c r="G25" s="639"/>
      <c r="H25" s="639"/>
      <c r="I25" s="639"/>
      <c r="J25" s="639"/>
      <c r="K25" s="639"/>
      <c r="L25" s="639"/>
      <c r="M25" s="639"/>
      <c r="N25" s="639"/>
      <c r="O25" s="639"/>
      <c r="P25" s="640"/>
    </row>
  </sheetData>
  <mergeCells count="31">
    <mergeCell ref="A23:P23"/>
    <mergeCell ref="A24:P24"/>
    <mergeCell ref="A25:P25"/>
    <mergeCell ref="A17:P17"/>
    <mergeCell ref="A18:P18"/>
    <mergeCell ref="A19:P19"/>
    <mergeCell ref="A20:P20"/>
    <mergeCell ref="A21:P21"/>
    <mergeCell ref="A22:P22"/>
    <mergeCell ref="A16:P16"/>
    <mergeCell ref="K2:K3"/>
    <mergeCell ref="L2:L3"/>
    <mergeCell ref="M2:M3"/>
    <mergeCell ref="N2:N3"/>
    <mergeCell ref="O2:O3"/>
    <mergeCell ref="P2:P3"/>
    <mergeCell ref="A4:A7"/>
    <mergeCell ref="A8:A11"/>
    <mergeCell ref="A13:P13"/>
    <mergeCell ref="A14:P14"/>
    <mergeCell ref="A15:P15"/>
    <mergeCell ref="A1:P1"/>
    <mergeCell ref="A2:B3"/>
    <mergeCell ref="C2:C3"/>
    <mergeCell ref="D2:D3"/>
    <mergeCell ref="E2:E3"/>
    <mergeCell ref="F2:F3"/>
    <mergeCell ref="G2:G3"/>
    <mergeCell ref="H2:H3"/>
    <mergeCell ref="I2:I3"/>
    <mergeCell ref="J2:J3"/>
  </mergeCells>
  <pageMargins left="0.7" right="0.7" top="0.75" bottom="0.75" header="0.3" footer="0.3"/>
  <pageSetup paperSize="8" scale="94" fitToHeight="0"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árok52">
    <pageSetUpPr fitToPage="1"/>
  </sheetPr>
  <dimension ref="A1:L78"/>
  <sheetViews>
    <sheetView showGridLines="0" topLeftCell="A19" workbookViewId="0">
      <selection activeCell="A8" sqref="A8:K8"/>
    </sheetView>
  </sheetViews>
  <sheetFormatPr defaultRowHeight="14.25" x14ac:dyDescent="0.2"/>
  <cols>
    <col min="1" max="1" width="8.875" customWidth="1"/>
    <col min="2" max="2" width="21.375" customWidth="1"/>
    <col min="4" max="4" width="18.25" customWidth="1"/>
    <col min="5" max="5" width="18.125" customWidth="1"/>
    <col min="6" max="6" width="11.5" customWidth="1"/>
    <col min="7" max="7" width="10.625" customWidth="1"/>
    <col min="8" max="9" width="10.375" customWidth="1"/>
    <col min="10" max="10" width="12.5" customWidth="1"/>
    <col min="11" max="11" width="11.25" customWidth="1"/>
    <col min="12" max="12" width="10.5" customWidth="1"/>
  </cols>
  <sheetData>
    <row r="1" spans="1:12" ht="24" customHeight="1" x14ac:dyDescent="0.2">
      <c r="A1" s="525" t="s">
        <v>1097</v>
      </c>
      <c r="B1" s="525"/>
      <c r="C1" s="525"/>
      <c r="D1" s="525"/>
      <c r="E1" s="525"/>
      <c r="F1" s="525"/>
      <c r="G1" s="525"/>
      <c r="H1" s="525"/>
      <c r="I1" s="525"/>
      <c r="J1" s="525"/>
      <c r="K1" s="525"/>
      <c r="L1" s="525"/>
    </row>
    <row r="2" spans="1:12" s="50" customFormat="1" ht="18" customHeight="1" thickBot="1" x14ac:dyDescent="0.25">
      <c r="A2" s="371"/>
      <c r="B2" s="371"/>
      <c r="C2" s="371"/>
      <c r="D2" s="372"/>
      <c r="E2" s="371"/>
      <c r="F2" s="371"/>
      <c r="G2" s="371"/>
      <c r="H2" s="371"/>
      <c r="I2" s="371"/>
      <c r="J2" s="371"/>
      <c r="K2" s="371"/>
      <c r="L2" s="371"/>
    </row>
    <row r="3" spans="1:12" s="50" customFormat="1" ht="18" customHeight="1" thickBot="1" x14ac:dyDescent="0.25">
      <c r="A3" s="661"/>
      <c r="B3" s="676" t="s">
        <v>1172</v>
      </c>
      <c r="C3" s="677"/>
      <c r="D3" s="664" t="s">
        <v>944</v>
      </c>
      <c r="E3" s="665"/>
      <c r="F3" s="665"/>
      <c r="G3" s="665"/>
      <c r="H3" s="665"/>
      <c r="I3" s="665"/>
      <c r="J3" s="665"/>
      <c r="K3" s="666"/>
      <c r="L3" s="669" t="s">
        <v>945</v>
      </c>
    </row>
    <row r="4" spans="1:12" s="50" customFormat="1" ht="18" customHeight="1" thickBot="1" x14ac:dyDescent="0.25">
      <c r="A4" s="662"/>
      <c r="B4" s="667" t="s">
        <v>1173</v>
      </c>
      <c r="C4" s="668"/>
      <c r="D4" s="669" t="s">
        <v>946</v>
      </c>
      <c r="E4" s="671" t="s">
        <v>947</v>
      </c>
      <c r="F4" s="672"/>
      <c r="G4" s="669" t="s">
        <v>905</v>
      </c>
      <c r="H4" s="669" t="s">
        <v>907</v>
      </c>
      <c r="I4" s="669" t="s">
        <v>948</v>
      </c>
      <c r="J4" s="671" t="s">
        <v>1197</v>
      </c>
      <c r="K4" s="672"/>
      <c r="L4" s="678"/>
    </row>
    <row r="5" spans="1:12" s="50" customFormat="1" ht="18" customHeight="1" thickBot="1" x14ac:dyDescent="0.25">
      <c r="A5" s="663"/>
      <c r="B5" s="428" t="s">
        <v>98</v>
      </c>
      <c r="C5" s="428" t="s">
        <v>949</v>
      </c>
      <c r="D5" s="670"/>
      <c r="E5" s="428" t="s">
        <v>1174</v>
      </c>
      <c r="F5" s="428" t="s">
        <v>1198</v>
      </c>
      <c r="G5" s="670"/>
      <c r="H5" s="670"/>
      <c r="I5" s="670"/>
      <c r="J5" s="428" t="s">
        <v>949</v>
      </c>
      <c r="K5" s="428" t="s">
        <v>950</v>
      </c>
      <c r="L5" s="670"/>
    </row>
    <row r="6" spans="1:12" s="50" customFormat="1" ht="18" customHeight="1" thickBot="1" x14ac:dyDescent="0.25">
      <c r="A6" s="656" t="s">
        <v>99</v>
      </c>
      <c r="B6" s="650" t="s">
        <v>87</v>
      </c>
      <c r="C6" s="653">
        <v>1</v>
      </c>
      <c r="D6" s="650" t="s">
        <v>87</v>
      </c>
      <c r="E6" s="650" t="s">
        <v>15</v>
      </c>
      <c r="F6" s="673" t="s">
        <v>15</v>
      </c>
      <c r="G6" s="650" t="s">
        <v>15</v>
      </c>
      <c r="H6" s="650" t="s">
        <v>15</v>
      </c>
      <c r="I6" s="650" t="s">
        <v>15</v>
      </c>
      <c r="J6" s="650">
        <v>1</v>
      </c>
      <c r="K6" s="650" t="s">
        <v>951</v>
      </c>
      <c r="L6" s="650" t="s">
        <v>15</v>
      </c>
    </row>
    <row r="7" spans="1:12" s="50" customFormat="1" ht="18" customHeight="1" thickBot="1" x14ac:dyDescent="0.25">
      <c r="A7" s="657"/>
      <c r="B7" s="650"/>
      <c r="C7" s="653"/>
      <c r="D7" s="650"/>
      <c r="E7" s="651"/>
      <c r="F7" s="674"/>
      <c r="G7" s="651"/>
      <c r="H7" s="651"/>
      <c r="I7" s="651"/>
      <c r="J7" s="651"/>
      <c r="K7" s="651"/>
      <c r="L7" s="651"/>
    </row>
    <row r="8" spans="1:12" s="50" customFormat="1" ht="18" customHeight="1" thickBot="1" x14ac:dyDescent="0.25">
      <c r="A8" s="657"/>
      <c r="B8" s="650"/>
      <c r="C8" s="653"/>
      <c r="D8" s="650"/>
      <c r="E8" s="652"/>
      <c r="F8" s="675"/>
      <c r="G8" s="652"/>
      <c r="H8" s="652"/>
      <c r="I8" s="652"/>
      <c r="J8" s="652"/>
      <c r="K8" s="652"/>
      <c r="L8" s="651"/>
    </row>
    <row r="9" spans="1:12" s="50" customFormat="1" ht="18" customHeight="1" thickBot="1" x14ac:dyDescent="0.25">
      <c r="A9" s="657"/>
      <c r="B9" s="650" t="s">
        <v>60</v>
      </c>
      <c r="C9" s="653">
        <v>13</v>
      </c>
      <c r="D9" s="429" t="s">
        <v>60</v>
      </c>
      <c r="E9" s="429" t="s">
        <v>15</v>
      </c>
      <c r="F9" s="429">
        <v>1</v>
      </c>
      <c r="G9" s="429" t="s">
        <v>15</v>
      </c>
      <c r="H9" s="429" t="s">
        <v>15</v>
      </c>
      <c r="I9" s="429" t="s">
        <v>15</v>
      </c>
      <c r="J9" s="429">
        <v>12</v>
      </c>
      <c r="K9" s="449" t="s">
        <v>951</v>
      </c>
      <c r="L9" s="450" t="s">
        <v>15</v>
      </c>
    </row>
    <row r="10" spans="1:12" s="50" customFormat="1" ht="18" customHeight="1" thickBot="1" x14ac:dyDescent="0.25">
      <c r="A10" s="657"/>
      <c r="B10" s="652"/>
      <c r="C10" s="655"/>
      <c r="D10" s="429" t="s">
        <v>305</v>
      </c>
      <c r="E10" s="429" t="s">
        <v>15</v>
      </c>
      <c r="F10" s="429" t="s">
        <v>15</v>
      </c>
      <c r="G10" s="429" t="s">
        <v>15</v>
      </c>
      <c r="H10" s="429" t="s">
        <v>15</v>
      </c>
      <c r="I10" s="429" t="s">
        <v>15</v>
      </c>
      <c r="J10" s="429" t="s">
        <v>15</v>
      </c>
      <c r="K10" s="429" t="s">
        <v>15</v>
      </c>
      <c r="L10" s="446">
        <v>2</v>
      </c>
    </row>
    <row r="11" spans="1:12" s="50" customFormat="1" ht="18" customHeight="1" x14ac:dyDescent="0.2">
      <c r="A11" s="657"/>
      <c r="B11" s="650" t="s">
        <v>78</v>
      </c>
      <c r="C11" s="653">
        <v>1</v>
      </c>
      <c r="D11" s="650" t="s">
        <v>78</v>
      </c>
      <c r="E11" s="650" t="s">
        <v>15</v>
      </c>
      <c r="F11" s="650" t="s">
        <v>15</v>
      </c>
      <c r="G11" s="650" t="s">
        <v>15</v>
      </c>
      <c r="H11" s="650" t="s">
        <v>15</v>
      </c>
      <c r="I11" s="650" t="s">
        <v>15</v>
      </c>
      <c r="J11" s="650">
        <v>1</v>
      </c>
      <c r="K11" s="650" t="s">
        <v>951</v>
      </c>
      <c r="L11" s="650" t="s">
        <v>15</v>
      </c>
    </row>
    <row r="12" spans="1:12" s="50" customFormat="1" ht="18" customHeight="1" x14ac:dyDescent="0.2">
      <c r="A12" s="657"/>
      <c r="B12" s="651"/>
      <c r="C12" s="654"/>
      <c r="D12" s="651"/>
      <c r="E12" s="651"/>
      <c r="F12" s="651"/>
      <c r="G12" s="651"/>
      <c r="H12" s="651"/>
      <c r="I12" s="651"/>
      <c r="J12" s="651"/>
      <c r="K12" s="651"/>
      <c r="L12" s="651"/>
    </row>
    <row r="13" spans="1:12" s="50" customFormat="1" ht="18" customHeight="1" thickBot="1" x14ac:dyDescent="0.25">
      <c r="A13" s="657"/>
      <c r="B13" s="652"/>
      <c r="C13" s="655"/>
      <c r="D13" s="652"/>
      <c r="E13" s="652"/>
      <c r="F13" s="652"/>
      <c r="G13" s="652"/>
      <c r="H13" s="652"/>
      <c r="I13" s="652"/>
      <c r="J13" s="652"/>
      <c r="K13" s="652"/>
      <c r="L13" s="652"/>
    </row>
    <row r="14" spans="1:12" s="50" customFormat="1" ht="18" customHeight="1" thickBot="1" x14ac:dyDescent="0.25">
      <c r="A14" s="657"/>
      <c r="B14" s="430" t="s">
        <v>73</v>
      </c>
      <c r="C14" s="442">
        <v>1</v>
      </c>
      <c r="D14" s="430" t="s">
        <v>305</v>
      </c>
      <c r="E14" s="430" t="s">
        <v>15</v>
      </c>
      <c r="F14" s="430" t="s">
        <v>15</v>
      </c>
      <c r="G14" s="430" t="s">
        <v>15</v>
      </c>
      <c r="H14" s="430" t="s">
        <v>15</v>
      </c>
      <c r="I14" s="430" t="s">
        <v>15</v>
      </c>
      <c r="J14" s="430">
        <v>1</v>
      </c>
      <c r="K14" s="430" t="s">
        <v>951</v>
      </c>
      <c r="L14" s="430" t="s">
        <v>15</v>
      </c>
    </row>
    <row r="15" spans="1:12" s="50" customFormat="1" ht="18" customHeight="1" thickBot="1" x14ac:dyDescent="0.25">
      <c r="A15" s="657"/>
      <c r="B15" s="430" t="s">
        <v>206</v>
      </c>
      <c r="C15" s="442">
        <v>1</v>
      </c>
      <c r="D15" s="430" t="s">
        <v>499</v>
      </c>
      <c r="E15" s="430" t="s">
        <v>15</v>
      </c>
      <c r="F15" s="430" t="s">
        <v>15</v>
      </c>
      <c r="G15" s="430" t="s">
        <v>15</v>
      </c>
      <c r="H15" s="430" t="s">
        <v>15</v>
      </c>
      <c r="I15" s="430">
        <v>1</v>
      </c>
      <c r="J15" s="430" t="s">
        <v>15</v>
      </c>
      <c r="K15" s="430" t="s">
        <v>15</v>
      </c>
      <c r="L15" s="430" t="s">
        <v>15</v>
      </c>
    </row>
    <row r="16" spans="1:12" s="50" customFormat="1" ht="18" customHeight="1" thickBot="1" x14ac:dyDescent="0.25">
      <c r="A16" s="657"/>
      <c r="B16" s="430" t="s">
        <v>154</v>
      </c>
      <c r="C16" s="442">
        <v>1</v>
      </c>
      <c r="D16" s="430" t="s">
        <v>154</v>
      </c>
      <c r="E16" s="430" t="s">
        <v>15</v>
      </c>
      <c r="F16" s="430" t="s">
        <v>15</v>
      </c>
      <c r="G16" s="430" t="s">
        <v>15</v>
      </c>
      <c r="H16" s="430" t="s">
        <v>15</v>
      </c>
      <c r="I16" s="430" t="s">
        <v>15</v>
      </c>
      <c r="J16" s="430">
        <v>1</v>
      </c>
      <c r="K16" s="430" t="s">
        <v>951</v>
      </c>
      <c r="L16" s="430" t="s">
        <v>15</v>
      </c>
    </row>
    <row r="17" spans="1:12" s="50" customFormat="1" ht="18" customHeight="1" thickBot="1" x14ac:dyDescent="0.25">
      <c r="A17" s="657"/>
      <c r="B17" s="430" t="s">
        <v>60</v>
      </c>
      <c r="C17" s="442">
        <v>1</v>
      </c>
      <c r="D17" s="430" t="s">
        <v>60</v>
      </c>
      <c r="E17" s="430" t="s">
        <v>15</v>
      </c>
      <c r="F17" s="430" t="s">
        <v>15</v>
      </c>
      <c r="G17" s="430" t="s">
        <v>15</v>
      </c>
      <c r="H17" s="430" t="s">
        <v>15</v>
      </c>
      <c r="I17" s="430" t="s">
        <v>15</v>
      </c>
      <c r="J17" s="430">
        <v>1</v>
      </c>
      <c r="K17" s="430" t="s">
        <v>952</v>
      </c>
      <c r="L17" s="430" t="s">
        <v>15</v>
      </c>
    </row>
    <row r="18" spans="1:12" s="50" customFormat="1" ht="18" customHeight="1" thickBot="1" x14ac:dyDescent="0.25">
      <c r="A18" s="658"/>
      <c r="B18" s="431" t="s">
        <v>36</v>
      </c>
      <c r="C18" s="444">
        <f>SUM(C6:C17)</f>
        <v>19</v>
      </c>
      <c r="D18" s="432" t="s">
        <v>953</v>
      </c>
      <c r="E18" s="432">
        <v>0</v>
      </c>
      <c r="F18" s="432">
        <v>1</v>
      </c>
      <c r="G18" s="432">
        <v>0</v>
      </c>
      <c r="H18" s="432">
        <v>0</v>
      </c>
      <c r="I18" s="432">
        <v>1</v>
      </c>
      <c r="J18" s="432">
        <v>17</v>
      </c>
      <c r="K18" s="432" t="s">
        <v>953</v>
      </c>
      <c r="L18" s="432">
        <v>2</v>
      </c>
    </row>
    <row r="19" spans="1:12" s="50" customFormat="1" ht="18" customHeight="1" thickBot="1" x14ac:dyDescent="0.25">
      <c r="A19" s="647" t="s">
        <v>1224</v>
      </c>
      <c r="B19" s="430" t="s">
        <v>59</v>
      </c>
      <c r="C19" s="442">
        <v>5</v>
      </c>
      <c r="D19" s="430" t="s">
        <v>261</v>
      </c>
      <c r="E19" s="430">
        <v>4</v>
      </c>
      <c r="F19" s="433" t="s">
        <v>15</v>
      </c>
      <c r="G19" s="430">
        <v>1</v>
      </c>
      <c r="H19" s="430" t="s">
        <v>15</v>
      </c>
      <c r="I19" s="430" t="s">
        <v>15</v>
      </c>
      <c r="J19" s="430" t="s">
        <v>15</v>
      </c>
      <c r="K19" s="430" t="s">
        <v>15</v>
      </c>
      <c r="L19" s="430" t="s">
        <v>15</v>
      </c>
    </row>
    <row r="20" spans="1:12" s="50" customFormat="1" ht="18" customHeight="1" thickBot="1" x14ac:dyDescent="0.25">
      <c r="A20" s="648"/>
      <c r="B20" s="430" t="s">
        <v>59</v>
      </c>
      <c r="C20" s="442">
        <v>1</v>
      </c>
      <c r="D20" s="430" t="s">
        <v>495</v>
      </c>
      <c r="E20" s="430">
        <v>1</v>
      </c>
      <c r="F20" s="430" t="s">
        <v>15</v>
      </c>
      <c r="G20" s="430" t="s">
        <v>15</v>
      </c>
      <c r="H20" s="430" t="s">
        <v>15</v>
      </c>
      <c r="I20" s="430">
        <v>1</v>
      </c>
      <c r="J20" s="430" t="s">
        <v>15</v>
      </c>
      <c r="K20" s="430" t="s">
        <v>15</v>
      </c>
      <c r="L20" s="430" t="s">
        <v>15</v>
      </c>
    </row>
    <row r="21" spans="1:12" s="50" customFormat="1" ht="18" customHeight="1" thickBot="1" x14ac:dyDescent="0.25">
      <c r="A21" s="648"/>
      <c r="B21" s="430" t="s">
        <v>82</v>
      </c>
      <c r="C21" s="442">
        <v>1</v>
      </c>
      <c r="D21" s="430" t="s">
        <v>501</v>
      </c>
      <c r="E21" s="430" t="s">
        <v>15</v>
      </c>
      <c r="F21" s="433" t="s">
        <v>15</v>
      </c>
      <c r="G21" s="430">
        <v>1</v>
      </c>
      <c r="H21" s="430" t="s">
        <v>15</v>
      </c>
      <c r="I21" s="430" t="s">
        <v>15</v>
      </c>
      <c r="J21" s="430" t="s">
        <v>15</v>
      </c>
      <c r="K21" s="430" t="s">
        <v>15</v>
      </c>
      <c r="L21" s="430" t="s">
        <v>15</v>
      </c>
    </row>
    <row r="22" spans="1:12" s="50" customFormat="1" ht="18" customHeight="1" thickBot="1" x14ac:dyDescent="0.25">
      <c r="A22" s="648"/>
      <c r="B22" s="430" t="s">
        <v>92</v>
      </c>
      <c r="C22" s="442">
        <v>1</v>
      </c>
      <c r="D22" s="430" t="s">
        <v>1175</v>
      </c>
      <c r="E22" s="430">
        <v>1</v>
      </c>
      <c r="F22" s="430" t="s">
        <v>15</v>
      </c>
      <c r="G22" s="430" t="s">
        <v>15</v>
      </c>
      <c r="H22" s="430" t="s">
        <v>15</v>
      </c>
      <c r="I22" s="430" t="s">
        <v>15</v>
      </c>
      <c r="J22" s="430" t="s">
        <v>15</v>
      </c>
      <c r="K22" s="430" t="s">
        <v>15</v>
      </c>
      <c r="L22" s="430" t="s">
        <v>15</v>
      </c>
    </row>
    <row r="23" spans="1:12" s="50" customFormat="1" ht="18" customHeight="1" thickBot="1" x14ac:dyDescent="0.25">
      <c r="A23" s="648"/>
      <c r="B23" s="430" t="s">
        <v>59</v>
      </c>
      <c r="C23" s="442">
        <v>3</v>
      </c>
      <c r="D23" s="430" t="s">
        <v>499</v>
      </c>
      <c r="E23" s="430" t="s">
        <v>15</v>
      </c>
      <c r="F23" s="430" t="s">
        <v>15</v>
      </c>
      <c r="G23" s="430">
        <v>3</v>
      </c>
      <c r="H23" s="430" t="s">
        <v>15</v>
      </c>
      <c r="I23" s="430" t="s">
        <v>15</v>
      </c>
      <c r="J23" s="430" t="s">
        <v>15</v>
      </c>
      <c r="K23" s="430" t="s">
        <v>15</v>
      </c>
      <c r="L23" s="430" t="s">
        <v>15</v>
      </c>
    </row>
    <row r="24" spans="1:12" s="50" customFormat="1" ht="18" customHeight="1" thickBot="1" x14ac:dyDescent="0.25">
      <c r="A24" s="648"/>
      <c r="B24" s="430" t="s">
        <v>59</v>
      </c>
      <c r="C24" s="442">
        <v>1</v>
      </c>
      <c r="D24" s="430" t="s">
        <v>94</v>
      </c>
      <c r="E24" s="430">
        <v>1</v>
      </c>
      <c r="F24" s="430" t="s">
        <v>15</v>
      </c>
      <c r="G24" s="430" t="s">
        <v>15</v>
      </c>
      <c r="H24" s="430" t="s">
        <v>15</v>
      </c>
      <c r="I24" s="430" t="s">
        <v>15</v>
      </c>
      <c r="J24" s="430" t="s">
        <v>15</v>
      </c>
      <c r="K24" s="430" t="s">
        <v>15</v>
      </c>
      <c r="L24" s="430" t="s">
        <v>15</v>
      </c>
    </row>
    <row r="25" spans="1:12" s="50" customFormat="1" ht="18" customHeight="1" thickBot="1" x14ac:dyDescent="0.25">
      <c r="A25" s="648"/>
      <c r="B25" s="650" t="s">
        <v>82</v>
      </c>
      <c r="C25" s="653">
        <v>1</v>
      </c>
      <c r="D25" s="430" t="s">
        <v>67</v>
      </c>
      <c r="E25" s="430">
        <v>1</v>
      </c>
      <c r="F25" s="430" t="s">
        <v>15</v>
      </c>
      <c r="G25" s="430" t="s">
        <v>15</v>
      </c>
      <c r="H25" s="430" t="s">
        <v>15</v>
      </c>
      <c r="I25" s="430" t="s">
        <v>15</v>
      </c>
      <c r="J25" s="430" t="s">
        <v>15</v>
      </c>
      <c r="K25" s="430" t="s">
        <v>15</v>
      </c>
      <c r="L25" s="430" t="s">
        <v>15</v>
      </c>
    </row>
    <row r="26" spans="1:12" s="50" customFormat="1" ht="18" customHeight="1" thickBot="1" x14ac:dyDescent="0.25">
      <c r="A26" s="648"/>
      <c r="B26" s="651"/>
      <c r="C26" s="654"/>
      <c r="D26" s="430" t="s">
        <v>378</v>
      </c>
      <c r="E26" s="430" t="s">
        <v>15</v>
      </c>
      <c r="F26" s="430" t="s">
        <v>15</v>
      </c>
      <c r="G26" s="430" t="s">
        <v>15</v>
      </c>
      <c r="H26" s="430">
        <v>1</v>
      </c>
      <c r="I26" s="430" t="s">
        <v>15</v>
      </c>
      <c r="J26" s="430" t="s">
        <v>15</v>
      </c>
      <c r="K26" s="430" t="s">
        <v>15</v>
      </c>
      <c r="L26" s="430" t="s">
        <v>15</v>
      </c>
    </row>
    <row r="27" spans="1:12" s="50" customFormat="1" ht="18" customHeight="1" thickBot="1" x14ac:dyDescent="0.25">
      <c r="A27" s="648"/>
      <c r="B27" s="652"/>
      <c r="C27" s="655"/>
      <c r="D27" s="430" t="s">
        <v>1176</v>
      </c>
      <c r="E27" s="430" t="s">
        <v>15</v>
      </c>
      <c r="F27" s="430" t="s">
        <v>15</v>
      </c>
      <c r="G27" s="430" t="s">
        <v>15</v>
      </c>
      <c r="H27" s="430">
        <v>1</v>
      </c>
      <c r="I27" s="430" t="s">
        <v>15</v>
      </c>
      <c r="J27" s="430" t="s">
        <v>15</v>
      </c>
      <c r="K27" s="430" t="s">
        <v>15</v>
      </c>
      <c r="L27" s="430" t="s">
        <v>15</v>
      </c>
    </row>
    <row r="28" spans="1:12" s="50" customFormat="1" ht="18" customHeight="1" thickBot="1" x14ac:dyDescent="0.25">
      <c r="A28" s="648"/>
      <c r="B28" s="650" t="s">
        <v>82</v>
      </c>
      <c r="C28" s="653">
        <v>1</v>
      </c>
      <c r="D28" s="430" t="s">
        <v>67</v>
      </c>
      <c r="E28" s="430">
        <v>1</v>
      </c>
      <c r="F28" s="430" t="s">
        <v>15</v>
      </c>
      <c r="G28" s="430" t="s">
        <v>15</v>
      </c>
      <c r="H28" s="430" t="s">
        <v>15</v>
      </c>
      <c r="I28" s="434" t="s">
        <v>15</v>
      </c>
      <c r="J28" s="430" t="s">
        <v>15</v>
      </c>
      <c r="K28" s="430" t="s">
        <v>15</v>
      </c>
      <c r="L28" s="430" t="s">
        <v>15</v>
      </c>
    </row>
    <row r="29" spans="1:12" s="50" customFormat="1" ht="18" customHeight="1" thickBot="1" x14ac:dyDescent="0.25">
      <c r="A29" s="648"/>
      <c r="B29" s="652"/>
      <c r="C29" s="655"/>
      <c r="D29" s="430" t="s">
        <v>378</v>
      </c>
      <c r="E29" s="430" t="s">
        <v>15</v>
      </c>
      <c r="F29" s="430" t="s">
        <v>15</v>
      </c>
      <c r="G29" s="430" t="s">
        <v>15</v>
      </c>
      <c r="H29" s="430">
        <v>1</v>
      </c>
      <c r="I29" s="430" t="s">
        <v>15</v>
      </c>
      <c r="J29" s="430" t="s">
        <v>15</v>
      </c>
      <c r="K29" s="430" t="s">
        <v>15</v>
      </c>
      <c r="L29" s="430" t="s">
        <v>15</v>
      </c>
    </row>
    <row r="30" spans="1:12" s="50" customFormat="1" ht="18" customHeight="1" thickBot="1" x14ac:dyDescent="0.25">
      <c r="A30" s="648"/>
      <c r="B30" s="650" t="s">
        <v>90</v>
      </c>
      <c r="C30" s="653">
        <v>1</v>
      </c>
      <c r="D30" s="430" t="s">
        <v>82</v>
      </c>
      <c r="E30" s="430">
        <v>1</v>
      </c>
      <c r="F30" s="430" t="s">
        <v>15</v>
      </c>
      <c r="G30" s="430" t="s">
        <v>15</v>
      </c>
      <c r="H30" s="430" t="s">
        <v>15</v>
      </c>
      <c r="I30" s="430" t="s">
        <v>15</v>
      </c>
      <c r="J30" s="430" t="s">
        <v>15</v>
      </c>
      <c r="K30" s="430" t="s">
        <v>15</v>
      </c>
      <c r="L30" s="430" t="s">
        <v>15</v>
      </c>
    </row>
    <row r="31" spans="1:12" s="50" customFormat="1" ht="18" customHeight="1" thickBot="1" x14ac:dyDescent="0.25">
      <c r="A31" s="648"/>
      <c r="B31" s="652"/>
      <c r="C31" s="655"/>
      <c r="D31" s="430" t="s">
        <v>494</v>
      </c>
      <c r="E31" s="430" t="s">
        <v>15</v>
      </c>
      <c r="F31" s="430" t="s">
        <v>15</v>
      </c>
      <c r="G31" s="430" t="s">
        <v>15</v>
      </c>
      <c r="H31" s="430">
        <v>1</v>
      </c>
      <c r="I31" s="430" t="s">
        <v>15</v>
      </c>
      <c r="J31" s="430" t="s">
        <v>15</v>
      </c>
      <c r="K31" s="430" t="s">
        <v>15</v>
      </c>
      <c r="L31" s="430">
        <v>1</v>
      </c>
    </row>
    <row r="32" spans="1:12" s="50" customFormat="1" ht="18" customHeight="1" thickBot="1" x14ac:dyDescent="0.25">
      <c r="A32" s="648"/>
      <c r="B32" s="650" t="s">
        <v>64</v>
      </c>
      <c r="C32" s="653">
        <v>1</v>
      </c>
      <c r="D32" s="430" t="s">
        <v>64</v>
      </c>
      <c r="E32" s="430" t="s">
        <v>15</v>
      </c>
      <c r="F32" s="430">
        <v>1</v>
      </c>
      <c r="G32" s="430" t="s">
        <v>15</v>
      </c>
      <c r="H32" s="430"/>
      <c r="I32" s="430" t="s">
        <v>15</v>
      </c>
      <c r="J32" s="430" t="s">
        <v>15</v>
      </c>
      <c r="K32" s="430" t="s">
        <v>15</v>
      </c>
      <c r="L32" s="430"/>
    </row>
    <row r="33" spans="1:12" s="50" customFormat="1" ht="18" customHeight="1" thickBot="1" x14ac:dyDescent="0.25">
      <c r="A33" s="648"/>
      <c r="B33" s="652"/>
      <c r="C33" s="655"/>
      <c r="D33" s="430" t="s">
        <v>1177</v>
      </c>
      <c r="E33" s="430" t="s">
        <v>15</v>
      </c>
      <c r="F33" s="430" t="s">
        <v>15</v>
      </c>
      <c r="G33" s="430" t="s">
        <v>15</v>
      </c>
      <c r="H33" s="430">
        <v>1</v>
      </c>
      <c r="I33" s="430" t="s">
        <v>15</v>
      </c>
      <c r="J33" s="430" t="s">
        <v>15</v>
      </c>
      <c r="K33" s="430" t="s">
        <v>15</v>
      </c>
      <c r="L33" s="430">
        <v>1</v>
      </c>
    </row>
    <row r="34" spans="1:12" s="50" customFormat="1" ht="18" customHeight="1" thickBot="1" x14ac:dyDescent="0.25">
      <c r="A34" s="648"/>
      <c r="B34" s="430" t="s">
        <v>92</v>
      </c>
      <c r="C34" s="442">
        <v>4</v>
      </c>
      <c r="D34" s="430" t="s">
        <v>378</v>
      </c>
      <c r="E34" s="430">
        <v>4</v>
      </c>
      <c r="F34" s="430" t="s">
        <v>15</v>
      </c>
      <c r="G34" s="430" t="s">
        <v>15</v>
      </c>
      <c r="H34" s="430" t="s">
        <v>15</v>
      </c>
      <c r="I34" s="430" t="s">
        <v>15</v>
      </c>
      <c r="J34" s="430" t="s">
        <v>15</v>
      </c>
      <c r="K34" s="430" t="s">
        <v>15</v>
      </c>
      <c r="L34" s="430" t="s">
        <v>15</v>
      </c>
    </row>
    <row r="35" spans="1:12" s="50" customFormat="1" ht="18" customHeight="1" thickBot="1" x14ac:dyDescent="0.25">
      <c r="A35" s="648"/>
      <c r="B35" s="430" t="s">
        <v>92</v>
      </c>
      <c r="C35" s="442">
        <v>3</v>
      </c>
      <c r="D35" s="430" t="s">
        <v>261</v>
      </c>
      <c r="E35" s="430">
        <v>3</v>
      </c>
      <c r="F35" s="430" t="s">
        <v>15</v>
      </c>
      <c r="G35" s="430" t="s">
        <v>15</v>
      </c>
      <c r="H35" s="430" t="s">
        <v>15</v>
      </c>
      <c r="I35" s="430" t="s">
        <v>15</v>
      </c>
      <c r="J35" s="430" t="s">
        <v>15</v>
      </c>
      <c r="K35" s="430" t="s">
        <v>15</v>
      </c>
      <c r="L35" s="430" t="s">
        <v>15</v>
      </c>
    </row>
    <row r="36" spans="1:12" s="50" customFormat="1" ht="18" customHeight="1" thickBot="1" x14ac:dyDescent="0.25">
      <c r="A36" s="648"/>
      <c r="B36" s="430" t="s">
        <v>92</v>
      </c>
      <c r="C36" s="442">
        <v>1</v>
      </c>
      <c r="D36" s="430" t="s">
        <v>355</v>
      </c>
      <c r="E36" s="430">
        <v>1</v>
      </c>
      <c r="F36" s="430" t="s">
        <v>15</v>
      </c>
      <c r="G36" s="430" t="s">
        <v>15</v>
      </c>
      <c r="H36" s="430" t="s">
        <v>15</v>
      </c>
      <c r="I36" s="430" t="s">
        <v>15</v>
      </c>
      <c r="J36" s="430" t="s">
        <v>15</v>
      </c>
      <c r="K36" s="430" t="s">
        <v>15</v>
      </c>
      <c r="L36" s="430" t="s">
        <v>15</v>
      </c>
    </row>
    <row r="37" spans="1:12" s="50" customFormat="1" ht="18" customHeight="1" thickBot="1" x14ac:dyDescent="0.25">
      <c r="A37" s="648"/>
      <c r="B37" s="430" t="s">
        <v>92</v>
      </c>
      <c r="C37" s="442">
        <v>1</v>
      </c>
      <c r="D37" s="430" t="s">
        <v>158</v>
      </c>
      <c r="E37" s="430">
        <v>1</v>
      </c>
      <c r="F37" s="430" t="s">
        <v>15</v>
      </c>
      <c r="G37" s="430" t="s">
        <v>15</v>
      </c>
      <c r="H37" s="430" t="s">
        <v>15</v>
      </c>
      <c r="I37" s="430" t="s">
        <v>15</v>
      </c>
      <c r="J37" s="430" t="s">
        <v>15</v>
      </c>
      <c r="K37" s="430" t="s">
        <v>15</v>
      </c>
      <c r="L37" s="430" t="s">
        <v>15</v>
      </c>
    </row>
    <row r="38" spans="1:12" s="50" customFormat="1" ht="18" customHeight="1" thickBot="1" x14ac:dyDescent="0.25">
      <c r="A38" s="648"/>
      <c r="B38" s="430" t="s">
        <v>92</v>
      </c>
      <c r="C38" s="442">
        <v>1</v>
      </c>
      <c r="D38" s="430" t="s">
        <v>500</v>
      </c>
      <c r="E38" s="430" t="s">
        <v>15</v>
      </c>
      <c r="F38" s="430" t="s">
        <v>15</v>
      </c>
      <c r="G38" s="430">
        <v>1</v>
      </c>
      <c r="H38" s="430" t="s">
        <v>15</v>
      </c>
      <c r="I38" s="430" t="s">
        <v>15</v>
      </c>
      <c r="J38" s="430" t="s">
        <v>15</v>
      </c>
      <c r="K38" s="430" t="s">
        <v>15</v>
      </c>
      <c r="L38" s="430" t="s">
        <v>15</v>
      </c>
    </row>
    <row r="39" spans="1:12" s="50" customFormat="1" ht="18" customHeight="1" thickBot="1" x14ac:dyDescent="0.25">
      <c r="A39" s="648"/>
      <c r="B39" s="430" t="s">
        <v>71</v>
      </c>
      <c r="C39" s="442">
        <v>1</v>
      </c>
      <c r="D39" s="430" t="s">
        <v>378</v>
      </c>
      <c r="E39" s="430">
        <v>1</v>
      </c>
      <c r="F39" s="430" t="s">
        <v>15</v>
      </c>
      <c r="G39" s="430" t="s">
        <v>15</v>
      </c>
      <c r="H39" s="430" t="s">
        <v>15</v>
      </c>
      <c r="I39" s="430" t="s">
        <v>15</v>
      </c>
      <c r="J39" s="430" t="s">
        <v>15</v>
      </c>
      <c r="K39" s="430" t="s">
        <v>15</v>
      </c>
      <c r="L39" s="430" t="s">
        <v>15</v>
      </c>
    </row>
    <row r="40" spans="1:12" s="50" customFormat="1" ht="18" customHeight="1" thickBot="1" x14ac:dyDescent="0.25">
      <c r="A40" s="648"/>
      <c r="B40" s="430" t="s">
        <v>77</v>
      </c>
      <c r="C40" s="442">
        <v>1</v>
      </c>
      <c r="D40" s="430" t="s">
        <v>494</v>
      </c>
      <c r="E40" s="430">
        <v>1</v>
      </c>
      <c r="F40" s="430" t="s">
        <v>15</v>
      </c>
      <c r="G40" s="430" t="s">
        <v>15</v>
      </c>
      <c r="H40" s="430" t="s">
        <v>15</v>
      </c>
      <c r="I40" s="430" t="s">
        <v>15</v>
      </c>
      <c r="J40" s="430" t="s">
        <v>15</v>
      </c>
      <c r="K40" s="430" t="s">
        <v>15</v>
      </c>
      <c r="L40" s="430" t="s">
        <v>15</v>
      </c>
    </row>
    <row r="41" spans="1:12" s="50" customFormat="1" ht="18" customHeight="1" thickBot="1" x14ac:dyDescent="0.25">
      <c r="A41" s="648"/>
      <c r="B41" s="430" t="s">
        <v>1178</v>
      </c>
      <c r="C41" s="442">
        <v>1</v>
      </c>
      <c r="D41" s="430" t="s">
        <v>104</v>
      </c>
      <c r="E41" s="430" t="s">
        <v>15</v>
      </c>
      <c r="F41" s="430" t="s">
        <v>15</v>
      </c>
      <c r="G41" s="430" t="s">
        <v>15</v>
      </c>
      <c r="H41" s="430" t="s">
        <v>15</v>
      </c>
      <c r="I41" s="430">
        <v>1</v>
      </c>
      <c r="J41" s="430" t="s">
        <v>15</v>
      </c>
      <c r="K41" s="430" t="s">
        <v>15</v>
      </c>
      <c r="L41" s="430" t="s">
        <v>15</v>
      </c>
    </row>
    <row r="42" spans="1:12" s="50" customFormat="1" ht="18" customHeight="1" thickBot="1" x14ac:dyDescent="0.25">
      <c r="A42" s="648"/>
      <c r="B42" s="430" t="s">
        <v>305</v>
      </c>
      <c r="C42" s="442">
        <v>2</v>
      </c>
      <c r="D42" s="430" t="s">
        <v>305</v>
      </c>
      <c r="E42" s="430">
        <v>2</v>
      </c>
      <c r="F42" s="430" t="s">
        <v>15</v>
      </c>
      <c r="G42" s="430" t="s">
        <v>15</v>
      </c>
      <c r="H42" s="430" t="s">
        <v>15</v>
      </c>
      <c r="I42" s="430" t="s">
        <v>15</v>
      </c>
      <c r="J42" s="430" t="s">
        <v>15</v>
      </c>
      <c r="K42" s="430" t="s">
        <v>15</v>
      </c>
      <c r="L42" s="430" t="s">
        <v>15</v>
      </c>
    </row>
    <row r="43" spans="1:12" s="50" customFormat="1" ht="18" customHeight="1" thickBot="1" x14ac:dyDescent="0.25">
      <c r="A43" s="648"/>
      <c r="B43" s="430" t="s">
        <v>59</v>
      </c>
      <c r="C43" s="442">
        <v>1</v>
      </c>
      <c r="D43" s="430" t="s">
        <v>378</v>
      </c>
      <c r="E43" s="430" t="s">
        <v>15</v>
      </c>
      <c r="F43" s="430" t="s">
        <v>15</v>
      </c>
      <c r="G43" s="430">
        <v>1</v>
      </c>
      <c r="H43" s="430" t="s">
        <v>15</v>
      </c>
      <c r="I43" s="430" t="s">
        <v>15</v>
      </c>
      <c r="J43" s="430" t="s">
        <v>15</v>
      </c>
      <c r="K43" s="430" t="s">
        <v>15</v>
      </c>
      <c r="L43" s="430" t="s">
        <v>15</v>
      </c>
    </row>
    <row r="44" spans="1:12" s="50" customFormat="1" ht="18" customHeight="1" thickBot="1" x14ac:dyDescent="0.25">
      <c r="A44" s="649"/>
      <c r="B44" s="431" t="s">
        <v>36</v>
      </c>
      <c r="C44" s="444">
        <f>SUM(C19:C43)</f>
        <v>32</v>
      </c>
      <c r="D44" s="432" t="s">
        <v>953</v>
      </c>
      <c r="E44" s="432">
        <f>SUM(E19:E43)</f>
        <v>23</v>
      </c>
      <c r="F44" s="432">
        <v>1</v>
      </c>
      <c r="G44" s="432">
        <v>7</v>
      </c>
      <c r="H44" s="432">
        <v>5</v>
      </c>
      <c r="I44" s="432">
        <v>2</v>
      </c>
      <c r="J44" s="432">
        <v>0</v>
      </c>
      <c r="K44" s="432" t="s">
        <v>953</v>
      </c>
      <c r="L44" s="432">
        <v>2</v>
      </c>
    </row>
    <row r="45" spans="1:12" s="50" customFormat="1" ht="18" customHeight="1" thickBot="1" x14ac:dyDescent="0.25">
      <c r="A45" s="656" t="s">
        <v>954</v>
      </c>
      <c r="B45" s="443" t="s">
        <v>75</v>
      </c>
      <c r="C45" s="445">
        <v>78</v>
      </c>
      <c r="D45" s="430" t="s">
        <v>75</v>
      </c>
      <c r="E45" s="435" t="s">
        <v>15</v>
      </c>
      <c r="F45" s="435" t="s">
        <v>15</v>
      </c>
      <c r="G45" s="435"/>
      <c r="H45" s="435" t="s">
        <v>15</v>
      </c>
      <c r="I45" s="435" t="s">
        <v>15</v>
      </c>
      <c r="J45" s="435">
        <v>78</v>
      </c>
      <c r="K45" s="435" t="s">
        <v>955</v>
      </c>
      <c r="L45" s="436" t="s">
        <v>15</v>
      </c>
    </row>
    <row r="46" spans="1:12" s="50" customFormat="1" ht="18" customHeight="1" thickBot="1" x14ac:dyDescent="0.25">
      <c r="A46" s="657"/>
      <c r="B46" s="434" t="s">
        <v>60</v>
      </c>
      <c r="C46" s="442">
        <v>28</v>
      </c>
      <c r="D46" s="430" t="s">
        <v>305</v>
      </c>
      <c r="E46" s="433" t="s">
        <v>15</v>
      </c>
      <c r="F46" s="433" t="s">
        <v>15</v>
      </c>
      <c r="G46" s="433" t="s">
        <v>15</v>
      </c>
      <c r="H46" s="433" t="s">
        <v>15</v>
      </c>
      <c r="I46" s="433"/>
      <c r="J46" s="433">
        <v>31</v>
      </c>
      <c r="K46" s="433" t="s">
        <v>952</v>
      </c>
      <c r="L46" s="437" t="s">
        <v>15</v>
      </c>
    </row>
    <row r="47" spans="1:12" s="50" customFormat="1" ht="18" customHeight="1" thickBot="1" x14ac:dyDescent="0.25">
      <c r="A47" s="657"/>
      <c r="B47" s="434" t="s">
        <v>69</v>
      </c>
      <c r="C47" s="442">
        <v>7</v>
      </c>
      <c r="D47" s="434" t="s">
        <v>69</v>
      </c>
      <c r="E47" s="433" t="s">
        <v>15</v>
      </c>
      <c r="F47" s="433" t="s">
        <v>15</v>
      </c>
      <c r="G47" s="433" t="s">
        <v>15</v>
      </c>
      <c r="H47" s="433" t="s">
        <v>15</v>
      </c>
      <c r="I47" s="433" t="s">
        <v>15</v>
      </c>
      <c r="J47" s="433">
        <v>7</v>
      </c>
      <c r="K47" s="433" t="s">
        <v>955</v>
      </c>
      <c r="L47" s="437" t="s">
        <v>15</v>
      </c>
    </row>
    <row r="48" spans="1:12" s="50" customFormat="1" ht="18" customHeight="1" thickBot="1" x14ac:dyDescent="0.25">
      <c r="A48" s="657"/>
      <c r="B48" s="659" t="s">
        <v>76</v>
      </c>
      <c r="C48" s="653">
        <v>1</v>
      </c>
      <c r="D48" s="434" t="s">
        <v>76</v>
      </c>
      <c r="E48" s="433" t="s">
        <v>15</v>
      </c>
      <c r="F48" s="433">
        <v>1</v>
      </c>
      <c r="G48" s="433" t="s">
        <v>15</v>
      </c>
      <c r="H48" s="433" t="s">
        <v>15</v>
      </c>
      <c r="I48" s="433" t="s">
        <v>15</v>
      </c>
      <c r="J48" s="433" t="s">
        <v>15</v>
      </c>
      <c r="K48" s="433" t="s">
        <v>15</v>
      </c>
      <c r="L48" s="437" t="s">
        <v>15</v>
      </c>
    </row>
    <row r="49" spans="1:12" s="50" customFormat="1" ht="18" customHeight="1" thickBot="1" x14ac:dyDescent="0.25">
      <c r="A49" s="657"/>
      <c r="B49" s="660"/>
      <c r="C49" s="655"/>
      <c r="D49" s="434" t="s">
        <v>494</v>
      </c>
      <c r="E49" s="433" t="s">
        <v>15</v>
      </c>
      <c r="F49" s="433"/>
      <c r="G49" s="433"/>
      <c r="H49" s="433" t="s">
        <v>15</v>
      </c>
      <c r="I49" s="433" t="s">
        <v>15</v>
      </c>
      <c r="J49" s="433" t="s">
        <v>15</v>
      </c>
      <c r="K49" s="433" t="s">
        <v>15</v>
      </c>
      <c r="L49" s="437">
        <v>1</v>
      </c>
    </row>
    <row r="50" spans="1:12" s="50" customFormat="1" ht="18" customHeight="1" thickBot="1" x14ac:dyDescent="0.25">
      <c r="A50" s="657"/>
      <c r="B50" s="434" t="s">
        <v>80</v>
      </c>
      <c r="C50" s="442">
        <v>1</v>
      </c>
      <c r="D50" s="434" t="s">
        <v>80</v>
      </c>
      <c r="E50" s="433" t="s">
        <v>15</v>
      </c>
      <c r="F50" s="433" t="s">
        <v>15</v>
      </c>
      <c r="G50" s="433" t="s">
        <v>15</v>
      </c>
      <c r="H50" s="433" t="s">
        <v>15</v>
      </c>
      <c r="I50" s="433" t="s">
        <v>15</v>
      </c>
      <c r="J50" s="433">
        <v>1</v>
      </c>
      <c r="K50" s="433" t="s">
        <v>955</v>
      </c>
      <c r="L50" s="437" t="s">
        <v>15</v>
      </c>
    </row>
    <row r="51" spans="1:12" s="50" customFormat="1" ht="18" customHeight="1" thickBot="1" x14ac:dyDescent="0.25">
      <c r="A51" s="657"/>
      <c r="B51" s="434" t="s">
        <v>75</v>
      </c>
      <c r="C51" s="442">
        <v>1</v>
      </c>
      <c r="D51" s="434" t="s">
        <v>305</v>
      </c>
      <c r="E51" s="433" t="s">
        <v>15</v>
      </c>
      <c r="F51" s="433" t="s">
        <v>15</v>
      </c>
      <c r="G51" s="433">
        <v>1</v>
      </c>
      <c r="H51" s="433" t="s">
        <v>15</v>
      </c>
      <c r="I51" s="433" t="s">
        <v>15</v>
      </c>
      <c r="J51" s="433" t="s">
        <v>15</v>
      </c>
      <c r="K51" s="433" t="s">
        <v>15</v>
      </c>
      <c r="L51" s="437" t="s">
        <v>15</v>
      </c>
    </row>
    <row r="52" spans="1:12" s="50" customFormat="1" ht="18" customHeight="1" thickBot="1" x14ac:dyDescent="0.25">
      <c r="A52" s="658"/>
      <c r="B52" s="438" t="s">
        <v>36</v>
      </c>
      <c r="C52" s="439">
        <f>SUM(C45:C51)</f>
        <v>116</v>
      </c>
      <c r="D52" s="439" t="s">
        <v>953</v>
      </c>
      <c r="E52" s="439">
        <v>0</v>
      </c>
      <c r="F52" s="439">
        <v>1</v>
      </c>
      <c r="G52" s="439">
        <v>1</v>
      </c>
      <c r="H52" s="439">
        <v>0</v>
      </c>
      <c r="I52" s="439">
        <v>0</v>
      </c>
      <c r="J52" s="439">
        <f>SUM(J45,J46,J47:J51)</f>
        <v>117</v>
      </c>
      <c r="K52" s="439" t="s">
        <v>15</v>
      </c>
      <c r="L52" s="439">
        <v>1</v>
      </c>
    </row>
    <row r="53" spans="1:12" s="50" customFormat="1" ht="18" customHeight="1" thickBot="1" x14ac:dyDescent="0.25">
      <c r="A53" s="641" t="s">
        <v>900</v>
      </c>
      <c r="B53" s="642"/>
      <c r="C53" s="440">
        <f>SUM(C18,C44,C52)</f>
        <v>167</v>
      </c>
      <c r="D53" s="441" t="s">
        <v>953</v>
      </c>
      <c r="E53" s="440">
        <v>23</v>
      </c>
      <c r="F53" s="440">
        <v>3</v>
      </c>
      <c r="G53" s="440">
        <v>8</v>
      </c>
      <c r="H53" s="440">
        <v>5</v>
      </c>
      <c r="I53" s="440">
        <v>3</v>
      </c>
      <c r="J53" s="440">
        <v>134</v>
      </c>
      <c r="K53" s="440" t="s">
        <v>15</v>
      </c>
      <c r="L53" s="440">
        <v>5</v>
      </c>
    </row>
    <row r="54" spans="1:12" s="50" customFormat="1" ht="18" customHeight="1" x14ac:dyDescent="0.2">
      <c r="A54"/>
      <c r="B54"/>
      <c r="C54"/>
      <c r="D54"/>
      <c r="E54"/>
      <c r="F54"/>
      <c r="G54"/>
      <c r="H54"/>
      <c r="I54"/>
      <c r="J54"/>
      <c r="K54"/>
      <c r="L54"/>
    </row>
    <row r="55" spans="1:12" s="50" customFormat="1" ht="18" customHeight="1" x14ac:dyDescent="0.2">
      <c r="A55"/>
      <c r="B55"/>
      <c r="C55"/>
      <c r="D55"/>
      <c r="E55"/>
      <c r="F55"/>
      <c r="G55"/>
      <c r="H55"/>
      <c r="I55"/>
      <c r="J55"/>
      <c r="K55"/>
      <c r="L55"/>
    </row>
    <row r="56" spans="1:12" s="50" customFormat="1" ht="18" customHeight="1" x14ac:dyDescent="0.2">
      <c r="A56"/>
      <c r="B56"/>
      <c r="C56"/>
      <c r="D56"/>
      <c r="E56"/>
      <c r="F56"/>
      <c r="G56"/>
      <c r="H56"/>
      <c r="I56"/>
      <c r="J56"/>
      <c r="K56"/>
      <c r="L56"/>
    </row>
    <row r="57" spans="1:12" s="50" customFormat="1" ht="18" customHeight="1" x14ac:dyDescent="0.2">
      <c r="A57" s="635" t="s">
        <v>956</v>
      </c>
      <c r="B57" s="636"/>
      <c r="C57" s="636"/>
      <c r="D57" s="636"/>
      <c r="E57" s="636"/>
      <c r="F57" s="636"/>
      <c r="G57" s="636"/>
      <c r="H57" s="636"/>
      <c r="I57" s="636"/>
      <c r="J57" s="636"/>
      <c r="K57" s="636"/>
      <c r="L57" s="637"/>
    </row>
    <row r="58" spans="1:12" s="50" customFormat="1" ht="18" customHeight="1" x14ac:dyDescent="0.2">
      <c r="A58" s="571" t="s">
        <v>957</v>
      </c>
      <c r="B58" s="572"/>
      <c r="C58" s="572"/>
      <c r="D58" s="572"/>
      <c r="E58" s="572"/>
      <c r="F58" s="572"/>
      <c r="G58" s="572"/>
      <c r="H58" s="572"/>
      <c r="I58" s="572"/>
      <c r="J58" s="572"/>
      <c r="K58" s="572"/>
      <c r="L58" s="573"/>
    </row>
    <row r="59" spans="1:12" s="50" customFormat="1" ht="18" customHeight="1" x14ac:dyDescent="0.2">
      <c r="A59" s="571"/>
      <c r="B59" s="572"/>
      <c r="C59" s="572"/>
      <c r="D59" s="572"/>
      <c r="E59" s="572"/>
      <c r="F59" s="572"/>
      <c r="G59" s="572"/>
      <c r="H59" s="572"/>
      <c r="I59" s="572"/>
      <c r="J59" s="572"/>
      <c r="K59" s="572"/>
      <c r="L59" s="573"/>
    </row>
    <row r="60" spans="1:12" s="50" customFormat="1" ht="18" customHeight="1" x14ac:dyDescent="0.2">
      <c r="A60" s="571" t="s">
        <v>958</v>
      </c>
      <c r="B60" s="572"/>
      <c r="C60" s="572"/>
      <c r="D60" s="572"/>
      <c r="E60" s="572"/>
      <c r="F60" s="572"/>
      <c r="G60" s="572"/>
      <c r="H60" s="572"/>
      <c r="I60" s="572"/>
      <c r="J60" s="572"/>
      <c r="K60" s="572"/>
      <c r="L60" s="573"/>
    </row>
    <row r="61" spans="1:12" s="50" customFormat="1" ht="18" customHeight="1" x14ac:dyDescent="0.2">
      <c r="A61" s="571"/>
      <c r="B61" s="572"/>
      <c r="C61" s="572"/>
      <c r="D61" s="572"/>
      <c r="E61" s="572"/>
      <c r="F61" s="572"/>
      <c r="G61" s="572"/>
      <c r="H61" s="572"/>
      <c r="I61" s="572"/>
      <c r="J61" s="572"/>
      <c r="K61" s="572"/>
      <c r="L61" s="573"/>
    </row>
    <row r="62" spans="1:12" s="50" customFormat="1" ht="18" customHeight="1" x14ac:dyDescent="0.2">
      <c r="A62" s="645" t="s">
        <v>959</v>
      </c>
      <c r="B62" s="630"/>
      <c r="C62" s="630"/>
      <c r="D62" s="630"/>
      <c r="E62" s="630" t="s">
        <v>960</v>
      </c>
      <c r="F62" s="630"/>
      <c r="G62" s="285"/>
      <c r="H62" s="285"/>
      <c r="I62" s="285"/>
      <c r="J62" s="285"/>
      <c r="K62" s="285"/>
      <c r="L62" s="286"/>
    </row>
    <row r="63" spans="1:12" s="50" customFormat="1" ht="18" customHeight="1" x14ac:dyDescent="0.2">
      <c r="A63" s="287"/>
      <c r="B63" s="134"/>
      <c r="C63" s="134"/>
      <c r="D63" s="134"/>
      <c r="E63" s="646" t="s">
        <v>961</v>
      </c>
      <c r="F63" s="646"/>
      <c r="G63" s="134"/>
      <c r="H63" s="134"/>
      <c r="I63" s="134"/>
      <c r="J63" s="134"/>
      <c r="K63" s="134"/>
      <c r="L63" s="288"/>
    </row>
    <row r="64" spans="1:12" s="50" customFormat="1" ht="18" customHeight="1" x14ac:dyDescent="0.2">
      <c r="A64" s="287"/>
      <c r="B64" s="134"/>
      <c r="C64" s="134"/>
      <c r="D64" s="134"/>
      <c r="E64" s="643" t="s">
        <v>962</v>
      </c>
      <c r="F64" s="643"/>
      <c r="G64" s="134"/>
      <c r="H64" s="134"/>
      <c r="I64" s="134"/>
      <c r="J64" s="134"/>
      <c r="K64" s="134"/>
      <c r="L64" s="288"/>
    </row>
    <row r="65" spans="1:12" s="50" customFormat="1" ht="18" customHeight="1" x14ac:dyDescent="0.2">
      <c r="A65" s="287"/>
      <c r="B65" s="134"/>
      <c r="C65" s="134"/>
      <c r="D65" s="134"/>
      <c r="E65" s="643" t="s">
        <v>963</v>
      </c>
      <c r="F65" s="643"/>
      <c r="G65" s="134"/>
      <c r="H65" s="134"/>
      <c r="I65" s="134"/>
      <c r="J65" s="134"/>
      <c r="K65" s="134"/>
      <c r="L65" s="288"/>
    </row>
    <row r="66" spans="1:12" s="50" customFormat="1" ht="18" customHeight="1" x14ac:dyDescent="0.2">
      <c r="A66" s="287"/>
      <c r="B66" s="134"/>
      <c r="C66" s="134"/>
      <c r="D66" s="134"/>
      <c r="E66" s="643" t="s">
        <v>964</v>
      </c>
      <c r="F66" s="643"/>
      <c r="G66" s="134"/>
      <c r="H66" s="134"/>
      <c r="I66" s="134"/>
      <c r="J66" s="134"/>
      <c r="K66" s="134"/>
      <c r="L66" s="288"/>
    </row>
    <row r="67" spans="1:12" ht="25.5" customHeight="1" x14ac:dyDescent="0.2">
      <c r="A67" s="289"/>
      <c r="B67" s="290"/>
      <c r="C67" s="290"/>
      <c r="D67" s="290"/>
      <c r="E67" s="644" t="s">
        <v>965</v>
      </c>
      <c r="F67" s="644"/>
      <c r="G67" s="290"/>
      <c r="H67" s="290"/>
      <c r="I67" s="290"/>
      <c r="J67" s="290"/>
      <c r="K67" s="290"/>
      <c r="L67" s="291"/>
    </row>
    <row r="69" spans="1:12" ht="15" customHeight="1" x14ac:dyDescent="0.2"/>
    <row r="71" spans="1:12" ht="15" customHeight="1" x14ac:dyDescent="0.2"/>
    <row r="73" spans="1:12" ht="15.75" customHeight="1" x14ac:dyDescent="0.2"/>
    <row r="74" spans="1:12" ht="15.75" customHeight="1" x14ac:dyDescent="0.2"/>
    <row r="75" spans="1:12" ht="15.75" customHeight="1" x14ac:dyDescent="0.2"/>
    <row r="78" spans="1:12" ht="15.75" customHeight="1" x14ac:dyDescent="0.2"/>
  </sheetData>
  <mergeCells count="60">
    <mergeCell ref="C48:C49"/>
    <mergeCell ref="B28:B29"/>
    <mergeCell ref="C28:C29"/>
    <mergeCell ref="L3:L5"/>
    <mergeCell ref="C30:C31"/>
    <mergeCell ref="E6:E8"/>
    <mergeCell ref="C11:C13"/>
    <mergeCell ref="D11:D13"/>
    <mergeCell ref="E11:E13"/>
    <mergeCell ref="A1:L1"/>
    <mergeCell ref="B30:B31"/>
    <mergeCell ref="F6:F8"/>
    <mergeCell ref="G6:G8"/>
    <mergeCell ref="H6:H8"/>
    <mergeCell ref="I6:I8"/>
    <mergeCell ref="B3:C3"/>
    <mergeCell ref="B6:B8"/>
    <mergeCell ref="C6:C8"/>
    <mergeCell ref="D6:D8"/>
    <mergeCell ref="J6:J8"/>
    <mergeCell ref="K6:K8"/>
    <mergeCell ref="L6:L8"/>
    <mergeCell ref="K11:K13"/>
    <mergeCell ref="B9:B10"/>
    <mergeCell ref="C9:C10"/>
    <mergeCell ref="A3:A5"/>
    <mergeCell ref="D3:K3"/>
    <mergeCell ref="B4:C4"/>
    <mergeCell ref="D4:D5"/>
    <mergeCell ref="E4:F4"/>
    <mergeCell ref="G4:G5"/>
    <mergeCell ref="H4:H5"/>
    <mergeCell ref="I4:I5"/>
    <mergeCell ref="J4:K4"/>
    <mergeCell ref="A19:A44"/>
    <mergeCell ref="B25:B27"/>
    <mergeCell ref="A57:L57"/>
    <mergeCell ref="L11:L13"/>
    <mergeCell ref="F11:F13"/>
    <mergeCell ref="G11:G13"/>
    <mergeCell ref="H11:H13"/>
    <mergeCell ref="I11:I13"/>
    <mergeCell ref="J11:J13"/>
    <mergeCell ref="C25:C27"/>
    <mergeCell ref="B32:B33"/>
    <mergeCell ref="C32:C33"/>
    <mergeCell ref="A45:A52"/>
    <mergeCell ref="B48:B49"/>
    <mergeCell ref="A6:A18"/>
    <mergeCell ref="B11:B13"/>
    <mergeCell ref="A58:L59"/>
    <mergeCell ref="A60:L61"/>
    <mergeCell ref="A53:B53"/>
    <mergeCell ref="E66:F66"/>
    <mergeCell ref="E67:F67"/>
    <mergeCell ref="A62:D62"/>
    <mergeCell ref="E62:F62"/>
    <mergeCell ref="E63:F63"/>
    <mergeCell ref="E64:F64"/>
    <mergeCell ref="E65:F65"/>
  </mergeCells>
  <pageMargins left="0.7" right="0.7" top="0.75" bottom="0.75" header="0.3" footer="0.3"/>
  <pageSetup paperSize="8" scale="98" fitToHeight="0"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árok53">
    <pageSetUpPr fitToPage="1"/>
  </sheetPr>
  <dimension ref="A1:G12"/>
  <sheetViews>
    <sheetView showGridLines="0" workbookViewId="0">
      <selection activeCell="A8" sqref="A8:K8"/>
    </sheetView>
  </sheetViews>
  <sheetFormatPr defaultRowHeight="14.25" x14ac:dyDescent="0.2"/>
  <cols>
    <col min="1" max="1" width="34.25" customWidth="1"/>
    <col min="2" max="2" width="6.875" customWidth="1"/>
    <col min="3" max="3" width="17.25" bestFit="1" customWidth="1"/>
    <col min="4" max="4" width="18.125" bestFit="1" customWidth="1"/>
    <col min="5" max="5" width="5.75" bestFit="1" customWidth="1"/>
    <col min="6" max="6" width="17.25" bestFit="1" customWidth="1"/>
    <col min="7" max="7" width="18.125" bestFit="1" customWidth="1"/>
  </cols>
  <sheetData>
    <row r="1" spans="1:7" ht="21.75" customHeight="1" x14ac:dyDescent="0.2">
      <c r="A1" s="507" t="s">
        <v>1098</v>
      </c>
      <c r="B1" s="507"/>
      <c r="C1" s="507"/>
      <c r="D1" s="507"/>
      <c r="E1" s="507"/>
      <c r="F1" s="507"/>
      <c r="G1" s="507"/>
    </row>
    <row r="2" spans="1:7" ht="18" customHeight="1" x14ac:dyDescent="0.2">
      <c r="A2" s="626"/>
      <c r="B2" s="537" t="s">
        <v>836</v>
      </c>
      <c r="C2" s="537"/>
      <c r="D2" s="537"/>
      <c r="E2" s="537" t="s">
        <v>1035</v>
      </c>
      <c r="F2" s="537"/>
      <c r="G2" s="537"/>
    </row>
    <row r="3" spans="1:7" ht="18" customHeight="1" x14ac:dyDescent="0.2">
      <c r="A3" s="626"/>
      <c r="B3" s="537" t="s">
        <v>24</v>
      </c>
      <c r="C3" s="537" t="s">
        <v>914</v>
      </c>
      <c r="D3" s="537"/>
      <c r="E3" s="537" t="s">
        <v>24</v>
      </c>
      <c r="F3" s="537" t="s">
        <v>914</v>
      </c>
      <c r="G3" s="537"/>
    </row>
    <row r="4" spans="1:7" ht="18" customHeight="1" x14ac:dyDescent="0.2">
      <c r="A4" s="626"/>
      <c r="B4" s="537"/>
      <c r="C4" s="8" t="s">
        <v>966</v>
      </c>
      <c r="D4" s="8" t="s">
        <v>967</v>
      </c>
      <c r="E4" s="537"/>
      <c r="F4" s="8" t="s">
        <v>966</v>
      </c>
      <c r="G4" s="8" t="s">
        <v>967</v>
      </c>
    </row>
    <row r="5" spans="1:7" ht="18" customHeight="1" x14ac:dyDescent="0.2">
      <c r="A5" s="44" t="s">
        <v>968</v>
      </c>
      <c r="B5" s="128">
        <v>1</v>
      </c>
      <c r="C5" s="128">
        <v>2</v>
      </c>
      <c r="D5" s="128" t="s">
        <v>15</v>
      </c>
      <c r="E5" s="128" t="s">
        <v>15</v>
      </c>
      <c r="F5" s="128" t="s">
        <v>15</v>
      </c>
      <c r="G5" s="128" t="s">
        <v>15</v>
      </c>
    </row>
    <row r="6" spans="1:7" ht="18" customHeight="1" x14ac:dyDescent="0.2">
      <c r="A6" s="44" t="s">
        <v>969</v>
      </c>
      <c r="B6" s="128">
        <v>4</v>
      </c>
      <c r="C6" s="128">
        <v>8</v>
      </c>
      <c r="D6" s="128" t="s">
        <v>15</v>
      </c>
      <c r="E6" s="128">
        <v>1</v>
      </c>
      <c r="F6" s="128">
        <v>2</v>
      </c>
      <c r="G6" s="128" t="s">
        <v>15</v>
      </c>
    </row>
    <row r="7" spans="1:7" ht="18" customHeight="1" x14ac:dyDescent="0.2">
      <c r="A7" s="44" t="s">
        <v>970</v>
      </c>
      <c r="B7" s="128">
        <v>1</v>
      </c>
      <c r="C7" s="128">
        <v>1</v>
      </c>
      <c r="D7" s="128" t="s">
        <v>15</v>
      </c>
      <c r="E7" s="128">
        <v>1</v>
      </c>
      <c r="F7" s="128">
        <v>1</v>
      </c>
      <c r="G7" s="128" t="s">
        <v>15</v>
      </c>
    </row>
    <row r="8" spans="1:7" ht="18" customHeight="1" x14ac:dyDescent="0.2">
      <c r="A8" s="44" t="s">
        <v>971</v>
      </c>
      <c r="B8" s="128" t="s">
        <v>15</v>
      </c>
      <c r="C8" s="128" t="s">
        <v>15</v>
      </c>
      <c r="D8" s="128" t="s">
        <v>15</v>
      </c>
      <c r="E8" s="128">
        <v>1</v>
      </c>
      <c r="F8" s="128">
        <v>1</v>
      </c>
      <c r="G8" s="128" t="s">
        <v>15</v>
      </c>
    </row>
    <row r="9" spans="1:7" ht="18" customHeight="1" x14ac:dyDescent="0.2">
      <c r="A9" s="44" t="s">
        <v>972</v>
      </c>
      <c r="B9" s="128">
        <v>7</v>
      </c>
      <c r="C9" s="128">
        <v>19</v>
      </c>
      <c r="D9" s="128" t="s">
        <v>15</v>
      </c>
      <c r="E9" s="128">
        <v>1</v>
      </c>
      <c r="F9" s="128">
        <v>1</v>
      </c>
      <c r="G9" s="128" t="s">
        <v>15</v>
      </c>
    </row>
    <row r="10" spans="1:7" ht="18" customHeight="1" x14ac:dyDescent="0.2">
      <c r="A10" s="55" t="s">
        <v>900</v>
      </c>
      <c r="B10" s="8">
        <v>13</v>
      </c>
      <c r="C10" s="8">
        <v>30</v>
      </c>
      <c r="D10" s="8">
        <v>0</v>
      </c>
      <c r="E10" s="8">
        <v>4</v>
      </c>
      <c r="F10" s="8">
        <v>5</v>
      </c>
      <c r="G10" s="8">
        <v>0</v>
      </c>
    </row>
    <row r="12" spans="1:7" x14ac:dyDescent="0.2">
      <c r="A12" s="292" t="s">
        <v>973</v>
      </c>
    </row>
  </sheetData>
  <mergeCells count="8">
    <mergeCell ref="A1:G1"/>
    <mergeCell ref="A2:A4"/>
    <mergeCell ref="B2:D2"/>
    <mergeCell ref="E2:G2"/>
    <mergeCell ref="B3:B4"/>
    <mergeCell ref="C3:D3"/>
    <mergeCell ref="E3:E4"/>
    <mergeCell ref="F3:G3"/>
  </mergeCells>
  <pageMargins left="0.7" right="0.7" top="0.75" bottom="0.75" header="0.3" footer="0.3"/>
  <pageSetup paperSize="8" fitToHeight="0"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árok54">
    <pageSetUpPr fitToPage="1"/>
  </sheetPr>
  <dimension ref="A1:H31"/>
  <sheetViews>
    <sheetView showGridLines="0" zoomScale="85" zoomScaleNormal="85" workbookViewId="0">
      <selection activeCell="A8" sqref="A8:K8"/>
    </sheetView>
  </sheetViews>
  <sheetFormatPr defaultRowHeight="14.25" x14ac:dyDescent="0.2"/>
  <cols>
    <col min="1" max="1" width="25.875" customWidth="1"/>
    <col min="2" max="2" width="12.25" customWidth="1"/>
    <col min="3" max="3" width="15.625" customWidth="1"/>
    <col min="4" max="4" width="27.375" customWidth="1"/>
    <col min="5" max="5" width="16.875" customWidth="1"/>
    <col min="6" max="6" width="12" customWidth="1"/>
    <col min="7" max="7" width="16.875" customWidth="1"/>
    <col min="8" max="8" width="15.5" customWidth="1"/>
  </cols>
  <sheetData>
    <row r="1" spans="1:8" ht="19.5" customHeight="1" x14ac:dyDescent="0.2">
      <c r="A1" s="507" t="s">
        <v>1099</v>
      </c>
      <c r="B1" s="507"/>
      <c r="C1" s="507"/>
      <c r="D1" s="507"/>
      <c r="E1" s="507"/>
      <c r="F1" s="507"/>
      <c r="G1" s="507"/>
      <c r="H1" s="507"/>
    </row>
    <row r="2" spans="1:8" ht="18" customHeight="1" x14ac:dyDescent="0.2">
      <c r="A2" s="511" t="s">
        <v>212</v>
      </c>
      <c r="B2" s="511" t="s">
        <v>836</v>
      </c>
      <c r="C2" s="511"/>
      <c r="D2" s="511"/>
      <c r="E2" s="511"/>
      <c r="F2" s="511" t="s">
        <v>1035</v>
      </c>
      <c r="G2" s="511"/>
      <c r="H2" s="511"/>
    </row>
    <row r="3" spans="1:8" ht="18" customHeight="1" x14ac:dyDescent="0.2">
      <c r="A3" s="511"/>
      <c r="B3" s="511" t="s">
        <v>36</v>
      </c>
      <c r="C3" s="4"/>
      <c r="D3" s="511" t="s">
        <v>8</v>
      </c>
      <c r="E3" s="511"/>
      <c r="F3" s="511" t="s">
        <v>36</v>
      </c>
      <c r="G3" s="511" t="s">
        <v>8</v>
      </c>
      <c r="H3" s="511"/>
    </row>
    <row r="4" spans="1:8" ht="18" customHeight="1" x14ac:dyDescent="0.2">
      <c r="A4" s="511"/>
      <c r="B4" s="531"/>
      <c r="C4" s="28" t="s">
        <v>99</v>
      </c>
      <c r="D4" s="28" t="s">
        <v>1021</v>
      </c>
      <c r="E4" s="28" t="s">
        <v>1224</v>
      </c>
      <c r="F4" s="511"/>
      <c r="G4" s="28" t="s">
        <v>99</v>
      </c>
      <c r="H4" s="28" t="s">
        <v>1224</v>
      </c>
    </row>
    <row r="5" spans="1:8" ht="18" customHeight="1" x14ac:dyDescent="0.2">
      <c r="A5" s="359" t="s">
        <v>214</v>
      </c>
      <c r="B5" s="239">
        <v>102</v>
      </c>
      <c r="C5" s="166">
        <v>24</v>
      </c>
      <c r="D5" s="166">
        <v>73</v>
      </c>
      <c r="E5" s="166">
        <v>5</v>
      </c>
      <c r="F5" s="239">
        <v>28</v>
      </c>
      <c r="G5" s="166">
        <v>24</v>
      </c>
      <c r="H5" s="166">
        <v>4</v>
      </c>
    </row>
    <row r="6" spans="1:8" ht="18" customHeight="1" x14ac:dyDescent="0.2">
      <c r="A6" s="359" t="s">
        <v>215</v>
      </c>
      <c r="B6" s="239">
        <v>1</v>
      </c>
      <c r="C6" s="166">
        <v>1</v>
      </c>
      <c r="D6" s="156" t="s">
        <v>15</v>
      </c>
      <c r="E6" s="166" t="s">
        <v>15</v>
      </c>
      <c r="F6" s="239">
        <v>0</v>
      </c>
      <c r="G6" s="166" t="s">
        <v>15</v>
      </c>
      <c r="H6" s="166" t="s">
        <v>15</v>
      </c>
    </row>
    <row r="7" spans="1:8" ht="18" customHeight="1" x14ac:dyDescent="0.2">
      <c r="A7" s="359" t="s">
        <v>216</v>
      </c>
      <c r="B7" s="239">
        <v>563</v>
      </c>
      <c r="C7" s="166">
        <v>532</v>
      </c>
      <c r="D7" s="166">
        <v>12</v>
      </c>
      <c r="E7" s="166">
        <v>19</v>
      </c>
      <c r="F7" s="239">
        <v>286</v>
      </c>
      <c r="G7" s="166">
        <v>276</v>
      </c>
      <c r="H7" s="166">
        <v>10</v>
      </c>
    </row>
    <row r="8" spans="1:8" ht="18" customHeight="1" x14ac:dyDescent="0.2">
      <c r="A8" s="359" t="s">
        <v>217</v>
      </c>
      <c r="B8" s="239">
        <v>0</v>
      </c>
      <c r="C8" s="166" t="s">
        <v>15</v>
      </c>
      <c r="D8" s="156" t="s">
        <v>15</v>
      </c>
      <c r="E8" s="166" t="s">
        <v>15</v>
      </c>
      <c r="F8" s="239">
        <v>1</v>
      </c>
      <c r="G8" s="166" t="s">
        <v>15</v>
      </c>
      <c r="H8" s="166">
        <v>1</v>
      </c>
    </row>
    <row r="9" spans="1:8" ht="18" customHeight="1" x14ac:dyDescent="0.2">
      <c r="A9" s="359" t="s">
        <v>218</v>
      </c>
      <c r="B9" s="239">
        <v>0</v>
      </c>
      <c r="C9" s="166" t="s">
        <v>15</v>
      </c>
      <c r="D9" s="156" t="s">
        <v>15</v>
      </c>
      <c r="E9" s="166" t="s">
        <v>15</v>
      </c>
      <c r="F9" s="239">
        <v>83</v>
      </c>
      <c r="G9" s="166">
        <v>83</v>
      </c>
      <c r="H9" s="166" t="s">
        <v>15</v>
      </c>
    </row>
    <row r="10" spans="1:8" ht="18" customHeight="1" x14ac:dyDescent="0.2">
      <c r="A10" s="359" t="s">
        <v>219</v>
      </c>
      <c r="B10" s="239">
        <v>163</v>
      </c>
      <c r="C10" s="166">
        <v>145</v>
      </c>
      <c r="D10" s="156" t="s">
        <v>15</v>
      </c>
      <c r="E10" s="166">
        <v>18</v>
      </c>
      <c r="F10" s="239">
        <v>103</v>
      </c>
      <c r="G10" s="166">
        <v>90</v>
      </c>
      <c r="H10" s="166">
        <v>13</v>
      </c>
    </row>
    <row r="11" spans="1:8" ht="18" customHeight="1" x14ac:dyDescent="0.2">
      <c r="A11" s="359" t="s">
        <v>220</v>
      </c>
      <c r="B11" s="239">
        <v>0</v>
      </c>
      <c r="C11" s="166" t="s">
        <v>15</v>
      </c>
      <c r="D11" s="156" t="s">
        <v>15</v>
      </c>
      <c r="E11" s="166" t="s">
        <v>15</v>
      </c>
      <c r="F11" s="239">
        <v>3</v>
      </c>
      <c r="G11" s="166">
        <v>3</v>
      </c>
      <c r="H11" s="166" t="s">
        <v>15</v>
      </c>
    </row>
    <row r="12" spans="1:8" ht="18" customHeight="1" x14ac:dyDescent="0.2">
      <c r="A12" s="359" t="s">
        <v>221</v>
      </c>
      <c r="B12" s="239">
        <v>239</v>
      </c>
      <c r="C12" s="166">
        <v>229</v>
      </c>
      <c r="D12" s="156" t="s">
        <v>15</v>
      </c>
      <c r="E12" s="166">
        <v>10</v>
      </c>
      <c r="F12" s="239">
        <v>136</v>
      </c>
      <c r="G12" s="166">
        <v>108</v>
      </c>
      <c r="H12" s="166">
        <v>28</v>
      </c>
    </row>
    <row r="13" spans="1:8" ht="18" customHeight="1" x14ac:dyDescent="0.2">
      <c r="A13" s="359" t="s">
        <v>222</v>
      </c>
      <c r="B13" s="239">
        <v>2</v>
      </c>
      <c r="C13" s="166">
        <v>2</v>
      </c>
      <c r="D13" s="156" t="s">
        <v>15</v>
      </c>
      <c r="E13" s="166" t="s">
        <v>15</v>
      </c>
      <c r="F13" s="239">
        <v>6</v>
      </c>
      <c r="G13" s="166">
        <v>4</v>
      </c>
      <c r="H13" s="166">
        <v>2</v>
      </c>
    </row>
    <row r="14" spans="1:8" ht="18" customHeight="1" x14ac:dyDescent="0.2">
      <c r="A14" s="359" t="s">
        <v>223</v>
      </c>
      <c r="B14" s="239">
        <v>1</v>
      </c>
      <c r="C14" s="166" t="s">
        <v>15</v>
      </c>
      <c r="D14" s="156" t="s">
        <v>15</v>
      </c>
      <c r="E14" s="166">
        <v>1</v>
      </c>
      <c r="F14" s="239">
        <v>0</v>
      </c>
      <c r="G14" s="166" t="s">
        <v>15</v>
      </c>
      <c r="H14" s="166" t="s">
        <v>15</v>
      </c>
    </row>
    <row r="15" spans="1:8" ht="18" customHeight="1" x14ac:dyDescent="0.2">
      <c r="A15" s="194" t="s">
        <v>41</v>
      </c>
      <c r="B15" s="240">
        <f>SUM(B5:B14)</f>
        <v>1071</v>
      </c>
      <c r="C15" s="203">
        <f>SUM(C5:C14)</f>
        <v>933</v>
      </c>
      <c r="D15" s="203">
        <f>SUM(D5:D14)</f>
        <v>85</v>
      </c>
      <c r="E15" s="203">
        <f>SUM(E5:E14)</f>
        <v>53</v>
      </c>
      <c r="F15" s="240">
        <v>646</v>
      </c>
      <c r="G15" s="203">
        <v>588</v>
      </c>
      <c r="H15" s="203">
        <v>58</v>
      </c>
    </row>
    <row r="16" spans="1:8" ht="18" customHeight="1" x14ac:dyDescent="0.25">
      <c r="F16" s="29"/>
    </row>
    <row r="17" spans="1:8" ht="18" customHeight="1" x14ac:dyDescent="0.2">
      <c r="A17" s="79" t="s">
        <v>741</v>
      </c>
      <c r="B17" s="135"/>
      <c r="C17" s="135"/>
      <c r="D17" s="135"/>
      <c r="E17" s="135"/>
      <c r="F17" s="135"/>
      <c r="G17" s="135"/>
      <c r="H17" s="136"/>
    </row>
    <row r="18" spans="1:8" ht="18" customHeight="1" x14ac:dyDescent="0.2">
      <c r="A18" s="682" t="s">
        <v>1005</v>
      </c>
      <c r="B18" s="643"/>
      <c r="C18" s="643"/>
      <c r="D18" s="643"/>
      <c r="E18" s="643"/>
      <c r="F18" s="643"/>
      <c r="G18" s="643"/>
      <c r="H18" s="683"/>
    </row>
    <row r="19" spans="1:8" ht="18" customHeight="1" x14ac:dyDescent="0.2">
      <c r="A19" s="679" t="s">
        <v>224</v>
      </c>
      <c r="B19" s="680"/>
      <c r="C19" s="680"/>
      <c r="D19" s="680"/>
      <c r="E19" s="680"/>
      <c r="F19" s="680"/>
      <c r="G19" s="680"/>
      <c r="H19" s="681"/>
    </row>
    <row r="20" spans="1:8" ht="18" customHeight="1" x14ac:dyDescent="0.2">
      <c r="A20" s="679"/>
      <c r="B20" s="680"/>
      <c r="C20" s="680"/>
      <c r="D20" s="680"/>
      <c r="E20" s="680"/>
      <c r="F20" s="680"/>
      <c r="G20" s="680"/>
      <c r="H20" s="681"/>
    </row>
    <row r="21" spans="1:8" ht="18" customHeight="1" x14ac:dyDescent="0.2">
      <c r="A21" s="645" t="s">
        <v>225</v>
      </c>
      <c r="B21" s="630"/>
      <c r="C21" s="630"/>
      <c r="D21" s="630"/>
      <c r="E21" s="630"/>
      <c r="F21" s="630"/>
      <c r="G21" s="630"/>
      <c r="H21" s="687"/>
    </row>
    <row r="22" spans="1:8" ht="18" customHeight="1" x14ac:dyDescent="0.2">
      <c r="A22" s="645" t="s">
        <v>226</v>
      </c>
      <c r="B22" s="630"/>
      <c r="C22" s="630"/>
      <c r="D22" s="630"/>
      <c r="E22" s="630"/>
      <c r="F22" s="630"/>
      <c r="G22" s="630"/>
      <c r="H22" s="687"/>
    </row>
    <row r="23" spans="1:8" ht="18" customHeight="1" x14ac:dyDescent="0.2">
      <c r="A23" s="645" t="s">
        <v>227</v>
      </c>
      <c r="B23" s="630"/>
      <c r="C23" s="630"/>
      <c r="D23" s="630"/>
      <c r="E23" s="630"/>
      <c r="F23" s="630"/>
      <c r="G23" s="630"/>
      <c r="H23" s="687"/>
    </row>
    <row r="24" spans="1:8" ht="18" customHeight="1" x14ac:dyDescent="0.2">
      <c r="A24" s="645" t="s">
        <v>228</v>
      </c>
      <c r="B24" s="630"/>
      <c r="C24" s="630"/>
      <c r="D24" s="630"/>
      <c r="E24" s="630"/>
      <c r="F24" s="630"/>
      <c r="G24" s="630"/>
      <c r="H24" s="687"/>
    </row>
    <row r="25" spans="1:8" ht="18" customHeight="1" x14ac:dyDescent="0.2">
      <c r="A25" s="645" t="s">
        <v>229</v>
      </c>
      <c r="B25" s="630"/>
      <c r="C25" s="630"/>
      <c r="D25" s="630"/>
      <c r="E25" s="630"/>
      <c r="F25" s="630"/>
      <c r="G25" s="630"/>
      <c r="H25" s="687"/>
    </row>
    <row r="26" spans="1:8" ht="18" customHeight="1" x14ac:dyDescent="0.2">
      <c r="A26" s="571" t="s">
        <v>230</v>
      </c>
      <c r="B26" s="572"/>
      <c r="C26" s="572"/>
      <c r="D26" s="572"/>
      <c r="E26" s="572"/>
      <c r="F26" s="572"/>
      <c r="G26" s="572"/>
      <c r="H26" s="573"/>
    </row>
    <row r="27" spans="1:8" ht="18" customHeight="1" x14ac:dyDescent="0.2">
      <c r="A27" s="684" t="s">
        <v>231</v>
      </c>
      <c r="B27" s="685"/>
      <c r="C27" s="685"/>
      <c r="D27" s="685"/>
      <c r="E27" s="685"/>
      <c r="F27" s="685"/>
      <c r="G27" s="685"/>
      <c r="H27" s="686"/>
    </row>
    <row r="28" spans="1:8" ht="18" customHeight="1" x14ac:dyDescent="0.2">
      <c r="A28" s="645" t="s">
        <v>232</v>
      </c>
      <c r="B28" s="630"/>
      <c r="C28" s="630"/>
      <c r="D28" s="630"/>
      <c r="E28" s="630"/>
      <c r="F28" s="630"/>
      <c r="G28" s="630"/>
      <c r="H28" s="687"/>
    </row>
    <row r="29" spans="1:8" ht="18" customHeight="1" x14ac:dyDescent="0.2">
      <c r="A29" s="684" t="s">
        <v>233</v>
      </c>
      <c r="B29" s="685"/>
      <c r="C29" s="685"/>
      <c r="D29" s="685"/>
      <c r="E29" s="685"/>
      <c r="F29" s="685"/>
      <c r="G29" s="685"/>
      <c r="H29" s="686"/>
    </row>
    <row r="30" spans="1:8" ht="18" customHeight="1" x14ac:dyDescent="0.2">
      <c r="A30" s="314" t="s">
        <v>357</v>
      </c>
      <c r="B30" s="141"/>
      <c r="C30" s="141"/>
      <c r="D30" s="141"/>
      <c r="E30" s="141"/>
      <c r="F30" s="141"/>
      <c r="G30" s="141"/>
      <c r="H30" s="315"/>
    </row>
    <row r="31" spans="1:8" ht="18" customHeight="1" x14ac:dyDescent="0.2">
      <c r="A31" s="316"/>
      <c r="B31" s="317"/>
      <c r="C31" s="317"/>
      <c r="D31" s="317"/>
      <c r="E31" s="317"/>
      <c r="F31" s="317"/>
      <c r="G31" s="317"/>
      <c r="H31" s="318"/>
    </row>
  </sheetData>
  <mergeCells count="19">
    <mergeCell ref="A26:H26"/>
    <mergeCell ref="A29:H29"/>
    <mergeCell ref="A28:H28"/>
    <mergeCell ref="A21:H21"/>
    <mergeCell ref="A22:H22"/>
    <mergeCell ref="A23:H23"/>
    <mergeCell ref="A24:H24"/>
    <mergeCell ref="A25:H25"/>
    <mergeCell ref="A27:H27"/>
    <mergeCell ref="A19:H20"/>
    <mergeCell ref="A18:H18"/>
    <mergeCell ref="A1:H1"/>
    <mergeCell ref="A2:A4"/>
    <mergeCell ref="B2:E2"/>
    <mergeCell ref="F2:H2"/>
    <mergeCell ref="B3:B4"/>
    <mergeCell ref="D3:E3"/>
    <mergeCell ref="F3:F4"/>
    <mergeCell ref="G3:H3"/>
  </mergeCells>
  <pageMargins left="0.7" right="0.7" top="0.75" bottom="0.75" header="0.3" footer="0.3"/>
  <pageSetup paperSize="8" fitToHeight="0" orientation="landscape"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árok55">
    <pageSetUpPr fitToPage="1"/>
  </sheetPr>
  <dimension ref="A1:AA81"/>
  <sheetViews>
    <sheetView showGridLines="0" zoomScaleNormal="100" workbookViewId="0">
      <pane xSplit="1" ySplit="3" topLeftCell="D52" activePane="bottomRight" state="frozen"/>
      <selection activeCell="A8" sqref="A8:K8"/>
      <selection pane="topRight" activeCell="A8" sqref="A8:K8"/>
      <selection pane="bottomLeft" activeCell="A8" sqref="A8:K8"/>
      <selection pane="bottomRight" activeCell="A8" sqref="A8:K8"/>
    </sheetView>
  </sheetViews>
  <sheetFormatPr defaultRowHeight="14.25" x14ac:dyDescent="0.2"/>
  <cols>
    <col min="1" max="1" width="13.875" customWidth="1"/>
    <col min="2" max="2" width="25.75" customWidth="1"/>
    <col min="3" max="13" width="7.625" customWidth="1"/>
    <col min="14" max="14" width="7.375" customWidth="1"/>
    <col min="15" max="15" width="13.75" customWidth="1"/>
    <col min="16" max="16" width="32.5" customWidth="1"/>
    <col min="17" max="27" width="7.625" customWidth="1"/>
  </cols>
  <sheetData>
    <row r="1" spans="1:27" s="75" customFormat="1" ht="27" customHeight="1" x14ac:dyDescent="0.2">
      <c r="A1" s="691" t="s">
        <v>837</v>
      </c>
      <c r="B1" s="691"/>
      <c r="C1" s="691"/>
      <c r="D1" s="691"/>
      <c r="E1" s="691"/>
      <c r="F1" s="691"/>
      <c r="G1" s="691"/>
      <c r="H1" s="691"/>
      <c r="I1" s="691"/>
      <c r="J1" s="691"/>
      <c r="K1" s="691"/>
      <c r="L1" s="691"/>
      <c r="M1" s="691"/>
      <c r="O1" s="525" t="s">
        <v>1100</v>
      </c>
      <c r="P1" s="525"/>
      <c r="Q1" s="525"/>
      <c r="R1" s="525"/>
      <c r="S1" s="525"/>
      <c r="T1" s="525"/>
      <c r="U1" s="525"/>
      <c r="V1" s="525"/>
      <c r="W1" s="525"/>
      <c r="X1" s="525"/>
      <c r="Y1" s="525"/>
      <c r="Z1" s="525"/>
      <c r="AA1" s="525"/>
    </row>
    <row r="2" spans="1:27" ht="18" customHeight="1" x14ac:dyDescent="0.2">
      <c r="A2" s="546"/>
      <c r="B2" s="547"/>
      <c r="C2" s="502" t="s">
        <v>234</v>
      </c>
      <c r="D2" s="527"/>
      <c r="E2" s="527"/>
      <c r="F2" s="527"/>
      <c r="G2" s="527"/>
      <c r="H2" s="527"/>
      <c r="I2" s="527"/>
      <c r="J2" s="527"/>
      <c r="K2" s="527"/>
      <c r="L2" s="527"/>
      <c r="M2" s="503"/>
      <c r="N2" s="50"/>
      <c r="O2" s="511"/>
      <c r="P2" s="511"/>
      <c r="Q2" s="511" t="s">
        <v>234</v>
      </c>
      <c r="R2" s="511"/>
      <c r="S2" s="511"/>
      <c r="T2" s="511"/>
      <c r="U2" s="511"/>
      <c r="V2" s="511"/>
      <c r="W2" s="511"/>
      <c r="X2" s="511"/>
      <c r="Y2" s="511"/>
      <c r="Z2" s="511"/>
      <c r="AA2" s="511"/>
    </row>
    <row r="3" spans="1:27" ht="18" customHeight="1" x14ac:dyDescent="0.2">
      <c r="A3" s="548"/>
      <c r="B3" s="692"/>
      <c r="C3" s="28" t="s">
        <v>36</v>
      </c>
      <c r="D3" s="28" t="s">
        <v>214</v>
      </c>
      <c r="E3" s="28" t="s">
        <v>215</v>
      </c>
      <c r="F3" s="28" t="s">
        <v>216</v>
      </c>
      <c r="G3" s="28" t="s">
        <v>217</v>
      </c>
      <c r="H3" s="28" t="s">
        <v>218</v>
      </c>
      <c r="I3" s="28" t="s">
        <v>219</v>
      </c>
      <c r="J3" s="28" t="s">
        <v>220</v>
      </c>
      <c r="K3" s="28" t="s">
        <v>221</v>
      </c>
      <c r="L3" s="28" t="s">
        <v>222</v>
      </c>
      <c r="M3" s="28" t="s">
        <v>223</v>
      </c>
      <c r="N3" s="50"/>
      <c r="O3" s="531"/>
      <c r="P3" s="531"/>
      <c r="Q3" s="28" t="s">
        <v>36</v>
      </c>
      <c r="R3" s="28" t="s">
        <v>214</v>
      </c>
      <c r="S3" s="28" t="s">
        <v>215</v>
      </c>
      <c r="T3" s="28" t="s">
        <v>216</v>
      </c>
      <c r="U3" s="28" t="s">
        <v>217</v>
      </c>
      <c r="V3" s="28" t="s">
        <v>218</v>
      </c>
      <c r="W3" s="28" t="s">
        <v>219</v>
      </c>
      <c r="X3" s="28" t="s">
        <v>220</v>
      </c>
      <c r="Y3" s="28" t="s">
        <v>221</v>
      </c>
      <c r="Z3" s="28" t="s">
        <v>222</v>
      </c>
      <c r="AA3" s="28" t="s">
        <v>223</v>
      </c>
    </row>
    <row r="4" spans="1:27" ht="18" customHeight="1" x14ac:dyDescent="0.2">
      <c r="A4" s="688" t="s">
        <v>6</v>
      </c>
      <c r="B4" s="199" t="s">
        <v>60</v>
      </c>
      <c r="C4" s="35">
        <v>409</v>
      </c>
      <c r="D4" s="39">
        <v>14</v>
      </c>
      <c r="E4" s="39">
        <v>1</v>
      </c>
      <c r="F4" s="39">
        <v>43</v>
      </c>
      <c r="G4" s="39" t="s">
        <v>15</v>
      </c>
      <c r="H4" s="39" t="s">
        <v>15</v>
      </c>
      <c r="I4" s="39">
        <v>137</v>
      </c>
      <c r="J4" s="39" t="s">
        <v>15</v>
      </c>
      <c r="K4" s="39">
        <v>212</v>
      </c>
      <c r="L4" s="39">
        <v>2</v>
      </c>
      <c r="M4" s="39" t="s">
        <v>15</v>
      </c>
      <c r="N4" s="50"/>
      <c r="O4" s="688" t="s">
        <v>6</v>
      </c>
      <c r="P4" s="199" t="s">
        <v>60</v>
      </c>
      <c r="Q4" s="35">
        <v>190</v>
      </c>
      <c r="R4" s="39">
        <v>14</v>
      </c>
      <c r="S4" s="39" t="s">
        <v>15</v>
      </c>
      <c r="T4" s="39">
        <v>30</v>
      </c>
      <c r="U4" s="39" t="s">
        <v>15</v>
      </c>
      <c r="V4" s="39" t="s">
        <v>15</v>
      </c>
      <c r="W4" s="39">
        <v>78</v>
      </c>
      <c r="X4" s="39" t="s">
        <v>15</v>
      </c>
      <c r="Y4" s="39">
        <v>64</v>
      </c>
      <c r="Z4" s="39">
        <v>4</v>
      </c>
      <c r="AA4" s="39" t="s">
        <v>15</v>
      </c>
    </row>
    <row r="5" spans="1:27" ht="18" customHeight="1" x14ac:dyDescent="0.2">
      <c r="A5" s="689"/>
      <c r="B5" s="199" t="s">
        <v>207</v>
      </c>
      <c r="C5" s="35">
        <v>80</v>
      </c>
      <c r="D5" s="39" t="s">
        <v>15</v>
      </c>
      <c r="E5" s="39" t="s">
        <v>15</v>
      </c>
      <c r="F5" s="39">
        <v>78</v>
      </c>
      <c r="G5" s="39" t="s">
        <v>15</v>
      </c>
      <c r="H5" s="39" t="s">
        <v>15</v>
      </c>
      <c r="I5" s="39" t="s">
        <v>15</v>
      </c>
      <c r="J5" s="39" t="s">
        <v>15</v>
      </c>
      <c r="K5" s="39">
        <v>2</v>
      </c>
      <c r="L5" s="39" t="s">
        <v>15</v>
      </c>
      <c r="M5" s="39" t="s">
        <v>15</v>
      </c>
      <c r="N5" s="50"/>
      <c r="O5" s="689"/>
      <c r="P5" s="199" t="s">
        <v>78</v>
      </c>
      <c r="Q5" s="35">
        <v>124</v>
      </c>
      <c r="R5" s="39" t="s">
        <v>15</v>
      </c>
      <c r="S5" s="39" t="s">
        <v>15</v>
      </c>
      <c r="T5" s="39" t="s">
        <v>15</v>
      </c>
      <c r="U5" s="39" t="s">
        <v>15</v>
      </c>
      <c r="V5" s="39">
        <v>83</v>
      </c>
      <c r="W5" s="39">
        <v>9</v>
      </c>
      <c r="X5" s="39">
        <v>3</v>
      </c>
      <c r="Y5" s="39">
        <v>29</v>
      </c>
      <c r="Z5" s="39" t="s">
        <v>15</v>
      </c>
      <c r="AA5" s="39" t="s">
        <v>15</v>
      </c>
    </row>
    <row r="6" spans="1:27" ht="18" customHeight="1" x14ac:dyDescent="0.2">
      <c r="A6" s="689"/>
      <c r="B6" s="199" t="s">
        <v>235</v>
      </c>
      <c r="C6" s="35">
        <v>70</v>
      </c>
      <c r="D6" s="39">
        <v>7</v>
      </c>
      <c r="E6" s="39" t="s">
        <v>15</v>
      </c>
      <c r="F6" s="39">
        <v>62</v>
      </c>
      <c r="G6" s="39" t="s">
        <v>15</v>
      </c>
      <c r="H6" s="39" t="s">
        <v>15</v>
      </c>
      <c r="I6" s="39" t="s">
        <v>15</v>
      </c>
      <c r="J6" s="39" t="s">
        <v>15</v>
      </c>
      <c r="K6" s="39">
        <v>1</v>
      </c>
      <c r="L6" s="39" t="s">
        <v>15</v>
      </c>
      <c r="M6" s="39" t="s">
        <v>15</v>
      </c>
      <c r="N6" s="50"/>
      <c r="O6" s="689"/>
      <c r="P6" s="199" t="s">
        <v>207</v>
      </c>
      <c r="Q6" s="35">
        <v>79</v>
      </c>
      <c r="R6" s="39">
        <v>1</v>
      </c>
      <c r="S6" s="39" t="s">
        <v>15</v>
      </c>
      <c r="T6" s="39">
        <v>77</v>
      </c>
      <c r="U6" s="39" t="s">
        <v>15</v>
      </c>
      <c r="V6" s="39" t="s">
        <v>15</v>
      </c>
      <c r="W6" s="39" t="s">
        <v>15</v>
      </c>
      <c r="X6" s="39" t="s">
        <v>15</v>
      </c>
      <c r="Y6" s="39">
        <v>1</v>
      </c>
      <c r="Z6" s="39" t="s">
        <v>15</v>
      </c>
      <c r="AA6" s="39" t="s">
        <v>15</v>
      </c>
    </row>
    <row r="7" spans="1:27" ht="18" customHeight="1" x14ac:dyDescent="0.2">
      <c r="A7" s="689"/>
      <c r="B7" s="199" t="s">
        <v>64</v>
      </c>
      <c r="C7" s="35">
        <v>39</v>
      </c>
      <c r="D7" s="39" t="s">
        <v>15</v>
      </c>
      <c r="E7" s="39" t="s">
        <v>15</v>
      </c>
      <c r="F7" s="39">
        <v>38</v>
      </c>
      <c r="G7" s="39" t="s">
        <v>15</v>
      </c>
      <c r="H7" s="39" t="s">
        <v>15</v>
      </c>
      <c r="I7" s="39" t="s">
        <v>15</v>
      </c>
      <c r="J7" s="39" t="s">
        <v>15</v>
      </c>
      <c r="K7" s="39">
        <v>1</v>
      </c>
      <c r="L7" s="39" t="s">
        <v>15</v>
      </c>
      <c r="M7" s="39" t="s">
        <v>15</v>
      </c>
      <c r="N7" s="50"/>
      <c r="O7" s="689"/>
      <c r="P7" s="199" t="s">
        <v>235</v>
      </c>
      <c r="Q7" s="35">
        <v>30</v>
      </c>
      <c r="R7" s="39">
        <v>3</v>
      </c>
      <c r="S7" s="39" t="s">
        <v>15</v>
      </c>
      <c r="T7" s="39">
        <v>24</v>
      </c>
      <c r="U7" s="39" t="s">
        <v>15</v>
      </c>
      <c r="V7" s="39" t="s">
        <v>15</v>
      </c>
      <c r="W7" s="39" t="s">
        <v>15</v>
      </c>
      <c r="X7" s="39" t="s">
        <v>15</v>
      </c>
      <c r="Y7" s="39">
        <v>3</v>
      </c>
      <c r="Z7" s="39" t="s">
        <v>15</v>
      </c>
      <c r="AA7" s="39" t="s">
        <v>15</v>
      </c>
    </row>
    <row r="8" spans="1:27" ht="18" customHeight="1" x14ac:dyDescent="0.2">
      <c r="A8" s="689"/>
      <c r="B8" s="199" t="s">
        <v>62</v>
      </c>
      <c r="C8" s="35">
        <v>34</v>
      </c>
      <c r="D8" s="39">
        <v>1</v>
      </c>
      <c r="E8" s="39" t="s">
        <v>15</v>
      </c>
      <c r="F8" s="39">
        <v>33</v>
      </c>
      <c r="G8" s="39" t="s">
        <v>15</v>
      </c>
      <c r="H8" s="39" t="s">
        <v>15</v>
      </c>
      <c r="I8" s="39" t="s">
        <v>15</v>
      </c>
      <c r="J8" s="39" t="s">
        <v>15</v>
      </c>
      <c r="K8" s="39" t="s">
        <v>15</v>
      </c>
      <c r="L8" s="39" t="s">
        <v>15</v>
      </c>
      <c r="M8" s="39" t="s">
        <v>15</v>
      </c>
      <c r="N8" s="50"/>
      <c r="O8" s="689"/>
      <c r="P8" s="199" t="s">
        <v>76</v>
      </c>
      <c r="Q8" s="35">
        <v>19</v>
      </c>
      <c r="R8" s="39" t="s">
        <v>15</v>
      </c>
      <c r="S8" s="39" t="s">
        <v>15</v>
      </c>
      <c r="T8" s="39">
        <v>18</v>
      </c>
      <c r="U8" s="39" t="s">
        <v>15</v>
      </c>
      <c r="V8" s="39" t="s">
        <v>15</v>
      </c>
      <c r="W8" s="39" t="s">
        <v>15</v>
      </c>
      <c r="X8" s="39" t="s">
        <v>15</v>
      </c>
      <c r="Y8" s="39">
        <v>1</v>
      </c>
      <c r="Z8" s="39" t="s">
        <v>15</v>
      </c>
      <c r="AA8" s="39" t="s">
        <v>15</v>
      </c>
    </row>
    <row r="9" spans="1:27" ht="18" customHeight="1" x14ac:dyDescent="0.2">
      <c r="A9" s="689"/>
      <c r="B9" s="199" t="s">
        <v>75</v>
      </c>
      <c r="C9" s="35">
        <v>32</v>
      </c>
      <c r="D9" s="39" t="s">
        <v>15</v>
      </c>
      <c r="E9" s="39" t="s">
        <v>15</v>
      </c>
      <c r="F9" s="39">
        <v>31</v>
      </c>
      <c r="G9" s="39" t="s">
        <v>15</v>
      </c>
      <c r="H9" s="39" t="s">
        <v>15</v>
      </c>
      <c r="I9" s="39" t="s">
        <v>15</v>
      </c>
      <c r="J9" s="39" t="s">
        <v>15</v>
      </c>
      <c r="K9" s="39">
        <v>1</v>
      </c>
      <c r="L9" s="39" t="s">
        <v>15</v>
      </c>
      <c r="M9" s="39" t="s">
        <v>15</v>
      </c>
      <c r="N9" s="50"/>
      <c r="O9" s="689"/>
      <c r="P9" s="199" t="s">
        <v>236</v>
      </c>
      <c r="Q9" s="35">
        <v>15</v>
      </c>
      <c r="R9" s="39" t="s">
        <v>15</v>
      </c>
      <c r="S9" s="39" t="s">
        <v>15</v>
      </c>
      <c r="T9" s="39">
        <v>15</v>
      </c>
      <c r="U9" s="39" t="s">
        <v>15</v>
      </c>
      <c r="V9" s="39" t="s">
        <v>15</v>
      </c>
      <c r="W9" s="39" t="s">
        <v>15</v>
      </c>
      <c r="X9" s="39" t="s">
        <v>15</v>
      </c>
      <c r="Y9" s="39" t="s">
        <v>15</v>
      </c>
      <c r="Z9" s="39" t="s">
        <v>15</v>
      </c>
      <c r="AA9" s="39" t="s">
        <v>15</v>
      </c>
    </row>
    <row r="10" spans="1:27" ht="18" customHeight="1" x14ac:dyDescent="0.2">
      <c r="A10" s="689"/>
      <c r="B10" s="199" t="s">
        <v>153</v>
      </c>
      <c r="C10" s="35">
        <v>31</v>
      </c>
      <c r="D10" s="39">
        <v>1</v>
      </c>
      <c r="E10" s="39" t="s">
        <v>15</v>
      </c>
      <c r="F10" s="39">
        <v>30</v>
      </c>
      <c r="G10" s="39" t="s">
        <v>15</v>
      </c>
      <c r="H10" s="39" t="s">
        <v>15</v>
      </c>
      <c r="I10" s="39" t="s">
        <v>15</v>
      </c>
      <c r="J10" s="39" t="s">
        <v>15</v>
      </c>
      <c r="K10" s="39" t="s">
        <v>15</v>
      </c>
      <c r="L10" s="39" t="s">
        <v>15</v>
      </c>
      <c r="M10" s="39" t="s">
        <v>15</v>
      </c>
      <c r="N10" s="50"/>
      <c r="O10" s="689"/>
      <c r="P10" s="199" t="s">
        <v>81</v>
      </c>
      <c r="Q10" s="35">
        <v>15</v>
      </c>
      <c r="R10" s="39">
        <v>1</v>
      </c>
      <c r="S10" s="39" t="s">
        <v>15</v>
      </c>
      <c r="T10" s="39">
        <v>13</v>
      </c>
      <c r="U10" s="39" t="s">
        <v>15</v>
      </c>
      <c r="V10" s="39" t="s">
        <v>15</v>
      </c>
      <c r="W10" s="39" t="s">
        <v>15</v>
      </c>
      <c r="X10" s="39" t="s">
        <v>15</v>
      </c>
      <c r="Y10" s="39">
        <v>1</v>
      </c>
      <c r="Z10" s="39" t="s">
        <v>15</v>
      </c>
      <c r="AA10" s="39" t="s">
        <v>15</v>
      </c>
    </row>
    <row r="11" spans="1:27" ht="18" customHeight="1" x14ac:dyDescent="0.2">
      <c r="A11" s="689"/>
      <c r="B11" s="199" t="s">
        <v>74</v>
      </c>
      <c r="C11" s="35">
        <v>22</v>
      </c>
      <c r="D11" s="39" t="s">
        <v>15</v>
      </c>
      <c r="E11" s="39" t="s">
        <v>15</v>
      </c>
      <c r="F11" s="39">
        <v>22</v>
      </c>
      <c r="G11" s="39" t="s">
        <v>15</v>
      </c>
      <c r="H11" s="39" t="s">
        <v>15</v>
      </c>
      <c r="I11" s="39" t="s">
        <v>15</v>
      </c>
      <c r="J11" s="39" t="s">
        <v>15</v>
      </c>
      <c r="K11" s="39" t="s">
        <v>15</v>
      </c>
      <c r="L11" s="39" t="s">
        <v>15</v>
      </c>
      <c r="M11" s="39" t="s">
        <v>15</v>
      </c>
      <c r="N11" s="50"/>
      <c r="O11" s="689"/>
      <c r="P11" s="199" t="s">
        <v>75</v>
      </c>
      <c r="Q11" s="35">
        <v>14</v>
      </c>
      <c r="R11" s="39" t="s">
        <v>15</v>
      </c>
      <c r="S11" s="39" t="s">
        <v>15</v>
      </c>
      <c r="T11" s="39">
        <v>14</v>
      </c>
      <c r="U11" s="39" t="s">
        <v>15</v>
      </c>
      <c r="V11" s="39" t="s">
        <v>15</v>
      </c>
      <c r="W11" s="39" t="s">
        <v>15</v>
      </c>
      <c r="X11" s="39" t="s">
        <v>15</v>
      </c>
      <c r="Y11" s="39" t="s">
        <v>15</v>
      </c>
      <c r="Z11" s="39" t="s">
        <v>15</v>
      </c>
      <c r="AA11" s="39" t="s">
        <v>15</v>
      </c>
    </row>
    <row r="12" spans="1:27" ht="18" customHeight="1" x14ac:dyDescent="0.2">
      <c r="A12" s="689"/>
      <c r="B12" s="199" t="s">
        <v>76</v>
      </c>
      <c r="C12" s="35">
        <v>21</v>
      </c>
      <c r="D12" s="39" t="s">
        <v>15</v>
      </c>
      <c r="E12" s="39" t="s">
        <v>15</v>
      </c>
      <c r="F12" s="39">
        <v>21</v>
      </c>
      <c r="G12" s="39" t="s">
        <v>15</v>
      </c>
      <c r="H12" s="39" t="s">
        <v>15</v>
      </c>
      <c r="I12" s="39" t="s">
        <v>15</v>
      </c>
      <c r="J12" s="39" t="s">
        <v>15</v>
      </c>
      <c r="K12" s="39" t="s">
        <v>15</v>
      </c>
      <c r="L12" s="39" t="s">
        <v>15</v>
      </c>
      <c r="M12" s="39" t="s">
        <v>15</v>
      </c>
      <c r="N12" s="50"/>
      <c r="O12" s="689"/>
      <c r="P12" s="199" t="s">
        <v>206</v>
      </c>
      <c r="Q12" s="35">
        <v>13</v>
      </c>
      <c r="R12" s="39" t="s">
        <v>15</v>
      </c>
      <c r="S12" s="39" t="s">
        <v>15</v>
      </c>
      <c r="T12" s="39">
        <v>13</v>
      </c>
      <c r="U12" s="39" t="s">
        <v>15</v>
      </c>
      <c r="V12" s="39" t="s">
        <v>15</v>
      </c>
      <c r="W12" s="39" t="s">
        <v>15</v>
      </c>
      <c r="X12" s="39" t="s">
        <v>15</v>
      </c>
      <c r="Y12" s="39" t="s">
        <v>15</v>
      </c>
      <c r="Z12" s="39" t="s">
        <v>15</v>
      </c>
      <c r="AA12" s="39" t="s">
        <v>15</v>
      </c>
    </row>
    <row r="13" spans="1:27" ht="18" customHeight="1" x14ac:dyDescent="0.2">
      <c r="A13" s="689"/>
      <c r="B13" s="199" t="s">
        <v>93</v>
      </c>
      <c r="C13" s="35">
        <v>20</v>
      </c>
      <c r="D13" s="39" t="s">
        <v>15</v>
      </c>
      <c r="E13" s="39" t="s">
        <v>15</v>
      </c>
      <c r="F13" s="39">
        <v>19</v>
      </c>
      <c r="G13" s="39" t="s">
        <v>15</v>
      </c>
      <c r="H13" s="39" t="s">
        <v>15</v>
      </c>
      <c r="I13" s="39" t="s">
        <v>15</v>
      </c>
      <c r="J13" s="39" t="s">
        <v>15</v>
      </c>
      <c r="K13" s="39">
        <v>1</v>
      </c>
      <c r="L13" s="39" t="s">
        <v>15</v>
      </c>
      <c r="M13" s="39" t="s">
        <v>15</v>
      </c>
      <c r="N13" s="50"/>
      <c r="O13" s="689"/>
      <c r="P13" s="199" t="s">
        <v>64</v>
      </c>
      <c r="Q13" s="35">
        <v>13</v>
      </c>
      <c r="R13" s="39" t="s">
        <v>15</v>
      </c>
      <c r="S13" s="39" t="s">
        <v>15</v>
      </c>
      <c r="T13" s="39">
        <v>13</v>
      </c>
      <c r="U13" s="39" t="s">
        <v>15</v>
      </c>
      <c r="V13" s="39" t="s">
        <v>15</v>
      </c>
      <c r="W13" s="39" t="s">
        <v>15</v>
      </c>
      <c r="X13" s="39" t="s">
        <v>15</v>
      </c>
      <c r="Y13" s="39" t="s">
        <v>15</v>
      </c>
      <c r="Z13" s="39" t="s">
        <v>15</v>
      </c>
      <c r="AA13" s="39" t="s">
        <v>15</v>
      </c>
    </row>
    <row r="14" spans="1:27" ht="18" customHeight="1" x14ac:dyDescent="0.2">
      <c r="A14" s="689"/>
      <c r="B14" s="199" t="s">
        <v>236</v>
      </c>
      <c r="C14" s="35">
        <v>15</v>
      </c>
      <c r="D14" s="39" t="s">
        <v>15</v>
      </c>
      <c r="E14" s="39" t="s">
        <v>15</v>
      </c>
      <c r="F14" s="39">
        <v>15</v>
      </c>
      <c r="G14" s="39" t="s">
        <v>15</v>
      </c>
      <c r="H14" s="39" t="s">
        <v>15</v>
      </c>
      <c r="I14" s="39" t="s">
        <v>15</v>
      </c>
      <c r="J14" s="39" t="s">
        <v>15</v>
      </c>
      <c r="K14" s="39" t="s">
        <v>15</v>
      </c>
      <c r="L14" s="39" t="s">
        <v>15</v>
      </c>
      <c r="M14" s="39" t="s">
        <v>15</v>
      </c>
      <c r="N14" s="50"/>
      <c r="O14" s="689"/>
      <c r="P14" s="199" t="s">
        <v>62</v>
      </c>
      <c r="Q14" s="35">
        <v>12</v>
      </c>
      <c r="R14" s="39">
        <v>4</v>
      </c>
      <c r="S14" s="39" t="s">
        <v>15</v>
      </c>
      <c r="T14" s="39">
        <v>8</v>
      </c>
      <c r="U14" s="39" t="s">
        <v>15</v>
      </c>
      <c r="V14" s="39" t="s">
        <v>15</v>
      </c>
      <c r="W14" s="39" t="s">
        <v>15</v>
      </c>
      <c r="X14" s="39" t="s">
        <v>15</v>
      </c>
      <c r="Y14" s="39" t="s">
        <v>15</v>
      </c>
      <c r="Z14" s="39" t="s">
        <v>15</v>
      </c>
      <c r="AA14" s="39" t="s">
        <v>15</v>
      </c>
    </row>
    <row r="15" spans="1:27" ht="18" customHeight="1" x14ac:dyDescent="0.2">
      <c r="A15" s="689"/>
      <c r="B15" s="199" t="s">
        <v>81</v>
      </c>
      <c r="C15" s="35">
        <v>14</v>
      </c>
      <c r="D15" s="39">
        <v>1</v>
      </c>
      <c r="E15" s="39" t="s">
        <v>15</v>
      </c>
      <c r="F15" s="39">
        <v>13</v>
      </c>
      <c r="G15" s="39" t="s">
        <v>15</v>
      </c>
      <c r="H15" s="39" t="s">
        <v>15</v>
      </c>
      <c r="I15" s="39" t="s">
        <v>15</v>
      </c>
      <c r="J15" s="39" t="s">
        <v>15</v>
      </c>
      <c r="K15" s="39" t="s">
        <v>15</v>
      </c>
      <c r="L15" s="39" t="s">
        <v>15</v>
      </c>
      <c r="M15" s="39" t="s">
        <v>15</v>
      </c>
      <c r="N15" s="50"/>
      <c r="O15" s="689"/>
      <c r="P15" s="199" t="s">
        <v>153</v>
      </c>
      <c r="Q15" s="35">
        <v>7</v>
      </c>
      <c r="R15" s="39" t="s">
        <v>15</v>
      </c>
      <c r="S15" s="39" t="s">
        <v>15</v>
      </c>
      <c r="T15" s="39">
        <v>6</v>
      </c>
      <c r="U15" s="39" t="s">
        <v>15</v>
      </c>
      <c r="V15" s="39" t="s">
        <v>15</v>
      </c>
      <c r="W15" s="39" t="s">
        <v>15</v>
      </c>
      <c r="X15" s="39" t="s">
        <v>15</v>
      </c>
      <c r="Y15" s="39">
        <v>1</v>
      </c>
      <c r="Z15" s="39" t="s">
        <v>15</v>
      </c>
      <c r="AA15" s="39" t="s">
        <v>15</v>
      </c>
    </row>
    <row r="16" spans="1:27" ht="18" customHeight="1" x14ac:dyDescent="0.2">
      <c r="A16" s="689"/>
      <c r="B16" s="199" t="s">
        <v>237</v>
      </c>
      <c r="C16" s="35">
        <v>13</v>
      </c>
      <c r="D16" s="39" t="s">
        <v>15</v>
      </c>
      <c r="E16" s="39" t="s">
        <v>15</v>
      </c>
      <c r="F16" s="39">
        <v>13</v>
      </c>
      <c r="G16" s="39" t="s">
        <v>15</v>
      </c>
      <c r="H16" s="39" t="s">
        <v>15</v>
      </c>
      <c r="I16" s="39" t="s">
        <v>15</v>
      </c>
      <c r="J16" s="39" t="s">
        <v>15</v>
      </c>
      <c r="K16" s="39" t="s">
        <v>15</v>
      </c>
      <c r="L16" s="39" t="s">
        <v>15</v>
      </c>
      <c r="M16" s="39" t="s">
        <v>15</v>
      </c>
      <c r="N16" s="50"/>
      <c r="O16" s="689"/>
      <c r="P16" s="199" t="s">
        <v>73</v>
      </c>
      <c r="Q16" s="35">
        <v>6</v>
      </c>
      <c r="R16" s="39" t="s">
        <v>15</v>
      </c>
      <c r="S16" s="39" t="s">
        <v>15</v>
      </c>
      <c r="T16" s="39">
        <v>1</v>
      </c>
      <c r="U16" s="39" t="s">
        <v>15</v>
      </c>
      <c r="V16" s="39" t="s">
        <v>15</v>
      </c>
      <c r="W16" s="39">
        <v>1</v>
      </c>
      <c r="X16" s="39" t="s">
        <v>15</v>
      </c>
      <c r="Y16" s="39">
        <v>4</v>
      </c>
      <c r="Z16" s="39" t="s">
        <v>15</v>
      </c>
      <c r="AA16" s="39" t="s">
        <v>15</v>
      </c>
    </row>
    <row r="17" spans="1:27" ht="18" customHeight="1" x14ac:dyDescent="0.2">
      <c r="A17" s="689"/>
      <c r="B17" s="199" t="s">
        <v>71</v>
      </c>
      <c r="C17" s="35">
        <v>13</v>
      </c>
      <c r="D17" s="39" t="s">
        <v>15</v>
      </c>
      <c r="E17" s="39" t="s">
        <v>15</v>
      </c>
      <c r="F17" s="39">
        <v>13</v>
      </c>
      <c r="G17" s="39" t="s">
        <v>15</v>
      </c>
      <c r="H17" s="39" t="s">
        <v>15</v>
      </c>
      <c r="I17" s="39" t="s">
        <v>15</v>
      </c>
      <c r="J17" s="39" t="s">
        <v>15</v>
      </c>
      <c r="K17" s="39" t="s">
        <v>15</v>
      </c>
      <c r="L17" s="39" t="s">
        <v>15</v>
      </c>
      <c r="M17" s="39" t="s">
        <v>15</v>
      </c>
      <c r="N17" s="50"/>
      <c r="O17" s="689"/>
      <c r="P17" s="199" t="s">
        <v>72</v>
      </c>
      <c r="Q17" s="35">
        <v>5</v>
      </c>
      <c r="R17" s="39" t="s">
        <v>15</v>
      </c>
      <c r="S17" s="39" t="s">
        <v>15</v>
      </c>
      <c r="T17" s="39">
        <v>5</v>
      </c>
      <c r="U17" s="39" t="s">
        <v>15</v>
      </c>
      <c r="V17" s="39" t="s">
        <v>15</v>
      </c>
      <c r="W17" s="39" t="s">
        <v>15</v>
      </c>
      <c r="X17" s="39" t="s">
        <v>15</v>
      </c>
      <c r="Y17" s="39" t="s">
        <v>15</v>
      </c>
      <c r="Z17" s="39" t="s">
        <v>15</v>
      </c>
      <c r="AA17" s="39" t="s">
        <v>15</v>
      </c>
    </row>
    <row r="18" spans="1:27" ht="18" customHeight="1" x14ac:dyDescent="0.2">
      <c r="A18" s="689"/>
      <c r="B18" s="199" t="s">
        <v>206</v>
      </c>
      <c r="C18" s="35">
        <v>13</v>
      </c>
      <c r="D18" s="39" t="s">
        <v>15</v>
      </c>
      <c r="E18" s="39" t="s">
        <v>15</v>
      </c>
      <c r="F18" s="39">
        <v>13</v>
      </c>
      <c r="G18" s="39" t="s">
        <v>15</v>
      </c>
      <c r="H18" s="39" t="s">
        <v>15</v>
      </c>
      <c r="I18" s="39" t="s">
        <v>15</v>
      </c>
      <c r="J18" s="39" t="s">
        <v>15</v>
      </c>
      <c r="K18" s="39" t="s">
        <v>15</v>
      </c>
      <c r="L18" s="39" t="s">
        <v>15</v>
      </c>
      <c r="M18" s="39" t="s">
        <v>15</v>
      </c>
      <c r="N18" s="50"/>
      <c r="O18" s="689"/>
      <c r="P18" s="199" t="s">
        <v>238</v>
      </c>
      <c r="Q18" s="35">
        <v>5</v>
      </c>
      <c r="R18" s="39" t="s">
        <v>15</v>
      </c>
      <c r="S18" s="39" t="s">
        <v>15</v>
      </c>
      <c r="T18" s="39">
        <v>5</v>
      </c>
      <c r="U18" s="39" t="s">
        <v>15</v>
      </c>
      <c r="V18" s="39" t="s">
        <v>15</v>
      </c>
      <c r="W18" s="39" t="s">
        <v>15</v>
      </c>
      <c r="X18" s="39" t="s">
        <v>15</v>
      </c>
      <c r="Y18" s="39" t="s">
        <v>15</v>
      </c>
      <c r="Z18" s="39" t="s">
        <v>15</v>
      </c>
      <c r="AA18" s="39" t="s">
        <v>15</v>
      </c>
    </row>
    <row r="19" spans="1:27" ht="18" customHeight="1" x14ac:dyDescent="0.2">
      <c r="A19" s="689"/>
      <c r="B19" s="199" t="s">
        <v>73</v>
      </c>
      <c r="C19" s="35">
        <v>11</v>
      </c>
      <c r="D19" s="39" t="s">
        <v>15</v>
      </c>
      <c r="E19" s="39" t="s">
        <v>15</v>
      </c>
      <c r="F19" s="39" t="s">
        <v>15</v>
      </c>
      <c r="G19" s="39" t="s">
        <v>15</v>
      </c>
      <c r="H19" s="39" t="s">
        <v>15</v>
      </c>
      <c r="I19" s="39">
        <v>6</v>
      </c>
      <c r="J19" s="39" t="s">
        <v>15</v>
      </c>
      <c r="K19" s="39">
        <v>5</v>
      </c>
      <c r="L19" s="39" t="s">
        <v>15</v>
      </c>
      <c r="M19" s="39" t="s">
        <v>15</v>
      </c>
      <c r="N19" s="50"/>
      <c r="O19" s="689"/>
      <c r="P19" s="199" t="s">
        <v>77</v>
      </c>
      <c r="Q19" s="35">
        <v>4</v>
      </c>
      <c r="R19" s="39" t="s">
        <v>15</v>
      </c>
      <c r="S19" s="39" t="s">
        <v>15</v>
      </c>
      <c r="T19" s="39">
        <v>4</v>
      </c>
      <c r="U19" s="39" t="s">
        <v>15</v>
      </c>
      <c r="V19" s="39" t="s">
        <v>15</v>
      </c>
      <c r="W19" s="39" t="s">
        <v>15</v>
      </c>
      <c r="X19" s="39" t="s">
        <v>15</v>
      </c>
      <c r="Y19" s="39" t="s">
        <v>15</v>
      </c>
      <c r="Z19" s="39" t="s">
        <v>15</v>
      </c>
      <c r="AA19" s="39" t="s">
        <v>15</v>
      </c>
    </row>
    <row r="20" spans="1:27" ht="18" customHeight="1" x14ac:dyDescent="0.2">
      <c r="A20" s="689"/>
      <c r="B20" s="199" t="s">
        <v>77</v>
      </c>
      <c r="C20" s="35">
        <v>11</v>
      </c>
      <c r="D20" s="39" t="s">
        <v>15</v>
      </c>
      <c r="E20" s="39" t="s">
        <v>15</v>
      </c>
      <c r="F20" s="39">
        <v>11</v>
      </c>
      <c r="G20" s="39" t="s">
        <v>15</v>
      </c>
      <c r="H20" s="39" t="s">
        <v>15</v>
      </c>
      <c r="I20" s="39" t="s">
        <v>15</v>
      </c>
      <c r="J20" s="39" t="s">
        <v>15</v>
      </c>
      <c r="K20" s="39" t="s">
        <v>15</v>
      </c>
      <c r="L20" s="39" t="s">
        <v>15</v>
      </c>
      <c r="M20" s="39" t="s">
        <v>15</v>
      </c>
      <c r="N20" s="50"/>
      <c r="O20" s="689"/>
      <c r="P20" s="199" t="s">
        <v>237</v>
      </c>
      <c r="Q20" s="35">
        <v>3</v>
      </c>
      <c r="R20" s="39" t="s">
        <v>15</v>
      </c>
      <c r="S20" s="39" t="s">
        <v>15</v>
      </c>
      <c r="T20" s="39">
        <v>3</v>
      </c>
      <c r="U20" s="39" t="s">
        <v>15</v>
      </c>
      <c r="V20" s="39" t="s">
        <v>15</v>
      </c>
      <c r="W20" s="39" t="s">
        <v>15</v>
      </c>
      <c r="X20" s="39" t="s">
        <v>15</v>
      </c>
      <c r="Y20" s="39" t="s">
        <v>15</v>
      </c>
      <c r="Z20" s="39" t="s">
        <v>15</v>
      </c>
      <c r="AA20" s="39" t="s">
        <v>15</v>
      </c>
    </row>
    <row r="21" spans="1:27" ht="18" customHeight="1" x14ac:dyDescent="0.2">
      <c r="A21" s="689"/>
      <c r="B21" s="199" t="s">
        <v>205</v>
      </c>
      <c r="C21" s="35">
        <v>10</v>
      </c>
      <c r="D21" s="39" t="s">
        <v>15</v>
      </c>
      <c r="E21" s="39" t="s">
        <v>15</v>
      </c>
      <c r="F21" s="39">
        <v>10</v>
      </c>
      <c r="G21" s="39" t="s">
        <v>15</v>
      </c>
      <c r="H21" s="39" t="s">
        <v>15</v>
      </c>
      <c r="I21" s="39" t="s">
        <v>15</v>
      </c>
      <c r="J21" s="39" t="s">
        <v>15</v>
      </c>
      <c r="K21" s="39" t="s">
        <v>15</v>
      </c>
      <c r="L21" s="39" t="s">
        <v>15</v>
      </c>
      <c r="M21" s="39" t="s">
        <v>15</v>
      </c>
      <c r="N21" s="50"/>
      <c r="O21" s="689"/>
      <c r="P21" s="199" t="s">
        <v>67</v>
      </c>
      <c r="Q21" s="35">
        <v>3</v>
      </c>
      <c r="R21" s="39" t="s">
        <v>15</v>
      </c>
      <c r="S21" s="39" t="s">
        <v>15</v>
      </c>
      <c r="T21" s="39">
        <v>2</v>
      </c>
      <c r="U21" s="39" t="s">
        <v>15</v>
      </c>
      <c r="V21" s="39" t="s">
        <v>15</v>
      </c>
      <c r="W21" s="39" t="s">
        <v>15</v>
      </c>
      <c r="X21" s="39" t="s">
        <v>15</v>
      </c>
      <c r="Y21" s="39">
        <v>1</v>
      </c>
      <c r="Z21" s="39" t="s">
        <v>15</v>
      </c>
      <c r="AA21" s="39" t="s">
        <v>15</v>
      </c>
    </row>
    <row r="22" spans="1:27" ht="18" customHeight="1" x14ac:dyDescent="0.2">
      <c r="A22" s="689"/>
      <c r="B22" s="199" t="s">
        <v>72</v>
      </c>
      <c r="C22" s="35">
        <v>9</v>
      </c>
      <c r="D22" s="39" t="s">
        <v>15</v>
      </c>
      <c r="E22" s="39" t="s">
        <v>15</v>
      </c>
      <c r="F22" s="39">
        <v>8</v>
      </c>
      <c r="G22" s="39" t="s">
        <v>15</v>
      </c>
      <c r="H22" s="39" t="s">
        <v>15</v>
      </c>
      <c r="I22" s="39" t="s">
        <v>15</v>
      </c>
      <c r="J22" s="39" t="s">
        <v>15</v>
      </c>
      <c r="K22" s="39">
        <v>1</v>
      </c>
      <c r="L22" s="39" t="s">
        <v>15</v>
      </c>
      <c r="M22" s="39" t="s">
        <v>15</v>
      </c>
      <c r="N22" s="50"/>
      <c r="O22" s="689"/>
      <c r="P22" s="199" t="s">
        <v>205</v>
      </c>
      <c r="Q22" s="35">
        <v>3</v>
      </c>
      <c r="R22" s="39" t="s">
        <v>15</v>
      </c>
      <c r="S22" s="39" t="s">
        <v>15</v>
      </c>
      <c r="T22" s="39">
        <v>3</v>
      </c>
      <c r="U22" s="39" t="s">
        <v>15</v>
      </c>
      <c r="V22" s="39" t="s">
        <v>15</v>
      </c>
      <c r="W22" s="39" t="s">
        <v>15</v>
      </c>
      <c r="X22" s="39" t="s">
        <v>15</v>
      </c>
      <c r="Y22" s="39" t="s">
        <v>15</v>
      </c>
      <c r="Z22" s="39" t="s">
        <v>15</v>
      </c>
      <c r="AA22" s="39" t="s">
        <v>15</v>
      </c>
    </row>
    <row r="23" spans="1:27" ht="18" customHeight="1" x14ac:dyDescent="0.2">
      <c r="A23" s="689"/>
      <c r="B23" s="199" t="s">
        <v>67</v>
      </c>
      <c r="C23" s="35">
        <v>8</v>
      </c>
      <c r="D23" s="39" t="s">
        <v>15</v>
      </c>
      <c r="E23" s="39" t="s">
        <v>15</v>
      </c>
      <c r="F23" s="39">
        <v>8</v>
      </c>
      <c r="G23" s="39" t="s">
        <v>15</v>
      </c>
      <c r="H23" s="39" t="s">
        <v>15</v>
      </c>
      <c r="I23" s="39" t="s">
        <v>15</v>
      </c>
      <c r="J23" s="39" t="s">
        <v>15</v>
      </c>
      <c r="K23" s="39" t="s">
        <v>15</v>
      </c>
      <c r="L23" s="39" t="s">
        <v>15</v>
      </c>
      <c r="M23" s="39" t="s">
        <v>15</v>
      </c>
      <c r="N23" s="50"/>
      <c r="O23" s="689"/>
      <c r="P23" s="199" t="s">
        <v>239</v>
      </c>
      <c r="Q23" s="35">
        <v>3</v>
      </c>
      <c r="R23" s="39" t="s">
        <v>15</v>
      </c>
      <c r="S23" s="39" t="s">
        <v>15</v>
      </c>
      <c r="T23" s="39">
        <v>3</v>
      </c>
      <c r="U23" s="39" t="s">
        <v>15</v>
      </c>
      <c r="V23" s="39" t="s">
        <v>15</v>
      </c>
      <c r="W23" s="39" t="s">
        <v>15</v>
      </c>
      <c r="X23" s="39" t="s">
        <v>15</v>
      </c>
      <c r="Y23" s="39" t="s">
        <v>15</v>
      </c>
      <c r="Z23" s="39" t="s">
        <v>15</v>
      </c>
      <c r="AA23" s="39" t="s">
        <v>15</v>
      </c>
    </row>
    <row r="24" spans="1:27" ht="18" customHeight="1" x14ac:dyDescent="0.2">
      <c r="A24" s="689"/>
      <c r="B24" s="199" t="s">
        <v>92</v>
      </c>
      <c r="C24" s="35">
        <v>8</v>
      </c>
      <c r="D24" s="39" t="s">
        <v>15</v>
      </c>
      <c r="E24" s="39" t="s">
        <v>15</v>
      </c>
      <c r="F24" s="39">
        <v>8</v>
      </c>
      <c r="G24" s="39" t="s">
        <v>15</v>
      </c>
      <c r="H24" s="39" t="s">
        <v>15</v>
      </c>
      <c r="I24" s="39" t="s">
        <v>15</v>
      </c>
      <c r="J24" s="39" t="s">
        <v>15</v>
      </c>
      <c r="K24" s="39" t="s">
        <v>15</v>
      </c>
      <c r="L24" s="39" t="s">
        <v>15</v>
      </c>
      <c r="M24" s="39" t="s">
        <v>15</v>
      </c>
      <c r="N24" s="50"/>
      <c r="O24" s="689"/>
      <c r="P24" s="199" t="s">
        <v>430</v>
      </c>
      <c r="Q24" s="35">
        <v>2</v>
      </c>
      <c r="R24" s="39" t="s">
        <v>15</v>
      </c>
      <c r="S24" s="39" t="s">
        <v>15</v>
      </c>
      <c r="T24" s="39">
        <v>2</v>
      </c>
      <c r="U24" s="39" t="s">
        <v>15</v>
      </c>
      <c r="V24" s="39" t="s">
        <v>15</v>
      </c>
      <c r="W24" s="39" t="s">
        <v>15</v>
      </c>
      <c r="X24" s="39" t="s">
        <v>15</v>
      </c>
      <c r="Y24" s="39" t="s">
        <v>15</v>
      </c>
      <c r="Z24" s="39" t="s">
        <v>15</v>
      </c>
      <c r="AA24" s="39" t="s">
        <v>15</v>
      </c>
    </row>
    <row r="25" spans="1:27" ht="18" customHeight="1" x14ac:dyDescent="0.2">
      <c r="A25" s="689"/>
      <c r="B25" s="199" t="s">
        <v>68</v>
      </c>
      <c r="C25" s="35">
        <v>6</v>
      </c>
      <c r="D25" s="39" t="s">
        <v>15</v>
      </c>
      <c r="E25" s="39" t="s">
        <v>15</v>
      </c>
      <c r="F25" s="39">
        <v>6</v>
      </c>
      <c r="G25" s="39" t="s">
        <v>15</v>
      </c>
      <c r="H25" s="39" t="s">
        <v>15</v>
      </c>
      <c r="I25" s="39" t="s">
        <v>15</v>
      </c>
      <c r="J25" s="39" t="s">
        <v>15</v>
      </c>
      <c r="K25" s="39" t="s">
        <v>15</v>
      </c>
      <c r="L25" s="39" t="s">
        <v>15</v>
      </c>
      <c r="M25" s="39" t="s">
        <v>15</v>
      </c>
      <c r="N25" s="50"/>
      <c r="O25" s="689"/>
      <c r="P25" s="199" t="s">
        <v>93</v>
      </c>
      <c r="Q25" s="35">
        <v>2</v>
      </c>
      <c r="R25" s="39" t="s">
        <v>15</v>
      </c>
      <c r="S25" s="39" t="s">
        <v>15</v>
      </c>
      <c r="T25" s="39">
        <v>2</v>
      </c>
      <c r="U25" s="39" t="s">
        <v>15</v>
      </c>
      <c r="V25" s="39" t="s">
        <v>15</v>
      </c>
      <c r="W25" s="39" t="s">
        <v>15</v>
      </c>
      <c r="X25" s="39" t="s">
        <v>15</v>
      </c>
      <c r="Y25" s="39" t="s">
        <v>15</v>
      </c>
      <c r="Z25" s="39" t="s">
        <v>15</v>
      </c>
      <c r="AA25" s="39" t="s">
        <v>15</v>
      </c>
    </row>
    <row r="26" spans="1:27" ht="18" customHeight="1" x14ac:dyDescent="0.2">
      <c r="A26" s="689"/>
      <c r="B26" s="199" t="s">
        <v>59</v>
      </c>
      <c r="C26" s="35">
        <v>6</v>
      </c>
      <c r="D26" s="39" t="s">
        <v>15</v>
      </c>
      <c r="E26" s="39" t="s">
        <v>15</v>
      </c>
      <c r="F26" s="39">
        <v>6</v>
      </c>
      <c r="G26" s="39" t="s">
        <v>15</v>
      </c>
      <c r="H26" s="39" t="s">
        <v>15</v>
      </c>
      <c r="I26" s="39" t="s">
        <v>15</v>
      </c>
      <c r="J26" s="39" t="s">
        <v>15</v>
      </c>
      <c r="K26" s="39" t="s">
        <v>15</v>
      </c>
      <c r="L26" s="39" t="s">
        <v>15</v>
      </c>
      <c r="M26" s="39" t="s">
        <v>15</v>
      </c>
      <c r="N26" s="50"/>
      <c r="O26" s="689"/>
      <c r="P26" s="199" t="s">
        <v>87</v>
      </c>
      <c r="Q26" s="35">
        <v>2</v>
      </c>
      <c r="R26" s="39">
        <v>1</v>
      </c>
      <c r="S26" s="39" t="s">
        <v>15</v>
      </c>
      <c r="T26" s="39">
        <v>1</v>
      </c>
      <c r="U26" s="39" t="s">
        <v>15</v>
      </c>
      <c r="V26" s="39" t="s">
        <v>15</v>
      </c>
      <c r="W26" s="39" t="s">
        <v>15</v>
      </c>
      <c r="X26" s="39" t="s">
        <v>15</v>
      </c>
      <c r="Y26" s="39" t="s">
        <v>15</v>
      </c>
      <c r="Z26" s="39" t="s">
        <v>15</v>
      </c>
      <c r="AA26" s="39" t="s">
        <v>15</v>
      </c>
    </row>
    <row r="27" spans="1:27" ht="15" customHeight="1" x14ac:dyDescent="0.2">
      <c r="A27" s="689"/>
      <c r="B27" s="199" t="s">
        <v>238</v>
      </c>
      <c r="C27" s="35">
        <v>5</v>
      </c>
      <c r="D27" s="39" t="s">
        <v>15</v>
      </c>
      <c r="E27" s="39" t="s">
        <v>15</v>
      </c>
      <c r="F27" s="39">
        <v>5</v>
      </c>
      <c r="G27" s="39" t="s">
        <v>15</v>
      </c>
      <c r="H27" s="39" t="s">
        <v>15</v>
      </c>
      <c r="I27" s="39" t="s">
        <v>15</v>
      </c>
      <c r="J27" s="39" t="s">
        <v>15</v>
      </c>
      <c r="K27" s="39" t="s">
        <v>15</v>
      </c>
      <c r="L27" s="39" t="s">
        <v>15</v>
      </c>
      <c r="M27" s="39" t="s">
        <v>15</v>
      </c>
      <c r="N27" s="50"/>
      <c r="O27" s="689"/>
      <c r="P27" s="199" t="s">
        <v>851</v>
      </c>
      <c r="Q27" s="35">
        <v>2</v>
      </c>
      <c r="R27" s="39" t="s">
        <v>15</v>
      </c>
      <c r="S27" s="39" t="s">
        <v>15</v>
      </c>
      <c r="T27" s="39">
        <v>2</v>
      </c>
      <c r="U27" s="39" t="s">
        <v>15</v>
      </c>
      <c r="V27" s="39" t="s">
        <v>15</v>
      </c>
      <c r="W27" s="39" t="s">
        <v>15</v>
      </c>
      <c r="X27" s="39" t="s">
        <v>15</v>
      </c>
      <c r="Y27" s="39" t="s">
        <v>15</v>
      </c>
      <c r="Z27" s="39" t="s">
        <v>15</v>
      </c>
      <c r="AA27" s="39" t="s">
        <v>15</v>
      </c>
    </row>
    <row r="28" spans="1:27" ht="18" customHeight="1" x14ac:dyDescent="0.2">
      <c r="A28" s="689"/>
      <c r="B28" s="199" t="s">
        <v>78</v>
      </c>
      <c r="C28" s="35">
        <v>5</v>
      </c>
      <c r="D28" s="39" t="s">
        <v>15</v>
      </c>
      <c r="E28" s="39" t="s">
        <v>15</v>
      </c>
      <c r="F28" s="39" t="s">
        <v>15</v>
      </c>
      <c r="G28" s="39" t="s">
        <v>15</v>
      </c>
      <c r="H28" s="39" t="s">
        <v>15</v>
      </c>
      <c r="I28" s="39">
        <v>1</v>
      </c>
      <c r="J28" s="39" t="s">
        <v>15</v>
      </c>
      <c r="K28" s="39">
        <v>4</v>
      </c>
      <c r="L28" s="39" t="s">
        <v>15</v>
      </c>
      <c r="M28" s="39" t="s">
        <v>15</v>
      </c>
      <c r="N28" s="50"/>
      <c r="O28" s="689"/>
      <c r="P28" s="199" t="s">
        <v>156</v>
      </c>
      <c r="Q28" s="35">
        <v>2</v>
      </c>
      <c r="R28" s="39" t="s">
        <v>15</v>
      </c>
      <c r="S28" s="39" t="s">
        <v>15</v>
      </c>
      <c r="T28" s="39"/>
      <c r="U28" s="39" t="s">
        <v>15</v>
      </c>
      <c r="V28" s="39" t="s">
        <v>15</v>
      </c>
      <c r="W28" s="39">
        <v>2</v>
      </c>
      <c r="X28" s="39" t="s">
        <v>15</v>
      </c>
      <c r="Y28" s="39" t="s">
        <v>15</v>
      </c>
      <c r="Z28" s="39" t="s">
        <v>15</v>
      </c>
      <c r="AA28" s="39" t="s">
        <v>15</v>
      </c>
    </row>
    <row r="29" spans="1:27" ht="18" customHeight="1" x14ac:dyDescent="0.2">
      <c r="A29" s="689"/>
      <c r="B29" s="199" t="s">
        <v>61</v>
      </c>
      <c r="C29" s="35">
        <v>5</v>
      </c>
      <c r="D29" s="39" t="s">
        <v>15</v>
      </c>
      <c r="E29" s="39" t="s">
        <v>15</v>
      </c>
      <c r="F29" s="39">
        <v>5</v>
      </c>
      <c r="G29" s="39" t="s">
        <v>15</v>
      </c>
      <c r="H29" s="39" t="s">
        <v>15</v>
      </c>
      <c r="I29" s="39" t="s">
        <v>15</v>
      </c>
      <c r="J29" s="39" t="s">
        <v>15</v>
      </c>
      <c r="K29" s="39" t="s">
        <v>15</v>
      </c>
      <c r="L29" s="39" t="s">
        <v>15</v>
      </c>
      <c r="M29" s="39" t="s">
        <v>15</v>
      </c>
      <c r="N29" s="50"/>
      <c r="O29" s="689"/>
      <c r="P29" s="199" t="s">
        <v>83</v>
      </c>
      <c r="Q29" s="35">
        <v>2</v>
      </c>
      <c r="R29" s="39" t="s">
        <v>15</v>
      </c>
      <c r="S29" s="39" t="s">
        <v>15</v>
      </c>
      <c r="T29" s="39">
        <v>2</v>
      </c>
      <c r="U29" s="39" t="s">
        <v>15</v>
      </c>
      <c r="V29" s="39" t="s">
        <v>15</v>
      </c>
      <c r="W29" s="39" t="s">
        <v>15</v>
      </c>
      <c r="X29" s="39" t="s">
        <v>15</v>
      </c>
      <c r="Y29" s="39" t="s">
        <v>15</v>
      </c>
      <c r="Z29" s="39" t="s">
        <v>15</v>
      </c>
      <c r="AA29" s="39" t="s">
        <v>15</v>
      </c>
    </row>
    <row r="30" spans="1:27" ht="18" customHeight="1" x14ac:dyDescent="0.2">
      <c r="A30" s="689"/>
      <c r="B30" s="199" t="s">
        <v>63</v>
      </c>
      <c r="C30" s="35">
        <v>3</v>
      </c>
      <c r="D30" s="39" t="s">
        <v>15</v>
      </c>
      <c r="E30" s="39" t="s">
        <v>15</v>
      </c>
      <c r="F30" s="39">
        <v>3</v>
      </c>
      <c r="G30" s="39" t="s">
        <v>15</v>
      </c>
      <c r="H30" s="39" t="s">
        <v>15</v>
      </c>
      <c r="I30" s="39" t="s">
        <v>15</v>
      </c>
      <c r="J30" s="39" t="s">
        <v>15</v>
      </c>
      <c r="K30" s="39" t="s">
        <v>15</v>
      </c>
      <c r="L30" s="39" t="s">
        <v>15</v>
      </c>
      <c r="M30" s="39" t="s">
        <v>15</v>
      </c>
      <c r="N30" s="50"/>
      <c r="O30" s="689"/>
      <c r="P30" s="199" t="s">
        <v>63</v>
      </c>
      <c r="Q30" s="35">
        <v>1</v>
      </c>
      <c r="R30" s="39" t="s">
        <v>15</v>
      </c>
      <c r="S30" s="39" t="s">
        <v>15</v>
      </c>
      <c r="T30" s="39">
        <v>1</v>
      </c>
      <c r="U30" s="39" t="s">
        <v>15</v>
      </c>
      <c r="V30" s="39" t="s">
        <v>15</v>
      </c>
      <c r="W30" s="39" t="s">
        <v>15</v>
      </c>
      <c r="X30" s="39" t="s">
        <v>15</v>
      </c>
      <c r="Y30" s="39" t="s">
        <v>15</v>
      </c>
      <c r="Z30" s="39" t="s">
        <v>15</v>
      </c>
      <c r="AA30" s="39" t="s">
        <v>15</v>
      </c>
    </row>
    <row r="31" spans="1:27" ht="18" customHeight="1" x14ac:dyDescent="0.2">
      <c r="A31" s="689"/>
      <c r="B31" s="199" t="s">
        <v>79</v>
      </c>
      <c r="C31" s="35">
        <v>3</v>
      </c>
      <c r="D31" s="39" t="s">
        <v>15</v>
      </c>
      <c r="E31" s="39" t="s">
        <v>15</v>
      </c>
      <c r="F31" s="39">
        <v>3</v>
      </c>
      <c r="G31" s="39" t="s">
        <v>15</v>
      </c>
      <c r="H31" s="39" t="s">
        <v>15</v>
      </c>
      <c r="I31" s="39" t="s">
        <v>15</v>
      </c>
      <c r="J31" s="39" t="s">
        <v>15</v>
      </c>
      <c r="K31" s="39" t="s">
        <v>15</v>
      </c>
      <c r="L31" s="39" t="s">
        <v>15</v>
      </c>
      <c r="M31" s="39" t="s">
        <v>15</v>
      </c>
      <c r="N31" s="50"/>
      <c r="O31" s="689"/>
      <c r="P31" s="199" t="s">
        <v>88</v>
      </c>
      <c r="Q31" s="35">
        <v>1</v>
      </c>
      <c r="R31" s="39" t="s">
        <v>15</v>
      </c>
      <c r="S31" s="39" t="s">
        <v>15</v>
      </c>
      <c r="T31" s="39"/>
      <c r="U31" s="39" t="s">
        <v>15</v>
      </c>
      <c r="V31" s="39" t="s">
        <v>15</v>
      </c>
      <c r="W31" s="39" t="s">
        <v>15</v>
      </c>
      <c r="X31" s="39" t="s">
        <v>15</v>
      </c>
      <c r="Y31" s="39">
        <v>1</v>
      </c>
      <c r="Z31" s="39" t="s">
        <v>15</v>
      </c>
      <c r="AA31" s="39" t="s">
        <v>15</v>
      </c>
    </row>
    <row r="32" spans="1:27" ht="18" customHeight="1" x14ac:dyDescent="0.2">
      <c r="A32" s="689"/>
      <c r="B32" s="199" t="s">
        <v>374</v>
      </c>
      <c r="C32" s="35">
        <v>3</v>
      </c>
      <c r="D32" s="39" t="s">
        <v>15</v>
      </c>
      <c r="E32" s="39" t="s">
        <v>15</v>
      </c>
      <c r="F32" s="39">
        <v>3</v>
      </c>
      <c r="G32" s="39" t="s">
        <v>15</v>
      </c>
      <c r="H32" s="39" t="s">
        <v>15</v>
      </c>
      <c r="I32" s="39" t="s">
        <v>15</v>
      </c>
      <c r="J32" s="39" t="s">
        <v>15</v>
      </c>
      <c r="K32" s="39" t="s">
        <v>15</v>
      </c>
      <c r="L32" s="39" t="s">
        <v>15</v>
      </c>
      <c r="M32" s="39" t="s">
        <v>15</v>
      </c>
      <c r="N32" s="50"/>
      <c r="O32" s="689"/>
      <c r="P32" s="199" t="s">
        <v>65</v>
      </c>
      <c r="Q32" s="35">
        <v>1</v>
      </c>
      <c r="R32" s="39" t="s">
        <v>15</v>
      </c>
      <c r="S32" s="39" t="s">
        <v>15</v>
      </c>
      <c r="T32" s="39">
        <v>1</v>
      </c>
      <c r="U32" s="39" t="s">
        <v>15</v>
      </c>
      <c r="V32" s="39" t="s">
        <v>15</v>
      </c>
      <c r="W32" s="39" t="s">
        <v>15</v>
      </c>
      <c r="X32" s="39" t="s">
        <v>15</v>
      </c>
      <c r="Y32" s="39" t="s">
        <v>15</v>
      </c>
      <c r="Z32" s="39" t="s">
        <v>15</v>
      </c>
      <c r="AA32" s="39" t="s">
        <v>15</v>
      </c>
    </row>
    <row r="33" spans="1:27" ht="18" customHeight="1" x14ac:dyDescent="0.2">
      <c r="A33" s="689"/>
      <c r="B33" s="199" t="s">
        <v>83</v>
      </c>
      <c r="C33" s="35">
        <v>3</v>
      </c>
      <c r="D33" s="39" t="s">
        <v>15</v>
      </c>
      <c r="E33" s="39" t="s">
        <v>15</v>
      </c>
      <c r="F33" s="39">
        <v>3</v>
      </c>
      <c r="G33" s="39" t="s">
        <v>15</v>
      </c>
      <c r="H33" s="39" t="s">
        <v>15</v>
      </c>
      <c r="I33" s="39" t="s">
        <v>15</v>
      </c>
      <c r="J33" s="39" t="s">
        <v>15</v>
      </c>
      <c r="K33" s="39" t="s">
        <v>15</v>
      </c>
      <c r="L33" s="39" t="s">
        <v>15</v>
      </c>
      <c r="M33" s="39" t="s">
        <v>15</v>
      </c>
      <c r="N33" s="50"/>
      <c r="O33" s="689"/>
      <c r="P33" s="199" t="s">
        <v>374</v>
      </c>
      <c r="Q33" s="35">
        <v>1</v>
      </c>
      <c r="R33" s="39" t="s">
        <v>15</v>
      </c>
      <c r="S33" s="39" t="s">
        <v>15</v>
      </c>
      <c r="T33" s="39">
        <v>1</v>
      </c>
      <c r="U33" s="39" t="s">
        <v>15</v>
      </c>
      <c r="V33" s="39" t="s">
        <v>15</v>
      </c>
      <c r="W33" s="39" t="s">
        <v>15</v>
      </c>
      <c r="X33" s="39" t="s">
        <v>15</v>
      </c>
      <c r="Y33" s="39" t="s">
        <v>15</v>
      </c>
      <c r="Z33" s="39" t="s">
        <v>15</v>
      </c>
      <c r="AA33" s="39" t="s">
        <v>15</v>
      </c>
    </row>
    <row r="34" spans="1:27" ht="18" customHeight="1" x14ac:dyDescent="0.2">
      <c r="A34" s="689"/>
      <c r="B34" s="199" t="s">
        <v>65</v>
      </c>
      <c r="C34" s="35">
        <v>2</v>
      </c>
      <c r="D34" s="39" t="s">
        <v>15</v>
      </c>
      <c r="E34" s="39" t="s">
        <v>15</v>
      </c>
      <c r="F34" s="39">
        <v>2</v>
      </c>
      <c r="G34" s="39" t="s">
        <v>15</v>
      </c>
      <c r="H34" s="39" t="s">
        <v>15</v>
      </c>
      <c r="I34" s="39" t="s">
        <v>15</v>
      </c>
      <c r="J34" s="39" t="s">
        <v>15</v>
      </c>
      <c r="K34" s="39" t="s">
        <v>15</v>
      </c>
      <c r="L34" s="39" t="s">
        <v>15</v>
      </c>
      <c r="M34" s="39" t="s">
        <v>15</v>
      </c>
      <c r="N34" s="50"/>
      <c r="O34" s="689"/>
      <c r="P34" s="199" t="s">
        <v>71</v>
      </c>
      <c r="Q34" s="35">
        <v>1</v>
      </c>
      <c r="R34" s="39" t="s">
        <v>15</v>
      </c>
      <c r="S34" s="39" t="s">
        <v>15</v>
      </c>
      <c r="T34" s="39">
        <v>1</v>
      </c>
      <c r="U34" s="39" t="s">
        <v>15</v>
      </c>
      <c r="V34" s="39" t="s">
        <v>15</v>
      </c>
      <c r="W34" s="39" t="s">
        <v>15</v>
      </c>
      <c r="X34" s="39" t="s">
        <v>15</v>
      </c>
      <c r="Y34" s="39" t="s">
        <v>15</v>
      </c>
      <c r="Z34" s="39" t="s">
        <v>15</v>
      </c>
      <c r="AA34" s="39" t="s">
        <v>15</v>
      </c>
    </row>
    <row r="35" spans="1:27" ht="18" customHeight="1" x14ac:dyDescent="0.2">
      <c r="A35" s="689"/>
      <c r="B35" s="199" t="s">
        <v>87</v>
      </c>
      <c r="C35" s="35">
        <v>2</v>
      </c>
      <c r="D35" s="39" t="s">
        <v>15</v>
      </c>
      <c r="E35" s="39" t="s">
        <v>15</v>
      </c>
      <c r="F35" s="39">
        <v>2</v>
      </c>
      <c r="G35" s="39" t="s">
        <v>15</v>
      </c>
      <c r="H35" s="39" t="s">
        <v>15</v>
      </c>
      <c r="I35" s="39" t="s">
        <v>15</v>
      </c>
      <c r="J35" s="39" t="s">
        <v>15</v>
      </c>
      <c r="K35" s="39" t="s">
        <v>15</v>
      </c>
      <c r="L35" s="39" t="s">
        <v>15</v>
      </c>
      <c r="M35" s="39" t="s">
        <v>15</v>
      </c>
      <c r="N35" s="50"/>
      <c r="O35" s="689"/>
      <c r="P35" s="199" t="s">
        <v>92</v>
      </c>
      <c r="Q35" s="35">
        <v>1</v>
      </c>
      <c r="R35" s="39" t="s">
        <v>15</v>
      </c>
      <c r="S35" s="39" t="s">
        <v>15</v>
      </c>
      <c r="T35" s="39">
        <v>1</v>
      </c>
      <c r="U35" s="39" t="s">
        <v>15</v>
      </c>
      <c r="V35" s="39" t="s">
        <v>15</v>
      </c>
      <c r="W35" s="39" t="s">
        <v>15</v>
      </c>
      <c r="X35" s="39" t="s">
        <v>15</v>
      </c>
      <c r="Y35" s="39" t="s">
        <v>15</v>
      </c>
      <c r="Z35" s="39" t="s">
        <v>15</v>
      </c>
      <c r="AA35" s="39" t="s">
        <v>15</v>
      </c>
    </row>
    <row r="36" spans="1:27" ht="18" customHeight="1" x14ac:dyDescent="0.2">
      <c r="A36" s="689"/>
      <c r="B36" s="199" t="s">
        <v>66</v>
      </c>
      <c r="C36" s="35">
        <v>1</v>
      </c>
      <c r="D36" s="39" t="s">
        <v>15</v>
      </c>
      <c r="E36" s="39" t="s">
        <v>15</v>
      </c>
      <c r="F36" s="39">
        <v>1</v>
      </c>
      <c r="G36" s="39" t="s">
        <v>15</v>
      </c>
      <c r="H36" s="39" t="s">
        <v>15</v>
      </c>
      <c r="I36" s="39" t="s">
        <v>15</v>
      </c>
      <c r="J36" s="39" t="s">
        <v>15</v>
      </c>
      <c r="K36" s="39" t="s">
        <v>15</v>
      </c>
      <c r="L36" s="39" t="s">
        <v>15</v>
      </c>
      <c r="M36" s="39" t="s">
        <v>15</v>
      </c>
      <c r="N36" s="50"/>
      <c r="O36" s="689"/>
      <c r="P36" s="199" t="s">
        <v>356</v>
      </c>
      <c r="Q36" s="35">
        <v>1</v>
      </c>
      <c r="R36" s="39" t="s">
        <v>15</v>
      </c>
      <c r="S36" s="39" t="s">
        <v>15</v>
      </c>
      <c r="T36" s="39">
        <v>1</v>
      </c>
      <c r="U36" s="39" t="s">
        <v>15</v>
      </c>
      <c r="V36" s="39" t="s">
        <v>15</v>
      </c>
      <c r="W36" s="39" t="s">
        <v>15</v>
      </c>
      <c r="X36" s="39" t="s">
        <v>15</v>
      </c>
      <c r="Y36" s="39" t="s">
        <v>15</v>
      </c>
      <c r="Z36" s="39" t="s">
        <v>15</v>
      </c>
      <c r="AA36" s="39" t="s">
        <v>15</v>
      </c>
    </row>
    <row r="37" spans="1:27" ht="18" customHeight="1" x14ac:dyDescent="0.2">
      <c r="A37" s="689"/>
      <c r="B37" s="199" t="s">
        <v>421</v>
      </c>
      <c r="C37" s="35">
        <v>1</v>
      </c>
      <c r="D37" s="39" t="s">
        <v>15</v>
      </c>
      <c r="E37" s="39" t="s">
        <v>15</v>
      </c>
      <c r="F37" s="39" t="s">
        <v>15</v>
      </c>
      <c r="G37" s="39" t="s">
        <v>15</v>
      </c>
      <c r="H37" s="39" t="s">
        <v>15</v>
      </c>
      <c r="I37" s="39" t="s">
        <v>15</v>
      </c>
      <c r="J37" s="39" t="s">
        <v>15</v>
      </c>
      <c r="K37" s="39">
        <v>1</v>
      </c>
      <c r="L37" s="39" t="s">
        <v>15</v>
      </c>
      <c r="M37" s="39" t="s">
        <v>15</v>
      </c>
      <c r="N37" s="50"/>
      <c r="O37" s="689"/>
      <c r="P37" s="199" t="s">
        <v>424</v>
      </c>
      <c r="Q37" s="35">
        <v>1</v>
      </c>
      <c r="R37" s="39" t="s">
        <v>15</v>
      </c>
      <c r="S37" s="39" t="s">
        <v>15</v>
      </c>
      <c r="T37" s="39"/>
      <c r="U37" s="39" t="s">
        <v>15</v>
      </c>
      <c r="V37" s="39" t="s">
        <v>15</v>
      </c>
      <c r="W37" s="39" t="s">
        <v>15</v>
      </c>
      <c r="X37" s="39" t="s">
        <v>15</v>
      </c>
      <c r="Y37" s="39">
        <v>1</v>
      </c>
      <c r="Z37" s="39" t="s">
        <v>15</v>
      </c>
      <c r="AA37" s="39" t="s">
        <v>15</v>
      </c>
    </row>
    <row r="38" spans="1:27" ht="18.75" customHeight="1" x14ac:dyDescent="0.2">
      <c r="A38" s="689"/>
      <c r="B38" s="199" t="s">
        <v>258</v>
      </c>
      <c r="C38" s="35">
        <v>1</v>
      </c>
      <c r="D38" s="39" t="s">
        <v>15</v>
      </c>
      <c r="E38" s="39" t="s">
        <v>15</v>
      </c>
      <c r="F38" s="39">
        <v>1</v>
      </c>
      <c r="G38" s="39" t="s">
        <v>15</v>
      </c>
      <c r="H38" s="39" t="s">
        <v>15</v>
      </c>
      <c r="I38" s="39" t="s">
        <v>15</v>
      </c>
      <c r="J38" s="39" t="s">
        <v>15</v>
      </c>
      <c r="K38" s="39" t="s">
        <v>15</v>
      </c>
      <c r="L38" s="39" t="s">
        <v>15</v>
      </c>
      <c r="M38" s="39" t="s">
        <v>15</v>
      </c>
      <c r="N38" s="50"/>
      <c r="O38" s="689"/>
      <c r="P38" s="199" t="s">
        <v>74</v>
      </c>
      <c r="Q38" s="35">
        <v>1</v>
      </c>
      <c r="R38" s="39" t="s">
        <v>15</v>
      </c>
      <c r="S38" s="39" t="s">
        <v>15</v>
      </c>
      <c r="T38" s="39">
        <v>1</v>
      </c>
      <c r="U38" s="39" t="s">
        <v>15</v>
      </c>
      <c r="V38" s="39" t="s">
        <v>15</v>
      </c>
      <c r="W38" s="39" t="s">
        <v>15</v>
      </c>
      <c r="X38" s="39" t="s">
        <v>15</v>
      </c>
      <c r="Y38" s="39" t="s">
        <v>15</v>
      </c>
      <c r="Z38" s="39" t="s">
        <v>15</v>
      </c>
      <c r="AA38" s="39" t="s">
        <v>15</v>
      </c>
    </row>
    <row r="39" spans="1:27" ht="18" customHeight="1" x14ac:dyDescent="0.2">
      <c r="A39" s="689"/>
      <c r="B39" s="385" t="s">
        <v>375</v>
      </c>
      <c r="C39" s="35">
        <v>1</v>
      </c>
      <c r="D39" s="39" t="s">
        <v>15</v>
      </c>
      <c r="E39" s="39" t="s">
        <v>15</v>
      </c>
      <c r="F39" s="39" t="s">
        <v>15</v>
      </c>
      <c r="G39" s="39" t="s">
        <v>15</v>
      </c>
      <c r="H39" s="39" t="s">
        <v>15</v>
      </c>
      <c r="I39" s="39">
        <v>1</v>
      </c>
      <c r="J39" s="39" t="s">
        <v>15</v>
      </c>
      <c r="K39" s="39" t="s">
        <v>15</v>
      </c>
      <c r="L39" s="39" t="s">
        <v>15</v>
      </c>
      <c r="M39" s="39" t="s">
        <v>15</v>
      </c>
      <c r="N39" s="50"/>
      <c r="O39" s="689"/>
      <c r="P39" s="199" t="s">
        <v>69</v>
      </c>
      <c r="Q39" s="35">
        <v>1</v>
      </c>
      <c r="R39" s="39" t="s">
        <v>15</v>
      </c>
      <c r="S39" s="39" t="s">
        <v>15</v>
      </c>
      <c r="T39" s="39"/>
      <c r="U39" s="39" t="s">
        <v>15</v>
      </c>
      <c r="V39" s="39" t="s">
        <v>15</v>
      </c>
      <c r="W39" s="39" t="s">
        <v>15</v>
      </c>
      <c r="X39" s="39" t="s">
        <v>15</v>
      </c>
      <c r="Y39" s="39">
        <v>1</v>
      </c>
      <c r="Z39" s="39" t="s">
        <v>15</v>
      </c>
      <c r="AA39" s="39" t="s">
        <v>15</v>
      </c>
    </row>
    <row r="40" spans="1:27" ht="18" customHeight="1" x14ac:dyDescent="0.2">
      <c r="A40" s="689"/>
      <c r="B40" s="199" t="s">
        <v>376</v>
      </c>
      <c r="C40" s="35">
        <v>1</v>
      </c>
      <c r="D40" s="39" t="s">
        <v>15</v>
      </c>
      <c r="E40" s="39" t="s">
        <v>15</v>
      </c>
      <c r="F40" s="39">
        <v>1</v>
      </c>
      <c r="G40" s="39" t="s">
        <v>15</v>
      </c>
      <c r="H40" s="39" t="s">
        <v>15</v>
      </c>
      <c r="I40" s="39" t="s">
        <v>15</v>
      </c>
      <c r="J40" s="39" t="s">
        <v>15</v>
      </c>
      <c r="K40" s="39" t="s">
        <v>15</v>
      </c>
      <c r="L40" s="39" t="s">
        <v>15</v>
      </c>
      <c r="M40" s="39" t="s">
        <v>15</v>
      </c>
      <c r="N40" s="50"/>
      <c r="O40" s="689"/>
      <c r="P40" s="199" t="s">
        <v>59</v>
      </c>
      <c r="Q40" s="35">
        <v>1</v>
      </c>
      <c r="R40" s="39" t="s">
        <v>15</v>
      </c>
      <c r="S40" s="39" t="s">
        <v>15</v>
      </c>
      <c r="T40" s="39">
        <v>1</v>
      </c>
      <c r="U40" s="39" t="s">
        <v>15</v>
      </c>
      <c r="V40" s="39" t="s">
        <v>15</v>
      </c>
      <c r="W40" s="39" t="s">
        <v>15</v>
      </c>
      <c r="X40" s="39" t="s">
        <v>15</v>
      </c>
      <c r="Y40" s="39" t="s">
        <v>15</v>
      </c>
      <c r="Z40" s="39" t="s">
        <v>15</v>
      </c>
      <c r="AA40" s="39" t="s">
        <v>15</v>
      </c>
    </row>
    <row r="41" spans="1:27" ht="18" customHeight="1" x14ac:dyDescent="0.2">
      <c r="A41" s="689"/>
      <c r="B41" s="199" t="s">
        <v>851</v>
      </c>
      <c r="C41" s="35">
        <v>1</v>
      </c>
      <c r="D41" s="39" t="s">
        <v>15</v>
      </c>
      <c r="E41" s="39" t="s">
        <v>15</v>
      </c>
      <c r="F41" s="39">
        <v>1</v>
      </c>
      <c r="G41" s="39" t="s">
        <v>15</v>
      </c>
      <c r="H41" s="39" t="s">
        <v>15</v>
      </c>
      <c r="I41" s="39" t="s">
        <v>15</v>
      </c>
      <c r="J41" s="39" t="s">
        <v>15</v>
      </c>
      <c r="K41" s="39" t="s">
        <v>15</v>
      </c>
      <c r="L41" s="39" t="s">
        <v>15</v>
      </c>
      <c r="M41" s="39" t="s">
        <v>15</v>
      </c>
      <c r="N41" s="50"/>
      <c r="O41" s="689"/>
      <c r="P41" s="199" t="s">
        <v>801</v>
      </c>
      <c r="Q41" s="35">
        <v>1</v>
      </c>
      <c r="R41" s="39" t="s">
        <v>15</v>
      </c>
      <c r="S41" s="39" t="s">
        <v>15</v>
      </c>
      <c r="T41" s="39">
        <v>1</v>
      </c>
      <c r="U41" s="39" t="s">
        <v>15</v>
      </c>
      <c r="V41" s="39" t="s">
        <v>15</v>
      </c>
      <c r="W41" s="39" t="s">
        <v>15</v>
      </c>
      <c r="X41" s="39" t="s">
        <v>15</v>
      </c>
      <c r="Y41" s="39" t="s">
        <v>15</v>
      </c>
      <c r="Z41" s="39" t="s">
        <v>15</v>
      </c>
      <c r="AA41" s="39" t="s">
        <v>15</v>
      </c>
    </row>
    <row r="42" spans="1:27" ht="18" customHeight="1" x14ac:dyDescent="0.2">
      <c r="A42" s="689"/>
      <c r="B42" s="199" t="s">
        <v>445</v>
      </c>
      <c r="C42" s="35">
        <v>1</v>
      </c>
      <c r="D42" s="39" t="s">
        <v>15</v>
      </c>
      <c r="E42" s="39" t="s">
        <v>15</v>
      </c>
      <c r="F42" s="39">
        <v>1</v>
      </c>
      <c r="G42" s="39" t="s">
        <v>15</v>
      </c>
      <c r="H42" s="39" t="s">
        <v>15</v>
      </c>
      <c r="I42" s="39" t="s">
        <v>15</v>
      </c>
      <c r="J42" s="39" t="s">
        <v>15</v>
      </c>
      <c r="K42" s="39" t="s">
        <v>15</v>
      </c>
      <c r="L42" s="39" t="s">
        <v>15</v>
      </c>
      <c r="M42" s="39" t="s">
        <v>15</v>
      </c>
      <c r="N42" s="50"/>
      <c r="O42" s="689"/>
      <c r="P42" s="199" t="s">
        <v>61</v>
      </c>
      <c r="Q42" s="35">
        <v>1</v>
      </c>
      <c r="R42" s="39" t="s">
        <v>15</v>
      </c>
      <c r="S42" s="39" t="s">
        <v>15</v>
      </c>
      <c r="T42" s="39">
        <v>1</v>
      </c>
      <c r="U42" s="39" t="s">
        <v>15</v>
      </c>
      <c r="V42" s="39" t="s">
        <v>15</v>
      </c>
      <c r="W42" s="39" t="s">
        <v>15</v>
      </c>
      <c r="X42" s="39" t="s">
        <v>15</v>
      </c>
      <c r="Y42" s="39" t="s">
        <v>15</v>
      </c>
      <c r="Z42" s="39" t="s">
        <v>15</v>
      </c>
      <c r="AA42" s="39" t="s">
        <v>15</v>
      </c>
    </row>
    <row r="43" spans="1:27" ht="18" customHeight="1" x14ac:dyDescent="0.2">
      <c r="A43" s="690"/>
      <c r="B43" s="195" t="s">
        <v>41</v>
      </c>
      <c r="C43" s="218">
        <f>SUM(C4:C42)</f>
        <v>933</v>
      </c>
      <c r="D43" s="218">
        <v>24</v>
      </c>
      <c r="E43" s="218">
        <v>1</v>
      </c>
      <c r="F43" s="218">
        <v>532</v>
      </c>
      <c r="G43" s="218">
        <v>0</v>
      </c>
      <c r="H43" s="218">
        <v>0</v>
      </c>
      <c r="I43" s="218">
        <v>145</v>
      </c>
      <c r="J43" s="218">
        <v>0</v>
      </c>
      <c r="K43" s="218">
        <v>229</v>
      </c>
      <c r="L43" s="218">
        <v>2</v>
      </c>
      <c r="M43" s="218">
        <v>0</v>
      </c>
      <c r="N43" s="50"/>
      <c r="O43" s="690"/>
      <c r="P43" s="195" t="s">
        <v>41</v>
      </c>
      <c r="Q43" s="218">
        <v>588</v>
      </c>
      <c r="R43" s="218">
        <v>24</v>
      </c>
      <c r="S43" s="218">
        <v>0</v>
      </c>
      <c r="T43" s="218">
        <v>276</v>
      </c>
      <c r="U43" s="218">
        <v>0</v>
      </c>
      <c r="V43" s="218">
        <v>83</v>
      </c>
      <c r="W43" s="218">
        <v>90</v>
      </c>
      <c r="X43" s="218">
        <v>3</v>
      </c>
      <c r="Y43" s="218">
        <v>108</v>
      </c>
      <c r="Z43" s="218">
        <v>4</v>
      </c>
      <c r="AA43" s="218">
        <v>0</v>
      </c>
    </row>
    <row r="44" spans="1:27" ht="18" customHeight="1" x14ac:dyDescent="0.2">
      <c r="A44" s="688" t="s">
        <v>1022</v>
      </c>
      <c r="B44" s="199" t="s">
        <v>59</v>
      </c>
      <c r="C44" s="35">
        <v>54</v>
      </c>
      <c r="D44" s="39">
        <v>54</v>
      </c>
      <c r="E44" s="39" t="s">
        <v>15</v>
      </c>
      <c r="F44" s="39" t="s">
        <v>15</v>
      </c>
      <c r="G44" s="39" t="s">
        <v>15</v>
      </c>
      <c r="H44" s="39" t="s">
        <v>15</v>
      </c>
      <c r="I44" s="39" t="s">
        <v>15</v>
      </c>
      <c r="J44" s="39" t="s">
        <v>15</v>
      </c>
      <c r="K44" s="39" t="s">
        <v>15</v>
      </c>
      <c r="L44" s="39" t="s">
        <v>15</v>
      </c>
      <c r="M44" s="39" t="s">
        <v>15</v>
      </c>
      <c r="N44" s="50"/>
      <c r="O44" s="688" t="s">
        <v>1200</v>
      </c>
      <c r="P44" s="199" t="s">
        <v>156</v>
      </c>
      <c r="Q44" s="35">
        <v>12</v>
      </c>
      <c r="R44" s="39" t="s">
        <v>15</v>
      </c>
      <c r="S44" s="39" t="s">
        <v>15</v>
      </c>
      <c r="T44" s="39" t="s">
        <v>15</v>
      </c>
      <c r="U44" s="39" t="s">
        <v>15</v>
      </c>
      <c r="V44" s="39" t="s">
        <v>15</v>
      </c>
      <c r="W44" s="39">
        <v>8</v>
      </c>
      <c r="X44" s="39" t="s">
        <v>15</v>
      </c>
      <c r="Y44" s="39">
        <v>3</v>
      </c>
      <c r="Z44" s="39">
        <v>1</v>
      </c>
      <c r="AA44" s="39" t="s">
        <v>15</v>
      </c>
    </row>
    <row r="45" spans="1:27" ht="18" customHeight="1" x14ac:dyDescent="0.2">
      <c r="A45" s="689"/>
      <c r="B45" s="199" t="s">
        <v>64</v>
      </c>
      <c r="C45" s="35">
        <v>31</v>
      </c>
      <c r="D45" s="39">
        <v>19</v>
      </c>
      <c r="E45" s="39" t="s">
        <v>15</v>
      </c>
      <c r="F45" s="39">
        <v>12</v>
      </c>
      <c r="G45" s="39" t="s">
        <v>15</v>
      </c>
      <c r="H45" s="39" t="s">
        <v>15</v>
      </c>
      <c r="I45" s="39" t="s">
        <v>15</v>
      </c>
      <c r="J45" s="39" t="s">
        <v>15</v>
      </c>
      <c r="K45" s="39" t="s">
        <v>15</v>
      </c>
      <c r="L45" s="39" t="s">
        <v>15</v>
      </c>
      <c r="M45" s="39" t="s">
        <v>15</v>
      </c>
      <c r="N45" s="50"/>
      <c r="O45" s="689"/>
      <c r="P45" s="199" t="s">
        <v>73</v>
      </c>
      <c r="Q45" s="35">
        <v>12</v>
      </c>
      <c r="R45" s="39" t="s">
        <v>15</v>
      </c>
      <c r="S45" s="39" t="s">
        <v>15</v>
      </c>
      <c r="T45" s="39" t="s">
        <v>15</v>
      </c>
      <c r="U45" s="39" t="s">
        <v>15</v>
      </c>
      <c r="V45" s="39" t="s">
        <v>15</v>
      </c>
      <c r="W45" s="39">
        <v>1</v>
      </c>
      <c r="X45" s="39" t="s">
        <v>15</v>
      </c>
      <c r="Y45" s="39">
        <v>11</v>
      </c>
      <c r="Z45" s="39" t="s">
        <v>15</v>
      </c>
      <c r="AA45" s="39" t="s">
        <v>15</v>
      </c>
    </row>
    <row r="46" spans="1:27" ht="18" customHeight="1" x14ac:dyDescent="0.2">
      <c r="A46" s="690"/>
      <c r="B46" s="241" t="s">
        <v>41</v>
      </c>
      <c r="C46" s="38">
        <f>SUM(C44:C45)</f>
        <v>85</v>
      </c>
      <c r="D46" s="38">
        <v>73</v>
      </c>
      <c r="E46" s="38">
        <v>0</v>
      </c>
      <c r="F46" s="38">
        <v>12</v>
      </c>
      <c r="G46" s="38">
        <v>0</v>
      </c>
      <c r="H46" s="38">
        <v>0</v>
      </c>
      <c r="I46" s="38">
        <v>0</v>
      </c>
      <c r="J46" s="38">
        <v>0</v>
      </c>
      <c r="K46" s="38">
        <v>0</v>
      </c>
      <c r="L46" s="38">
        <v>0</v>
      </c>
      <c r="M46" s="38">
        <v>0</v>
      </c>
      <c r="N46" s="50"/>
      <c r="O46" s="689"/>
      <c r="P46" s="199" t="s">
        <v>852</v>
      </c>
      <c r="Q46" s="35">
        <v>6</v>
      </c>
      <c r="R46" s="39" t="s">
        <v>15</v>
      </c>
      <c r="S46" s="39" t="s">
        <v>15</v>
      </c>
      <c r="T46" s="39" t="s">
        <v>15</v>
      </c>
      <c r="U46" s="39" t="s">
        <v>15</v>
      </c>
      <c r="V46" s="39" t="s">
        <v>15</v>
      </c>
      <c r="W46" s="39" t="s">
        <v>15</v>
      </c>
      <c r="X46" s="39" t="s">
        <v>15</v>
      </c>
      <c r="Y46" s="39">
        <v>6</v>
      </c>
      <c r="Z46" s="39" t="s">
        <v>15</v>
      </c>
      <c r="AA46" s="39" t="s">
        <v>15</v>
      </c>
    </row>
    <row r="47" spans="1:27" ht="18" customHeight="1" x14ac:dyDescent="0.2">
      <c r="A47" s="696" t="s">
        <v>1200</v>
      </c>
      <c r="B47" s="199" t="s">
        <v>240</v>
      </c>
      <c r="C47" s="35">
        <v>11</v>
      </c>
      <c r="D47" s="39">
        <v>2</v>
      </c>
      <c r="E47" s="39" t="s">
        <v>15</v>
      </c>
      <c r="F47" s="39" t="s">
        <v>15</v>
      </c>
      <c r="G47" s="39" t="s">
        <v>15</v>
      </c>
      <c r="H47" s="39" t="s">
        <v>15</v>
      </c>
      <c r="I47" s="39">
        <v>8</v>
      </c>
      <c r="J47" s="39" t="s">
        <v>15</v>
      </c>
      <c r="K47" s="39" t="s">
        <v>15</v>
      </c>
      <c r="L47" s="39" t="s">
        <v>15</v>
      </c>
      <c r="M47" s="39">
        <v>1</v>
      </c>
      <c r="N47" s="50"/>
      <c r="O47" s="689"/>
      <c r="P47" s="199" t="s">
        <v>240</v>
      </c>
      <c r="Q47" s="35">
        <v>5</v>
      </c>
      <c r="R47" s="39">
        <v>1</v>
      </c>
      <c r="S47" s="39" t="s">
        <v>15</v>
      </c>
      <c r="T47" s="39" t="s">
        <v>15</v>
      </c>
      <c r="U47" s="39" t="s">
        <v>15</v>
      </c>
      <c r="V47" s="39" t="s">
        <v>15</v>
      </c>
      <c r="W47" s="39">
        <v>3</v>
      </c>
      <c r="X47" s="39" t="s">
        <v>15</v>
      </c>
      <c r="Y47" s="39">
        <v>1</v>
      </c>
      <c r="Z47" s="39" t="s">
        <v>15</v>
      </c>
      <c r="AA47" s="39" t="s">
        <v>15</v>
      </c>
    </row>
    <row r="48" spans="1:27" ht="18" customHeight="1" x14ac:dyDescent="0.2">
      <c r="A48" s="697"/>
      <c r="B48" s="199" t="s">
        <v>156</v>
      </c>
      <c r="C48" s="35">
        <v>10</v>
      </c>
      <c r="D48" s="39" t="s">
        <v>15</v>
      </c>
      <c r="E48" s="39" t="s">
        <v>15</v>
      </c>
      <c r="F48" s="39" t="s">
        <v>15</v>
      </c>
      <c r="G48" s="39" t="s">
        <v>15</v>
      </c>
      <c r="H48" s="39" t="s">
        <v>15</v>
      </c>
      <c r="I48" s="39">
        <v>8</v>
      </c>
      <c r="J48" s="39" t="s">
        <v>15</v>
      </c>
      <c r="K48" s="39">
        <v>2</v>
      </c>
      <c r="L48" s="39" t="s">
        <v>15</v>
      </c>
      <c r="M48" s="39" t="s">
        <v>15</v>
      </c>
      <c r="N48" s="50"/>
      <c r="O48" s="689"/>
      <c r="P48" s="199" t="s">
        <v>88</v>
      </c>
      <c r="Q48" s="35">
        <v>4</v>
      </c>
      <c r="R48" s="39" t="s">
        <v>15</v>
      </c>
      <c r="S48" s="39" t="s">
        <v>15</v>
      </c>
      <c r="T48" s="39" t="s">
        <v>15</v>
      </c>
      <c r="U48" s="39" t="s">
        <v>15</v>
      </c>
      <c r="V48" s="39" t="s">
        <v>15</v>
      </c>
      <c r="W48" s="39">
        <v>1</v>
      </c>
      <c r="X48" s="39" t="s">
        <v>15</v>
      </c>
      <c r="Y48" s="39">
        <v>3</v>
      </c>
      <c r="Z48" s="39" t="s">
        <v>15</v>
      </c>
      <c r="AA48" s="39" t="s">
        <v>15</v>
      </c>
    </row>
    <row r="49" spans="1:27" ht="18" customHeight="1" x14ac:dyDescent="0.2">
      <c r="A49" s="697"/>
      <c r="B49" s="199" t="s">
        <v>88</v>
      </c>
      <c r="C49" s="35">
        <v>5</v>
      </c>
      <c r="D49" s="39" t="s">
        <v>15</v>
      </c>
      <c r="E49" s="39" t="s">
        <v>15</v>
      </c>
      <c r="F49" s="39" t="s">
        <v>15</v>
      </c>
      <c r="G49" s="39" t="s">
        <v>15</v>
      </c>
      <c r="H49" s="39" t="s">
        <v>15</v>
      </c>
      <c r="I49" s="39" t="s">
        <v>15</v>
      </c>
      <c r="J49" s="39" t="s">
        <v>15</v>
      </c>
      <c r="K49" s="39">
        <v>5</v>
      </c>
      <c r="L49" s="39" t="s">
        <v>15</v>
      </c>
      <c r="M49" s="39" t="s">
        <v>15</v>
      </c>
      <c r="N49" s="50"/>
      <c r="O49" s="689"/>
      <c r="P49" s="199" t="s">
        <v>238</v>
      </c>
      <c r="Q49" s="35">
        <v>4</v>
      </c>
      <c r="R49" s="39" t="s">
        <v>15</v>
      </c>
      <c r="S49" s="39" t="s">
        <v>15</v>
      </c>
      <c r="T49" s="39">
        <v>3</v>
      </c>
      <c r="U49" s="39" t="s">
        <v>15</v>
      </c>
      <c r="V49" s="39" t="s">
        <v>15</v>
      </c>
      <c r="W49" s="39" t="s">
        <v>15</v>
      </c>
      <c r="X49" s="39" t="s">
        <v>15</v>
      </c>
      <c r="Y49" s="39">
        <v>1</v>
      </c>
      <c r="Z49" s="39" t="s">
        <v>15</v>
      </c>
      <c r="AA49" s="39" t="s">
        <v>15</v>
      </c>
    </row>
    <row r="50" spans="1:27" ht="18" customHeight="1" x14ac:dyDescent="0.2">
      <c r="A50" s="697"/>
      <c r="B50" s="199" t="s">
        <v>64</v>
      </c>
      <c r="C50" s="35">
        <v>5</v>
      </c>
      <c r="D50" s="39">
        <v>3</v>
      </c>
      <c r="E50" s="39" t="s">
        <v>15</v>
      </c>
      <c r="F50" s="39" t="s">
        <v>15</v>
      </c>
      <c r="G50" s="39">
        <v>2</v>
      </c>
      <c r="H50" s="39" t="s">
        <v>15</v>
      </c>
      <c r="I50" s="39" t="s">
        <v>15</v>
      </c>
      <c r="J50" s="39" t="s">
        <v>15</v>
      </c>
      <c r="K50" s="39" t="s">
        <v>15</v>
      </c>
      <c r="L50" s="39" t="s">
        <v>15</v>
      </c>
      <c r="M50" s="39" t="s">
        <v>15</v>
      </c>
      <c r="N50" s="50"/>
      <c r="O50" s="689"/>
      <c r="P50" s="199" t="s">
        <v>64</v>
      </c>
      <c r="Q50" s="35">
        <v>4</v>
      </c>
      <c r="R50" s="39">
        <v>2</v>
      </c>
      <c r="S50" s="39" t="s">
        <v>15</v>
      </c>
      <c r="T50" s="39">
        <v>1</v>
      </c>
      <c r="U50" s="39" t="s">
        <v>15</v>
      </c>
      <c r="V50" s="39" t="s">
        <v>15</v>
      </c>
      <c r="W50" s="39" t="s">
        <v>15</v>
      </c>
      <c r="X50" s="39" t="s">
        <v>15</v>
      </c>
      <c r="Y50" s="39">
        <v>1</v>
      </c>
      <c r="Z50" s="39" t="s">
        <v>15</v>
      </c>
      <c r="AA50" s="39" t="s">
        <v>15</v>
      </c>
    </row>
    <row r="51" spans="1:27" ht="18" customHeight="1" x14ac:dyDescent="0.2">
      <c r="A51" s="697"/>
      <c r="B51" s="199" t="s">
        <v>63</v>
      </c>
      <c r="C51" s="35">
        <v>2</v>
      </c>
      <c r="D51" s="39" t="s">
        <v>15</v>
      </c>
      <c r="E51" s="39" t="s">
        <v>15</v>
      </c>
      <c r="F51" s="39" t="s">
        <v>15</v>
      </c>
      <c r="G51" s="39">
        <v>2</v>
      </c>
      <c r="H51" s="39" t="s">
        <v>15</v>
      </c>
      <c r="I51" s="39" t="s">
        <v>15</v>
      </c>
      <c r="J51" s="39" t="s">
        <v>15</v>
      </c>
      <c r="K51" s="39" t="s">
        <v>15</v>
      </c>
      <c r="L51" s="39" t="s">
        <v>15</v>
      </c>
      <c r="M51" s="39" t="s">
        <v>15</v>
      </c>
      <c r="N51" s="50"/>
      <c r="O51" s="689"/>
      <c r="P51" s="199" t="s">
        <v>72</v>
      </c>
      <c r="Q51" s="35">
        <v>1</v>
      </c>
      <c r="R51" s="39" t="s">
        <v>15</v>
      </c>
      <c r="S51" s="39" t="s">
        <v>15</v>
      </c>
      <c r="T51" s="39">
        <v>1</v>
      </c>
      <c r="U51" s="39" t="s">
        <v>15</v>
      </c>
      <c r="V51" s="39" t="s">
        <v>15</v>
      </c>
      <c r="W51" s="39" t="s">
        <v>15</v>
      </c>
      <c r="X51" s="39" t="s">
        <v>15</v>
      </c>
      <c r="Y51" s="39" t="s">
        <v>15</v>
      </c>
      <c r="Z51" s="39" t="s">
        <v>15</v>
      </c>
      <c r="AA51" s="39" t="s">
        <v>15</v>
      </c>
    </row>
    <row r="52" spans="1:27" ht="18" customHeight="1" x14ac:dyDescent="0.2">
      <c r="A52" s="697"/>
      <c r="B52" s="199" t="s">
        <v>237</v>
      </c>
      <c r="C52" s="35">
        <v>2</v>
      </c>
      <c r="D52" s="39" t="s">
        <v>15</v>
      </c>
      <c r="E52" s="39" t="s">
        <v>15</v>
      </c>
      <c r="F52" s="39" t="s">
        <v>15</v>
      </c>
      <c r="G52" s="39">
        <v>2</v>
      </c>
      <c r="H52" s="39" t="s">
        <v>15</v>
      </c>
      <c r="I52" s="39" t="s">
        <v>15</v>
      </c>
      <c r="J52" s="39" t="s">
        <v>15</v>
      </c>
      <c r="K52" s="39" t="s">
        <v>15</v>
      </c>
      <c r="L52" s="39" t="s">
        <v>15</v>
      </c>
      <c r="M52" s="39" t="s">
        <v>15</v>
      </c>
      <c r="N52" s="50"/>
      <c r="O52" s="689"/>
      <c r="P52" s="199" t="s">
        <v>81</v>
      </c>
      <c r="Q52" s="35">
        <v>1</v>
      </c>
      <c r="R52" s="39" t="s">
        <v>15</v>
      </c>
      <c r="S52" s="39" t="s">
        <v>15</v>
      </c>
      <c r="T52" s="39" t="s">
        <v>15</v>
      </c>
      <c r="U52" s="39">
        <v>1</v>
      </c>
      <c r="V52" s="39" t="s">
        <v>15</v>
      </c>
      <c r="W52" s="39" t="s">
        <v>15</v>
      </c>
      <c r="X52" s="39" t="s">
        <v>15</v>
      </c>
      <c r="Y52" s="39" t="s">
        <v>15</v>
      </c>
      <c r="Z52" s="39" t="s">
        <v>15</v>
      </c>
      <c r="AA52" s="39" t="s">
        <v>15</v>
      </c>
    </row>
    <row r="53" spans="1:27" ht="18" customHeight="1" x14ac:dyDescent="0.2">
      <c r="A53" s="697"/>
      <c r="B53" s="199" t="s">
        <v>419</v>
      </c>
      <c r="C53" s="35">
        <v>2</v>
      </c>
      <c r="D53" s="39" t="s">
        <v>15</v>
      </c>
      <c r="E53" s="39" t="s">
        <v>15</v>
      </c>
      <c r="F53" s="39" t="s">
        <v>15</v>
      </c>
      <c r="G53" s="39">
        <v>2</v>
      </c>
      <c r="H53" s="39" t="s">
        <v>15</v>
      </c>
      <c r="I53" s="39" t="s">
        <v>15</v>
      </c>
      <c r="J53" s="39" t="s">
        <v>15</v>
      </c>
      <c r="K53" s="39" t="s">
        <v>15</v>
      </c>
      <c r="L53" s="39" t="s">
        <v>15</v>
      </c>
      <c r="M53" s="39" t="s">
        <v>15</v>
      </c>
      <c r="N53" s="50"/>
      <c r="O53" s="689"/>
      <c r="P53" s="199" t="s">
        <v>69</v>
      </c>
      <c r="Q53" s="35">
        <v>1</v>
      </c>
      <c r="R53" s="39" t="s">
        <v>15</v>
      </c>
      <c r="S53" s="39" t="s">
        <v>15</v>
      </c>
      <c r="T53" s="39" t="s">
        <v>15</v>
      </c>
      <c r="U53" s="39" t="s">
        <v>15</v>
      </c>
      <c r="V53" s="39" t="s">
        <v>15</v>
      </c>
      <c r="W53" s="39" t="s">
        <v>15</v>
      </c>
      <c r="X53" s="39" t="s">
        <v>15</v>
      </c>
      <c r="Y53" s="39" t="s">
        <v>15</v>
      </c>
      <c r="Z53" s="39">
        <v>1</v>
      </c>
      <c r="AA53" s="39" t="s">
        <v>15</v>
      </c>
    </row>
    <row r="54" spans="1:27" ht="18" customHeight="1" x14ac:dyDescent="0.2">
      <c r="A54" s="697"/>
      <c r="B54" s="199" t="s">
        <v>69</v>
      </c>
      <c r="C54" s="35">
        <v>2</v>
      </c>
      <c r="D54" s="39" t="s">
        <v>15</v>
      </c>
      <c r="E54" s="39" t="s">
        <v>15</v>
      </c>
      <c r="F54" s="39" t="s">
        <v>15</v>
      </c>
      <c r="G54" s="39" t="s">
        <v>15</v>
      </c>
      <c r="H54" s="39" t="s">
        <v>15</v>
      </c>
      <c r="I54" s="39">
        <v>1</v>
      </c>
      <c r="J54" s="39" t="s">
        <v>15</v>
      </c>
      <c r="K54" s="39">
        <v>1</v>
      </c>
      <c r="L54" s="39" t="s">
        <v>15</v>
      </c>
      <c r="M54" s="39" t="s">
        <v>15</v>
      </c>
      <c r="N54" s="50"/>
      <c r="O54" s="689"/>
      <c r="P54" s="199" t="s">
        <v>236</v>
      </c>
      <c r="Q54" s="35">
        <v>1</v>
      </c>
      <c r="R54" s="39">
        <v>1</v>
      </c>
      <c r="S54" s="39" t="s">
        <v>15</v>
      </c>
      <c r="T54" s="39" t="s">
        <v>15</v>
      </c>
      <c r="U54" s="39" t="s">
        <v>15</v>
      </c>
      <c r="V54" s="39" t="s">
        <v>15</v>
      </c>
      <c r="W54" s="39" t="s">
        <v>15</v>
      </c>
      <c r="X54" s="39" t="s">
        <v>15</v>
      </c>
      <c r="Y54" s="39" t="s">
        <v>15</v>
      </c>
      <c r="Z54" s="39" t="s">
        <v>15</v>
      </c>
      <c r="AA54" s="39" t="s">
        <v>15</v>
      </c>
    </row>
    <row r="55" spans="1:27" ht="18" customHeight="1" x14ac:dyDescent="0.2">
      <c r="A55" s="697"/>
      <c r="B55" s="199" t="s">
        <v>60</v>
      </c>
      <c r="C55" s="35">
        <v>2</v>
      </c>
      <c r="D55" s="39" t="s">
        <v>15</v>
      </c>
      <c r="E55" s="39" t="s">
        <v>15</v>
      </c>
      <c r="F55" s="39" t="s">
        <v>15</v>
      </c>
      <c r="G55" s="39" t="s">
        <v>15</v>
      </c>
      <c r="H55" s="39" t="s">
        <v>15</v>
      </c>
      <c r="I55" s="39" t="s">
        <v>15</v>
      </c>
      <c r="J55" s="39" t="s">
        <v>15</v>
      </c>
      <c r="K55" s="39">
        <v>2</v>
      </c>
      <c r="L55" s="39" t="s">
        <v>15</v>
      </c>
      <c r="M55" s="39" t="s">
        <v>15</v>
      </c>
      <c r="N55" s="50"/>
      <c r="O55" s="689"/>
      <c r="P55" s="199" t="s">
        <v>421</v>
      </c>
      <c r="Q55" s="35">
        <v>1</v>
      </c>
      <c r="R55" s="39" t="s">
        <v>15</v>
      </c>
      <c r="S55" s="39" t="s">
        <v>15</v>
      </c>
      <c r="T55" s="39" t="s">
        <v>15</v>
      </c>
      <c r="U55" s="39" t="s">
        <v>15</v>
      </c>
      <c r="V55" s="39" t="s">
        <v>15</v>
      </c>
      <c r="W55" s="39" t="s">
        <v>15</v>
      </c>
      <c r="X55" s="39" t="s">
        <v>15</v>
      </c>
      <c r="Y55" s="39">
        <v>1</v>
      </c>
      <c r="Z55" s="39" t="s">
        <v>15</v>
      </c>
      <c r="AA55" s="39" t="s">
        <v>15</v>
      </c>
    </row>
    <row r="56" spans="1:27" ht="18" customHeight="1" x14ac:dyDescent="0.2">
      <c r="A56" s="697"/>
      <c r="B56" s="199" t="s">
        <v>377</v>
      </c>
      <c r="C56" s="35">
        <v>2</v>
      </c>
      <c r="D56" s="39" t="s">
        <v>15</v>
      </c>
      <c r="E56" s="39" t="s">
        <v>15</v>
      </c>
      <c r="F56" s="39" t="s">
        <v>15</v>
      </c>
      <c r="G56" s="39">
        <v>2</v>
      </c>
      <c r="H56" s="39" t="s">
        <v>15</v>
      </c>
      <c r="I56" s="39" t="s">
        <v>15</v>
      </c>
      <c r="J56" s="39" t="s">
        <v>15</v>
      </c>
      <c r="K56" s="39" t="s">
        <v>15</v>
      </c>
      <c r="L56" s="39" t="s">
        <v>15</v>
      </c>
      <c r="M56" s="39" t="s">
        <v>15</v>
      </c>
      <c r="N56" s="50"/>
      <c r="O56" s="689"/>
      <c r="P56" s="199" t="s">
        <v>356</v>
      </c>
      <c r="Q56" s="35">
        <v>1</v>
      </c>
      <c r="R56" s="39" t="s">
        <v>15</v>
      </c>
      <c r="S56" s="39" t="s">
        <v>15</v>
      </c>
      <c r="T56" s="39">
        <v>1</v>
      </c>
      <c r="U56" s="39" t="s">
        <v>15</v>
      </c>
      <c r="V56" s="39" t="s">
        <v>15</v>
      </c>
      <c r="W56" s="39" t="s">
        <v>15</v>
      </c>
      <c r="X56" s="39" t="s">
        <v>15</v>
      </c>
      <c r="Y56" s="39" t="s">
        <v>15</v>
      </c>
      <c r="Z56" s="39" t="s">
        <v>15</v>
      </c>
      <c r="AA56" s="39" t="s">
        <v>15</v>
      </c>
    </row>
    <row r="57" spans="1:27" ht="18" customHeight="1" x14ac:dyDescent="0.2">
      <c r="A57" s="697"/>
      <c r="B57" s="199" t="s">
        <v>65</v>
      </c>
      <c r="C57" s="35">
        <v>1</v>
      </c>
      <c r="D57" s="39" t="s">
        <v>15</v>
      </c>
      <c r="E57" s="39" t="s">
        <v>15</v>
      </c>
      <c r="F57" s="39" t="s">
        <v>15</v>
      </c>
      <c r="G57" s="39">
        <v>1</v>
      </c>
      <c r="H57" s="39" t="s">
        <v>15</v>
      </c>
      <c r="I57" s="39" t="s">
        <v>15</v>
      </c>
      <c r="J57" s="39" t="s">
        <v>15</v>
      </c>
      <c r="K57" s="39" t="s">
        <v>15</v>
      </c>
      <c r="L57" s="39" t="s">
        <v>15</v>
      </c>
      <c r="M57" s="39" t="s">
        <v>15</v>
      </c>
      <c r="N57" s="50"/>
      <c r="O57" s="689"/>
      <c r="P57" s="199" t="s">
        <v>105</v>
      </c>
      <c r="Q57" s="35">
        <v>1</v>
      </c>
      <c r="R57" s="39" t="s">
        <v>15</v>
      </c>
      <c r="S57" s="39" t="s">
        <v>15</v>
      </c>
      <c r="T57" s="39" t="s">
        <v>15</v>
      </c>
      <c r="U57" s="39" t="s">
        <v>15</v>
      </c>
      <c r="V57" s="39" t="s">
        <v>15</v>
      </c>
      <c r="W57" s="39" t="s">
        <v>15</v>
      </c>
      <c r="X57" s="39" t="s">
        <v>15</v>
      </c>
      <c r="Y57" s="39">
        <v>1</v>
      </c>
      <c r="Z57" s="39" t="s">
        <v>15</v>
      </c>
      <c r="AA57" s="39" t="s">
        <v>15</v>
      </c>
    </row>
    <row r="58" spans="1:27" ht="18" customHeight="1" x14ac:dyDescent="0.2">
      <c r="A58" s="697"/>
      <c r="B58" s="199" t="s">
        <v>306</v>
      </c>
      <c r="C58" s="35">
        <v>1</v>
      </c>
      <c r="D58" s="39" t="s">
        <v>15</v>
      </c>
      <c r="E58" s="39" t="s">
        <v>15</v>
      </c>
      <c r="F58" s="39" t="s">
        <v>15</v>
      </c>
      <c r="G58" s="39">
        <v>1</v>
      </c>
      <c r="H58" s="39" t="s">
        <v>15</v>
      </c>
      <c r="I58" s="39" t="s">
        <v>15</v>
      </c>
      <c r="J58" s="39" t="s">
        <v>15</v>
      </c>
      <c r="K58" s="39" t="s">
        <v>15</v>
      </c>
      <c r="L58" s="39" t="s">
        <v>15</v>
      </c>
      <c r="M58" s="39" t="s">
        <v>15</v>
      </c>
      <c r="N58" s="50"/>
      <c r="O58" s="689"/>
      <c r="P58" s="199" t="s">
        <v>456</v>
      </c>
      <c r="Q58" s="35">
        <v>1</v>
      </c>
      <c r="R58" s="39" t="s">
        <v>15</v>
      </c>
      <c r="S58" s="39" t="s">
        <v>15</v>
      </c>
      <c r="T58" s="39">
        <v>1</v>
      </c>
      <c r="U58" s="39" t="s">
        <v>15</v>
      </c>
      <c r="V58" s="39" t="s">
        <v>15</v>
      </c>
      <c r="W58" s="39" t="s">
        <v>15</v>
      </c>
      <c r="X58" s="39" t="s">
        <v>15</v>
      </c>
      <c r="Y58" s="39" t="s">
        <v>15</v>
      </c>
      <c r="Z58" s="39" t="s">
        <v>15</v>
      </c>
      <c r="AA58" s="39" t="s">
        <v>15</v>
      </c>
    </row>
    <row r="59" spans="1:27" ht="18" customHeight="1" x14ac:dyDescent="0.2">
      <c r="A59" s="697"/>
      <c r="B59" s="199" t="s">
        <v>67</v>
      </c>
      <c r="C59" s="35">
        <v>1</v>
      </c>
      <c r="D59" s="39" t="s">
        <v>15</v>
      </c>
      <c r="E59" s="39" t="s">
        <v>15</v>
      </c>
      <c r="F59" s="39" t="s">
        <v>15</v>
      </c>
      <c r="G59" s="39">
        <v>1</v>
      </c>
      <c r="H59" s="39" t="s">
        <v>15</v>
      </c>
      <c r="I59" s="39" t="s">
        <v>15</v>
      </c>
      <c r="J59" s="39" t="s">
        <v>15</v>
      </c>
      <c r="K59" s="39" t="s">
        <v>15</v>
      </c>
      <c r="L59" s="39" t="s">
        <v>15</v>
      </c>
      <c r="M59" s="39" t="s">
        <v>15</v>
      </c>
      <c r="N59" s="50"/>
      <c r="O59" s="689"/>
      <c r="P59" s="199" t="s">
        <v>306</v>
      </c>
      <c r="Q59" s="35">
        <v>1</v>
      </c>
      <c r="R59" s="39" t="s">
        <v>15</v>
      </c>
      <c r="S59" s="39" t="s">
        <v>15</v>
      </c>
      <c r="T59" s="39">
        <v>1</v>
      </c>
      <c r="U59" s="39" t="s">
        <v>15</v>
      </c>
      <c r="V59" s="39" t="s">
        <v>15</v>
      </c>
      <c r="W59" s="39" t="s">
        <v>15</v>
      </c>
      <c r="X59" s="39" t="s">
        <v>15</v>
      </c>
      <c r="Y59" s="39" t="s">
        <v>15</v>
      </c>
      <c r="Z59" s="39" t="s">
        <v>15</v>
      </c>
      <c r="AA59" s="39" t="s">
        <v>15</v>
      </c>
    </row>
    <row r="60" spans="1:27" ht="18" customHeight="1" x14ac:dyDescent="0.2">
      <c r="A60" s="697"/>
      <c r="B60" s="199" t="s">
        <v>71</v>
      </c>
      <c r="C60" s="35">
        <v>1</v>
      </c>
      <c r="D60" s="39" t="s">
        <v>15</v>
      </c>
      <c r="E60" s="39" t="s">
        <v>15</v>
      </c>
      <c r="F60" s="39" t="s">
        <v>15</v>
      </c>
      <c r="G60" s="39">
        <v>1</v>
      </c>
      <c r="H60" s="39" t="s">
        <v>15</v>
      </c>
      <c r="I60" s="39" t="s">
        <v>15</v>
      </c>
      <c r="J60" s="39" t="s">
        <v>15</v>
      </c>
      <c r="K60" s="39" t="s">
        <v>15</v>
      </c>
      <c r="L60" s="39" t="s">
        <v>15</v>
      </c>
      <c r="M60" s="39" t="s">
        <v>15</v>
      </c>
      <c r="N60" s="50"/>
      <c r="O60" s="689"/>
      <c r="P60" s="199" t="s">
        <v>63</v>
      </c>
      <c r="Q60" s="35">
        <v>1</v>
      </c>
      <c r="R60" s="39" t="s">
        <v>15</v>
      </c>
      <c r="S60" s="39" t="s">
        <v>15</v>
      </c>
      <c r="T60" s="39">
        <v>1</v>
      </c>
      <c r="U60" s="39" t="s">
        <v>15</v>
      </c>
      <c r="V60" s="39" t="s">
        <v>15</v>
      </c>
      <c r="W60" s="39" t="s">
        <v>15</v>
      </c>
      <c r="X60" s="39" t="s">
        <v>15</v>
      </c>
      <c r="Y60" s="39" t="s">
        <v>15</v>
      </c>
      <c r="Z60" s="39" t="s">
        <v>15</v>
      </c>
      <c r="AA60" s="39" t="s">
        <v>15</v>
      </c>
    </row>
    <row r="61" spans="1:27" ht="18" customHeight="1" x14ac:dyDescent="0.2">
      <c r="A61" s="697"/>
      <c r="B61" s="199" t="s">
        <v>243</v>
      </c>
      <c r="C61" s="35">
        <v>1</v>
      </c>
      <c r="D61" s="39" t="s">
        <v>15</v>
      </c>
      <c r="E61" s="39" t="s">
        <v>15</v>
      </c>
      <c r="F61" s="39" t="s">
        <v>15</v>
      </c>
      <c r="G61" s="39">
        <v>1</v>
      </c>
      <c r="H61" s="39" t="s">
        <v>15</v>
      </c>
      <c r="I61" s="39" t="s">
        <v>15</v>
      </c>
      <c r="J61" s="39" t="s">
        <v>15</v>
      </c>
      <c r="K61" s="39" t="s">
        <v>15</v>
      </c>
      <c r="L61" s="39" t="s">
        <v>15</v>
      </c>
      <c r="M61" s="39" t="s">
        <v>15</v>
      </c>
      <c r="N61" s="50"/>
      <c r="O61" s="689"/>
      <c r="P61" s="199" t="s">
        <v>71</v>
      </c>
      <c r="Q61" s="35">
        <v>1</v>
      </c>
      <c r="R61" s="39" t="s">
        <v>15</v>
      </c>
      <c r="S61" s="39" t="s">
        <v>15</v>
      </c>
      <c r="T61" s="39">
        <v>1</v>
      </c>
      <c r="U61" s="39" t="s">
        <v>15</v>
      </c>
      <c r="V61" s="39" t="s">
        <v>15</v>
      </c>
      <c r="W61" s="39" t="s">
        <v>15</v>
      </c>
      <c r="X61" s="39" t="s">
        <v>15</v>
      </c>
      <c r="Y61" s="39" t="s">
        <v>15</v>
      </c>
      <c r="Z61" s="39" t="s">
        <v>15</v>
      </c>
      <c r="AA61" s="39" t="s">
        <v>15</v>
      </c>
    </row>
    <row r="62" spans="1:27" ht="18" customHeight="1" x14ac:dyDescent="0.2">
      <c r="A62" s="697"/>
      <c r="B62" s="199" t="s">
        <v>356</v>
      </c>
      <c r="C62" s="35">
        <v>1</v>
      </c>
      <c r="D62" s="39" t="s">
        <v>15</v>
      </c>
      <c r="E62" s="39" t="s">
        <v>15</v>
      </c>
      <c r="F62" s="39" t="s">
        <v>15</v>
      </c>
      <c r="G62" s="39">
        <v>1</v>
      </c>
      <c r="H62" s="39" t="s">
        <v>15</v>
      </c>
      <c r="I62" s="39" t="s">
        <v>15</v>
      </c>
      <c r="J62" s="39" t="s">
        <v>15</v>
      </c>
      <c r="K62" s="39" t="s">
        <v>15</v>
      </c>
      <c r="L62" s="39" t="s">
        <v>15</v>
      </c>
      <c r="M62" s="39" t="s">
        <v>15</v>
      </c>
      <c r="N62" s="50"/>
      <c r="O62" s="690"/>
      <c r="P62" s="195" t="s">
        <v>41</v>
      </c>
      <c r="Q62" s="218">
        <v>58</v>
      </c>
      <c r="R62" s="218">
        <v>4</v>
      </c>
      <c r="S62" s="218">
        <v>0</v>
      </c>
      <c r="T62" s="218">
        <v>10</v>
      </c>
      <c r="U62" s="218">
        <v>1</v>
      </c>
      <c r="V62" s="218">
        <v>0</v>
      </c>
      <c r="W62" s="218">
        <v>13</v>
      </c>
      <c r="X62" s="218">
        <v>0</v>
      </c>
      <c r="Y62" s="218">
        <v>28</v>
      </c>
      <c r="Z62" s="218">
        <v>2</v>
      </c>
      <c r="AA62" s="218">
        <v>0</v>
      </c>
    </row>
    <row r="63" spans="1:27" ht="18" customHeight="1" x14ac:dyDescent="0.2">
      <c r="A63" s="697"/>
      <c r="B63" s="199" t="s">
        <v>78</v>
      </c>
      <c r="C63" s="35">
        <v>1</v>
      </c>
      <c r="D63" s="39" t="s">
        <v>15</v>
      </c>
      <c r="E63" s="39" t="s">
        <v>15</v>
      </c>
      <c r="F63" s="39" t="s">
        <v>15</v>
      </c>
      <c r="G63" s="39" t="s">
        <v>15</v>
      </c>
      <c r="H63" s="39" t="s">
        <v>15</v>
      </c>
      <c r="I63" s="39">
        <v>1</v>
      </c>
      <c r="J63" s="39" t="s">
        <v>15</v>
      </c>
      <c r="K63" s="39" t="s">
        <v>15</v>
      </c>
      <c r="L63" s="39" t="s">
        <v>15</v>
      </c>
      <c r="M63" s="39" t="s">
        <v>15</v>
      </c>
      <c r="N63" s="50"/>
      <c r="O63" s="694" t="s">
        <v>41</v>
      </c>
      <c r="P63" s="695"/>
      <c r="Q63" s="197">
        <f t="shared" ref="Q63:AA63" si="0">SUM(Q62,Q43)</f>
        <v>646</v>
      </c>
      <c r="R63" s="198">
        <f t="shared" si="0"/>
        <v>28</v>
      </c>
      <c r="S63" s="198">
        <f t="shared" si="0"/>
        <v>0</v>
      </c>
      <c r="T63" s="198">
        <f t="shared" si="0"/>
        <v>286</v>
      </c>
      <c r="U63" s="198">
        <f t="shared" si="0"/>
        <v>1</v>
      </c>
      <c r="V63" s="198">
        <f t="shared" si="0"/>
        <v>83</v>
      </c>
      <c r="W63" s="198">
        <f t="shared" si="0"/>
        <v>103</v>
      </c>
      <c r="X63" s="198">
        <f t="shared" si="0"/>
        <v>3</v>
      </c>
      <c r="Y63" s="198">
        <f t="shared" si="0"/>
        <v>136</v>
      </c>
      <c r="Z63" s="198">
        <f t="shared" si="0"/>
        <v>6</v>
      </c>
      <c r="AA63" s="198">
        <f t="shared" si="0"/>
        <v>0</v>
      </c>
    </row>
    <row r="64" spans="1:27" ht="18" customHeight="1" x14ac:dyDescent="0.2">
      <c r="A64" s="697"/>
      <c r="B64" s="199" t="s">
        <v>153</v>
      </c>
      <c r="C64" s="35">
        <v>1</v>
      </c>
      <c r="D64" s="39" t="s">
        <v>15</v>
      </c>
      <c r="E64" s="39" t="s">
        <v>15</v>
      </c>
      <c r="F64" s="39" t="s">
        <v>15</v>
      </c>
      <c r="G64" s="39">
        <v>1</v>
      </c>
      <c r="H64" s="39" t="s">
        <v>15</v>
      </c>
      <c r="I64" s="39" t="s">
        <v>15</v>
      </c>
      <c r="J64" s="39" t="s">
        <v>15</v>
      </c>
      <c r="K64" s="39" t="s">
        <v>15</v>
      </c>
      <c r="L64" s="39" t="s">
        <v>15</v>
      </c>
      <c r="M64" s="39" t="s">
        <v>15</v>
      </c>
      <c r="N64" s="50"/>
    </row>
    <row r="65" spans="1:22" ht="18" customHeight="1" x14ac:dyDescent="0.2">
      <c r="A65" s="697"/>
      <c r="B65" s="199" t="s">
        <v>68</v>
      </c>
      <c r="C65" s="35">
        <v>1</v>
      </c>
      <c r="D65" s="39" t="s">
        <v>15</v>
      </c>
      <c r="E65" s="39" t="s">
        <v>15</v>
      </c>
      <c r="F65" s="39" t="s">
        <v>15</v>
      </c>
      <c r="G65" s="39">
        <v>1</v>
      </c>
      <c r="H65" s="39" t="s">
        <v>15</v>
      </c>
      <c r="I65" s="39" t="s">
        <v>15</v>
      </c>
      <c r="J65" s="39" t="s">
        <v>15</v>
      </c>
      <c r="K65" s="39" t="s">
        <v>15</v>
      </c>
      <c r="L65" s="39" t="s">
        <v>15</v>
      </c>
      <c r="M65" s="39" t="s">
        <v>15</v>
      </c>
      <c r="N65" s="50"/>
      <c r="O65" s="643"/>
      <c r="P65" s="643"/>
      <c r="Q65" s="643"/>
      <c r="R65" s="643"/>
      <c r="S65" s="643"/>
      <c r="T65" s="643"/>
      <c r="U65" s="643"/>
      <c r="V65" s="643"/>
    </row>
    <row r="66" spans="1:22" ht="18" customHeight="1" x14ac:dyDescent="0.2">
      <c r="A66" s="697"/>
      <c r="B66" s="199" t="s">
        <v>82</v>
      </c>
      <c r="C66" s="35">
        <v>1</v>
      </c>
      <c r="D66" s="39" t="s">
        <v>15</v>
      </c>
      <c r="E66" s="39" t="s">
        <v>15</v>
      </c>
      <c r="F66" s="39" t="s">
        <v>15</v>
      </c>
      <c r="G66" s="39">
        <v>1</v>
      </c>
      <c r="H66" s="39" t="s">
        <v>15</v>
      </c>
      <c r="I66" s="39" t="s">
        <v>15</v>
      </c>
      <c r="J66" s="39" t="s">
        <v>15</v>
      </c>
      <c r="K66" s="39" t="s">
        <v>15</v>
      </c>
      <c r="L66" s="39" t="s">
        <v>15</v>
      </c>
      <c r="M66" s="39" t="s">
        <v>15</v>
      </c>
      <c r="N66" s="50"/>
    </row>
    <row r="67" spans="1:22" ht="18" customHeight="1" x14ac:dyDescent="0.2">
      <c r="A67" s="698"/>
      <c r="B67" s="195" t="s">
        <v>41</v>
      </c>
      <c r="C67" s="218">
        <f>SUM(C47:C66)</f>
        <v>53</v>
      </c>
      <c r="D67" s="218">
        <v>5</v>
      </c>
      <c r="E67" s="218">
        <v>0</v>
      </c>
      <c r="F67" s="218">
        <v>0</v>
      </c>
      <c r="G67" s="218">
        <v>19</v>
      </c>
      <c r="H67" s="218">
        <v>0</v>
      </c>
      <c r="I67" s="218">
        <v>18</v>
      </c>
      <c r="J67" s="218">
        <v>0</v>
      </c>
      <c r="K67" s="218">
        <v>10</v>
      </c>
      <c r="L67" s="218">
        <v>0</v>
      </c>
      <c r="M67" s="218">
        <v>1</v>
      </c>
      <c r="N67" s="50"/>
    </row>
    <row r="68" spans="1:22" ht="18" customHeight="1" x14ac:dyDescent="0.2">
      <c r="A68" s="208" t="s">
        <v>41</v>
      </c>
      <c r="B68" s="365"/>
      <c r="C68" s="197">
        <f>SUM(C67,C46,C43)</f>
        <v>1071</v>
      </c>
      <c r="D68" s="198">
        <v>102</v>
      </c>
      <c r="E68" s="198">
        <v>1</v>
      </c>
      <c r="F68" s="198">
        <v>563</v>
      </c>
      <c r="G68" s="198">
        <v>0</v>
      </c>
      <c r="H68" s="198">
        <v>0</v>
      </c>
      <c r="I68" s="198">
        <v>163</v>
      </c>
      <c r="J68" s="198">
        <v>0</v>
      </c>
      <c r="K68" s="198">
        <v>239</v>
      </c>
      <c r="L68" s="198">
        <v>2</v>
      </c>
      <c r="M68" s="198">
        <v>1</v>
      </c>
      <c r="N68" s="50"/>
    </row>
    <row r="69" spans="1:22" ht="18" customHeight="1" x14ac:dyDescent="0.2">
      <c r="A69" s="373"/>
      <c r="B69" s="373"/>
      <c r="C69" s="373"/>
      <c r="D69" s="373"/>
      <c r="E69" s="373"/>
      <c r="F69" s="373"/>
      <c r="G69" s="373"/>
      <c r="H69" s="373"/>
      <c r="I69" s="373"/>
      <c r="J69" s="373"/>
      <c r="K69" s="373"/>
      <c r="L69" s="373"/>
      <c r="M69" s="373"/>
      <c r="N69" s="50"/>
    </row>
    <row r="70" spans="1:22" ht="18" customHeight="1" x14ac:dyDescent="0.2">
      <c r="A70" s="50"/>
      <c r="B70" s="50"/>
      <c r="C70" s="50"/>
      <c r="D70" s="50"/>
      <c r="E70" s="50"/>
      <c r="F70" s="50"/>
      <c r="G70" s="50"/>
      <c r="H70" s="50"/>
      <c r="I70" s="50"/>
      <c r="J70" s="50"/>
      <c r="K70" s="50"/>
      <c r="L70" s="50"/>
      <c r="M70" s="50"/>
      <c r="N70" s="50"/>
    </row>
    <row r="71" spans="1:22" ht="18" customHeight="1" x14ac:dyDescent="0.2">
      <c r="A71" s="50"/>
      <c r="B71" s="50"/>
      <c r="C71" s="50"/>
      <c r="D71" s="50"/>
      <c r="E71" s="50"/>
      <c r="F71" s="50"/>
      <c r="G71" s="50"/>
      <c r="H71" s="50"/>
      <c r="I71" s="50"/>
      <c r="J71" s="50"/>
      <c r="K71" s="50"/>
      <c r="L71" s="50"/>
      <c r="M71" s="50"/>
      <c r="N71" s="50"/>
    </row>
    <row r="72" spans="1:22" ht="18" customHeight="1" x14ac:dyDescent="0.2">
      <c r="A72" s="50"/>
      <c r="B72" s="50"/>
      <c r="C72" s="50"/>
      <c r="D72" s="693" t="s">
        <v>1227</v>
      </c>
      <c r="E72" s="693"/>
      <c r="F72" s="693"/>
      <c r="G72" s="693"/>
      <c r="H72" s="693"/>
      <c r="I72" s="693"/>
      <c r="J72" s="693"/>
      <c r="K72" s="693"/>
      <c r="L72" s="693"/>
      <c r="M72" s="693"/>
    </row>
    <row r="73" spans="1:22" x14ac:dyDescent="0.2">
      <c r="A73" s="50"/>
      <c r="B73" s="50"/>
      <c r="C73" s="50"/>
      <c r="D73" s="50"/>
      <c r="E73" s="50"/>
      <c r="F73" s="50"/>
      <c r="G73" s="50"/>
      <c r="H73" s="50"/>
      <c r="I73" s="50"/>
      <c r="J73" s="50"/>
      <c r="K73" s="50"/>
      <c r="L73" s="50"/>
      <c r="M73" s="50"/>
    </row>
    <row r="74" spans="1:22" x14ac:dyDescent="0.2">
      <c r="A74" s="50"/>
      <c r="B74" s="50"/>
      <c r="C74" s="50"/>
      <c r="D74" s="50"/>
      <c r="E74" s="50"/>
      <c r="F74" s="50"/>
      <c r="G74" s="50"/>
      <c r="H74" s="50"/>
      <c r="I74" s="50"/>
      <c r="J74" s="50"/>
      <c r="K74" s="50"/>
      <c r="L74" s="50"/>
      <c r="M74" s="50"/>
    </row>
    <row r="75" spans="1:22" x14ac:dyDescent="0.2">
      <c r="A75" s="50"/>
      <c r="B75" s="50"/>
      <c r="C75" s="50"/>
      <c r="D75" s="50"/>
      <c r="E75" s="50"/>
      <c r="F75" s="50"/>
      <c r="G75" s="50"/>
      <c r="H75" s="50"/>
      <c r="I75" s="50"/>
      <c r="J75" s="50"/>
      <c r="K75" s="50"/>
      <c r="L75" s="50"/>
      <c r="M75" s="50"/>
    </row>
    <row r="76" spans="1:22" x14ac:dyDescent="0.2">
      <c r="A76" s="50"/>
      <c r="B76" s="50"/>
      <c r="C76" s="50"/>
      <c r="D76" s="50"/>
      <c r="E76" s="50"/>
      <c r="F76" s="50"/>
      <c r="G76" s="50"/>
      <c r="H76" s="50"/>
      <c r="I76" s="50"/>
      <c r="J76" s="50"/>
      <c r="K76" s="50"/>
      <c r="L76" s="50"/>
      <c r="M76" s="50"/>
    </row>
    <row r="77" spans="1:22" x14ac:dyDescent="0.2">
      <c r="A77" s="50"/>
      <c r="B77" s="50"/>
      <c r="C77" s="50"/>
      <c r="D77" s="50"/>
      <c r="E77" s="50"/>
      <c r="F77" s="50"/>
      <c r="G77" s="50"/>
      <c r="H77" s="50"/>
      <c r="I77" s="50"/>
      <c r="J77" s="50"/>
      <c r="K77" s="50"/>
      <c r="L77" s="50"/>
      <c r="M77" s="50"/>
    </row>
    <row r="78" spans="1:22" x14ac:dyDescent="0.2">
      <c r="A78" s="50"/>
      <c r="B78" s="50"/>
      <c r="C78" s="50"/>
      <c r="D78" s="50"/>
      <c r="E78" s="50"/>
      <c r="F78" s="50"/>
      <c r="G78" s="50"/>
      <c r="H78" s="50"/>
      <c r="I78" s="50"/>
      <c r="J78" s="50"/>
      <c r="K78" s="50"/>
      <c r="L78" s="50"/>
      <c r="M78" s="50"/>
    </row>
    <row r="79" spans="1:22" x14ac:dyDescent="0.2">
      <c r="A79" s="50"/>
      <c r="B79" s="50"/>
      <c r="C79" s="50"/>
      <c r="D79" s="50"/>
      <c r="E79" s="50"/>
      <c r="F79" s="50"/>
      <c r="G79" s="50"/>
      <c r="H79" s="50"/>
      <c r="I79" s="50"/>
      <c r="J79" s="50"/>
      <c r="K79" s="50"/>
      <c r="L79" s="50"/>
      <c r="M79" s="50"/>
    </row>
    <row r="80" spans="1:22" x14ac:dyDescent="0.2">
      <c r="A80" s="50"/>
      <c r="B80" s="50"/>
      <c r="C80" s="50"/>
      <c r="D80" s="50"/>
      <c r="E80" s="50"/>
      <c r="F80" s="50"/>
      <c r="G80" s="50"/>
      <c r="H80" s="50"/>
      <c r="I80" s="50"/>
      <c r="J80" s="50"/>
      <c r="K80" s="50"/>
      <c r="L80" s="50"/>
      <c r="M80" s="50"/>
    </row>
    <row r="81" spans="1:13" x14ac:dyDescent="0.2">
      <c r="A81" s="50"/>
      <c r="B81" s="50"/>
      <c r="C81" s="50"/>
      <c r="D81" s="50"/>
      <c r="M81" s="50"/>
    </row>
  </sheetData>
  <sortState xmlns:xlrd2="http://schemas.microsoft.com/office/spreadsheetml/2017/richdata2" ref="P4:AA42">
    <sortCondition descending="1" ref="Q4:Q42"/>
    <sortCondition ref="P4:P42"/>
  </sortState>
  <mergeCells count="14">
    <mergeCell ref="D72:M72"/>
    <mergeCell ref="O65:V65"/>
    <mergeCell ref="O63:P63"/>
    <mergeCell ref="O44:O62"/>
    <mergeCell ref="A44:A46"/>
    <mergeCell ref="A47:A67"/>
    <mergeCell ref="O4:O43"/>
    <mergeCell ref="A4:A43"/>
    <mergeCell ref="A1:M1"/>
    <mergeCell ref="O1:AA1"/>
    <mergeCell ref="O2:P3"/>
    <mergeCell ref="Q2:AA2"/>
    <mergeCell ref="A2:B3"/>
    <mergeCell ref="C2:M2"/>
  </mergeCells>
  <pageMargins left="0.7" right="0.7" top="0.75" bottom="0.75" header="0.3" footer="0.3"/>
  <pageSetup paperSize="8" scale="61" fitToHeight="0"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árok56">
    <pageSetUpPr fitToPage="1"/>
  </sheetPr>
  <dimension ref="A1:AA124"/>
  <sheetViews>
    <sheetView showGridLines="0" workbookViewId="0">
      <pane ySplit="3" topLeftCell="A76" activePane="bottomLeft" state="frozen"/>
      <selection activeCell="A8" sqref="A8:K8"/>
      <selection pane="bottomLeft" activeCell="A8" sqref="A8:K8"/>
    </sheetView>
  </sheetViews>
  <sheetFormatPr defaultRowHeight="14.25" x14ac:dyDescent="0.2"/>
  <cols>
    <col min="1" max="1" width="7.5" customWidth="1"/>
    <col min="2" max="2" width="18" customWidth="1"/>
    <col min="3" max="3" width="11.625" customWidth="1"/>
    <col min="14" max="14" width="4.875" customWidth="1"/>
    <col min="15" max="15" width="7.625" customWidth="1"/>
    <col min="16" max="16" width="30.875" customWidth="1"/>
    <col min="17" max="17" width="11.75" customWidth="1"/>
    <col min="18" max="18" width="6.5" customWidth="1"/>
    <col min="19" max="19" width="6.625" customWidth="1"/>
    <col min="20" max="20" width="7.75" customWidth="1"/>
    <col min="21" max="21" width="7" customWidth="1"/>
    <col min="22" max="22" width="6.5" customWidth="1"/>
    <col min="23" max="23" width="7" customWidth="1"/>
    <col min="24" max="24" width="6.875" customWidth="1"/>
    <col min="25" max="25" width="7.875" customWidth="1"/>
    <col min="26" max="26" width="8" customWidth="1"/>
    <col min="27" max="27" width="8.5" customWidth="1"/>
  </cols>
  <sheetData>
    <row r="1" spans="1:27" ht="28.5" customHeight="1" x14ac:dyDescent="0.2">
      <c r="A1" s="507" t="s">
        <v>838</v>
      </c>
      <c r="B1" s="507"/>
      <c r="C1" s="507"/>
      <c r="D1" s="507"/>
      <c r="E1" s="507"/>
      <c r="F1" s="507"/>
      <c r="G1" s="507"/>
      <c r="H1" s="507"/>
      <c r="I1" s="507"/>
      <c r="J1" s="507"/>
      <c r="K1" s="507"/>
      <c r="L1" s="507"/>
      <c r="M1" s="507"/>
      <c r="O1" s="507" t="s">
        <v>1101</v>
      </c>
      <c r="P1" s="507"/>
      <c r="Q1" s="507"/>
      <c r="R1" s="507"/>
      <c r="S1" s="507"/>
      <c r="T1" s="507"/>
      <c r="U1" s="507"/>
      <c r="V1" s="507"/>
      <c r="W1" s="507"/>
      <c r="X1" s="507"/>
      <c r="Y1" s="507"/>
      <c r="Z1" s="507"/>
      <c r="AA1" s="507"/>
    </row>
    <row r="2" spans="1:27" ht="18" customHeight="1" x14ac:dyDescent="0.2">
      <c r="A2" s="511"/>
      <c r="B2" s="511"/>
      <c r="C2" s="511" t="s">
        <v>234</v>
      </c>
      <c r="D2" s="511"/>
      <c r="E2" s="511"/>
      <c r="F2" s="511"/>
      <c r="G2" s="511"/>
      <c r="H2" s="511"/>
      <c r="I2" s="511"/>
      <c r="J2" s="511"/>
      <c r="K2" s="511"/>
      <c r="L2" s="511"/>
      <c r="M2" s="511"/>
      <c r="N2" s="50"/>
      <c r="O2" s="511"/>
      <c r="P2" s="511"/>
      <c r="Q2" s="511" t="s">
        <v>234</v>
      </c>
      <c r="R2" s="511"/>
      <c r="S2" s="511"/>
      <c r="T2" s="511"/>
      <c r="U2" s="511"/>
      <c r="V2" s="511"/>
      <c r="W2" s="511"/>
      <c r="X2" s="511"/>
      <c r="Y2" s="511"/>
      <c r="Z2" s="511"/>
      <c r="AA2" s="511"/>
    </row>
    <row r="3" spans="1:27" ht="18" customHeight="1" x14ac:dyDescent="0.2">
      <c r="A3" s="531"/>
      <c r="B3" s="531"/>
      <c r="C3" s="28" t="s">
        <v>36</v>
      </c>
      <c r="D3" s="28" t="s">
        <v>214</v>
      </c>
      <c r="E3" s="28" t="s">
        <v>215</v>
      </c>
      <c r="F3" s="28" t="s">
        <v>216</v>
      </c>
      <c r="G3" s="28" t="s">
        <v>217</v>
      </c>
      <c r="H3" s="28" t="s">
        <v>218</v>
      </c>
      <c r="I3" s="28" t="s">
        <v>219</v>
      </c>
      <c r="J3" s="28" t="s">
        <v>220</v>
      </c>
      <c r="K3" s="28" t="s">
        <v>221</v>
      </c>
      <c r="L3" s="28" t="s">
        <v>222</v>
      </c>
      <c r="M3" s="28" t="s">
        <v>223</v>
      </c>
      <c r="N3" s="50"/>
      <c r="O3" s="511"/>
      <c r="P3" s="511"/>
      <c r="Q3" s="4" t="s">
        <v>36</v>
      </c>
      <c r="R3" s="4" t="s">
        <v>214</v>
      </c>
      <c r="S3" s="4" t="s">
        <v>215</v>
      </c>
      <c r="T3" s="4" t="s">
        <v>216</v>
      </c>
      <c r="U3" s="4" t="s">
        <v>217</v>
      </c>
      <c r="V3" s="4" t="s">
        <v>218</v>
      </c>
      <c r="W3" s="4" t="s">
        <v>219</v>
      </c>
      <c r="X3" s="4" t="s">
        <v>220</v>
      </c>
      <c r="Y3" s="4" t="s">
        <v>221</v>
      </c>
      <c r="Z3" s="4" t="s">
        <v>222</v>
      </c>
      <c r="AA3" s="4" t="s">
        <v>223</v>
      </c>
    </row>
    <row r="4" spans="1:27" s="308" customFormat="1" ht="18" customHeight="1" x14ac:dyDescent="0.25">
      <c r="A4" s="704" t="s">
        <v>26</v>
      </c>
      <c r="B4" s="704"/>
      <c r="C4" s="348">
        <v>258</v>
      </c>
      <c r="D4" s="349">
        <v>9</v>
      </c>
      <c r="E4" s="349" t="s">
        <v>15</v>
      </c>
      <c r="F4" s="349">
        <v>167</v>
      </c>
      <c r="G4" s="349" t="s">
        <v>15</v>
      </c>
      <c r="H4" s="349" t="s">
        <v>15</v>
      </c>
      <c r="I4" s="348">
        <v>20</v>
      </c>
      <c r="J4" s="349" t="s">
        <v>15</v>
      </c>
      <c r="K4" s="348">
        <v>62</v>
      </c>
      <c r="L4" s="349" t="s">
        <v>15</v>
      </c>
      <c r="M4" s="349" t="s">
        <v>15</v>
      </c>
      <c r="N4" s="347"/>
      <c r="O4" s="708" t="s">
        <v>26</v>
      </c>
      <c r="P4" s="709"/>
      <c r="Q4" s="348">
        <v>233</v>
      </c>
      <c r="R4" s="349">
        <v>12</v>
      </c>
      <c r="S4" s="349" t="s">
        <v>15</v>
      </c>
      <c r="T4" s="349">
        <v>156</v>
      </c>
      <c r="U4" s="349" t="s">
        <v>15</v>
      </c>
      <c r="V4" s="349">
        <v>13</v>
      </c>
      <c r="W4" s="348">
        <v>21</v>
      </c>
      <c r="X4" s="349">
        <v>3</v>
      </c>
      <c r="Y4" s="348">
        <v>27</v>
      </c>
      <c r="Z4" s="349">
        <v>1</v>
      </c>
      <c r="AA4" s="349" t="s">
        <v>15</v>
      </c>
    </row>
    <row r="5" spans="1:27" ht="18" customHeight="1" x14ac:dyDescent="0.2">
      <c r="A5" s="705" t="s">
        <v>8</v>
      </c>
      <c r="B5" s="199" t="s">
        <v>60</v>
      </c>
      <c r="C5" s="39">
        <v>85</v>
      </c>
      <c r="D5" s="39">
        <v>1</v>
      </c>
      <c r="E5" s="39" t="s">
        <v>15</v>
      </c>
      <c r="F5" s="39">
        <v>12</v>
      </c>
      <c r="G5" s="39" t="s">
        <v>15</v>
      </c>
      <c r="H5" s="39" t="s">
        <v>15</v>
      </c>
      <c r="I5" s="39">
        <v>15</v>
      </c>
      <c r="J5" s="39" t="s">
        <v>15</v>
      </c>
      <c r="K5" s="39">
        <v>57</v>
      </c>
      <c r="L5" s="39" t="s">
        <v>15</v>
      </c>
      <c r="M5" s="39" t="s">
        <v>15</v>
      </c>
      <c r="N5" s="50"/>
      <c r="O5" s="705" t="s">
        <v>8</v>
      </c>
      <c r="P5" s="199" t="s">
        <v>207</v>
      </c>
      <c r="Q5" s="39">
        <v>61</v>
      </c>
      <c r="R5" s="39">
        <v>1</v>
      </c>
      <c r="S5" s="39" t="s">
        <v>15</v>
      </c>
      <c r="T5" s="39">
        <v>60</v>
      </c>
      <c r="U5" s="39" t="s">
        <v>15</v>
      </c>
      <c r="V5" s="39" t="s">
        <v>15</v>
      </c>
      <c r="W5" s="39" t="s">
        <v>15</v>
      </c>
      <c r="X5" s="39" t="s">
        <v>15</v>
      </c>
      <c r="Y5" s="39" t="s">
        <v>15</v>
      </c>
      <c r="Z5" s="39" t="s">
        <v>15</v>
      </c>
      <c r="AA5" s="39" t="s">
        <v>15</v>
      </c>
    </row>
    <row r="6" spans="1:27" ht="18" customHeight="1" x14ac:dyDescent="0.2">
      <c r="A6" s="706"/>
      <c r="B6" s="199" t="s">
        <v>207</v>
      </c>
      <c r="C6" s="39">
        <v>30</v>
      </c>
      <c r="D6" s="39" t="s">
        <v>15</v>
      </c>
      <c r="E6" s="39" t="s">
        <v>15</v>
      </c>
      <c r="F6" s="39">
        <v>28</v>
      </c>
      <c r="G6" s="39" t="s">
        <v>15</v>
      </c>
      <c r="H6" s="39" t="s">
        <v>15</v>
      </c>
      <c r="I6" s="39" t="s">
        <v>15</v>
      </c>
      <c r="J6" s="39" t="s">
        <v>15</v>
      </c>
      <c r="K6" s="39">
        <v>2</v>
      </c>
      <c r="L6" s="39" t="s">
        <v>15</v>
      </c>
      <c r="M6" s="39" t="s">
        <v>15</v>
      </c>
      <c r="N6" s="50"/>
      <c r="O6" s="706"/>
      <c r="P6" s="199" t="s">
        <v>60</v>
      </c>
      <c r="Q6" s="39">
        <v>47</v>
      </c>
      <c r="R6" s="39">
        <v>4</v>
      </c>
      <c r="S6" s="39" t="s">
        <v>15</v>
      </c>
      <c r="T6" s="39">
        <v>11</v>
      </c>
      <c r="U6" s="39" t="s">
        <v>15</v>
      </c>
      <c r="V6" s="39" t="s">
        <v>15</v>
      </c>
      <c r="W6" s="39">
        <v>15</v>
      </c>
      <c r="X6" s="39" t="s">
        <v>15</v>
      </c>
      <c r="Y6" s="39">
        <v>16</v>
      </c>
      <c r="Z6" s="39">
        <v>1</v>
      </c>
      <c r="AA6" s="39" t="s">
        <v>15</v>
      </c>
    </row>
    <row r="7" spans="1:27" ht="18" customHeight="1" x14ac:dyDescent="0.2">
      <c r="A7" s="706"/>
      <c r="B7" s="199" t="s">
        <v>235</v>
      </c>
      <c r="C7" s="39">
        <v>26</v>
      </c>
      <c r="D7" s="39">
        <v>7</v>
      </c>
      <c r="E7" s="39" t="s">
        <v>15</v>
      </c>
      <c r="F7" s="39">
        <v>19</v>
      </c>
      <c r="G7" s="39" t="s">
        <v>15</v>
      </c>
      <c r="H7" s="39" t="s">
        <v>15</v>
      </c>
      <c r="I7" s="39" t="s">
        <v>15</v>
      </c>
      <c r="J7" s="39" t="s">
        <v>15</v>
      </c>
      <c r="K7" s="39" t="s">
        <v>15</v>
      </c>
      <c r="L7" s="39" t="s">
        <v>15</v>
      </c>
      <c r="M7" s="39" t="s">
        <v>15</v>
      </c>
      <c r="N7" s="50"/>
      <c r="O7" s="706"/>
      <c r="P7" s="199" t="s">
        <v>78</v>
      </c>
      <c r="Q7" s="39">
        <v>28</v>
      </c>
      <c r="R7" s="39" t="s">
        <v>15</v>
      </c>
      <c r="S7" s="39" t="s">
        <v>15</v>
      </c>
      <c r="T7" s="39" t="s">
        <v>15</v>
      </c>
      <c r="U7" s="39" t="s">
        <v>15</v>
      </c>
      <c r="V7" s="39">
        <v>13</v>
      </c>
      <c r="W7" s="39">
        <v>5</v>
      </c>
      <c r="X7" s="39">
        <v>3</v>
      </c>
      <c r="Y7" s="39">
        <v>7</v>
      </c>
      <c r="Z7" s="39" t="s">
        <v>15</v>
      </c>
      <c r="AA7" s="39" t="s">
        <v>15</v>
      </c>
    </row>
    <row r="8" spans="1:27" ht="18" customHeight="1" x14ac:dyDescent="0.2">
      <c r="A8" s="706"/>
      <c r="B8" s="199" t="s">
        <v>62</v>
      </c>
      <c r="C8" s="39">
        <v>16</v>
      </c>
      <c r="D8" s="39" t="s">
        <v>15</v>
      </c>
      <c r="E8" s="39" t="s">
        <v>15</v>
      </c>
      <c r="F8" s="39">
        <v>16</v>
      </c>
      <c r="G8" s="39" t="s">
        <v>15</v>
      </c>
      <c r="H8" s="39" t="s">
        <v>15</v>
      </c>
      <c r="I8" s="39" t="s">
        <v>15</v>
      </c>
      <c r="J8" s="39" t="s">
        <v>15</v>
      </c>
      <c r="K8" s="39" t="s">
        <v>15</v>
      </c>
      <c r="L8" s="39" t="s">
        <v>15</v>
      </c>
      <c r="M8" s="39" t="s">
        <v>15</v>
      </c>
      <c r="N8" s="50"/>
      <c r="O8" s="706"/>
      <c r="P8" s="199" t="s">
        <v>76</v>
      </c>
      <c r="Q8" s="39">
        <v>14</v>
      </c>
      <c r="R8" s="39" t="s">
        <v>15</v>
      </c>
      <c r="S8" s="39" t="s">
        <v>15</v>
      </c>
      <c r="T8" s="39">
        <v>14</v>
      </c>
      <c r="U8" s="39" t="s">
        <v>15</v>
      </c>
      <c r="V8" s="39" t="s">
        <v>15</v>
      </c>
      <c r="W8" s="39" t="s">
        <v>15</v>
      </c>
      <c r="X8" s="39" t="s">
        <v>15</v>
      </c>
      <c r="Y8" s="39" t="s">
        <v>15</v>
      </c>
      <c r="Z8" s="39" t="s">
        <v>15</v>
      </c>
      <c r="AA8" s="39" t="s">
        <v>15</v>
      </c>
    </row>
    <row r="9" spans="1:27" ht="18" customHeight="1" x14ac:dyDescent="0.2">
      <c r="A9" s="706"/>
      <c r="B9" s="199" t="s">
        <v>64</v>
      </c>
      <c r="C9" s="39">
        <v>14</v>
      </c>
      <c r="D9" s="39" t="s">
        <v>15</v>
      </c>
      <c r="E9" s="39" t="s">
        <v>15</v>
      </c>
      <c r="F9" s="39">
        <v>13</v>
      </c>
      <c r="G9" s="39" t="s">
        <v>15</v>
      </c>
      <c r="H9" s="39" t="s">
        <v>15</v>
      </c>
      <c r="I9" s="39" t="s">
        <v>15</v>
      </c>
      <c r="J9" s="39" t="s">
        <v>15</v>
      </c>
      <c r="K9" s="39">
        <v>1</v>
      </c>
      <c r="L9" s="39" t="s">
        <v>15</v>
      </c>
      <c r="M9" s="39" t="s">
        <v>15</v>
      </c>
      <c r="N9" s="50"/>
      <c r="O9" s="706"/>
      <c r="P9" s="199" t="s">
        <v>235</v>
      </c>
      <c r="Q9" s="39">
        <v>12</v>
      </c>
      <c r="R9" s="39">
        <v>3</v>
      </c>
      <c r="S9" s="39" t="s">
        <v>15</v>
      </c>
      <c r="T9" s="39">
        <v>8</v>
      </c>
      <c r="U9" s="39" t="s">
        <v>15</v>
      </c>
      <c r="V9" s="39" t="s">
        <v>15</v>
      </c>
      <c r="W9" s="39" t="s">
        <v>15</v>
      </c>
      <c r="X9" s="39" t="s">
        <v>15</v>
      </c>
      <c r="Y9" s="39">
        <v>1</v>
      </c>
      <c r="Z9" s="39" t="s">
        <v>15</v>
      </c>
      <c r="AA9" s="39" t="s">
        <v>15</v>
      </c>
    </row>
    <row r="10" spans="1:27" ht="18" customHeight="1" x14ac:dyDescent="0.2">
      <c r="A10" s="706"/>
      <c r="B10" s="199" t="s">
        <v>93</v>
      </c>
      <c r="C10" s="39">
        <v>10</v>
      </c>
      <c r="D10" s="39" t="s">
        <v>15</v>
      </c>
      <c r="E10" s="39" t="s">
        <v>15</v>
      </c>
      <c r="F10" s="39">
        <v>9</v>
      </c>
      <c r="G10" s="39" t="s">
        <v>15</v>
      </c>
      <c r="H10" s="39" t="s">
        <v>15</v>
      </c>
      <c r="I10" s="39" t="s">
        <v>15</v>
      </c>
      <c r="J10" s="39" t="s">
        <v>15</v>
      </c>
      <c r="K10" s="39">
        <v>1</v>
      </c>
      <c r="L10" s="39" t="s">
        <v>15</v>
      </c>
      <c r="M10" s="39" t="s">
        <v>15</v>
      </c>
      <c r="N10" s="50"/>
      <c r="O10" s="706"/>
      <c r="P10" s="199" t="s">
        <v>64</v>
      </c>
      <c r="Q10" s="39">
        <v>11</v>
      </c>
      <c r="R10" s="39" t="s">
        <v>15</v>
      </c>
      <c r="S10" s="39" t="s">
        <v>15</v>
      </c>
      <c r="T10" s="39">
        <v>11</v>
      </c>
      <c r="U10" s="39" t="s">
        <v>15</v>
      </c>
      <c r="V10" s="39" t="s">
        <v>15</v>
      </c>
      <c r="W10" s="39" t="s">
        <v>15</v>
      </c>
      <c r="X10" s="39" t="s">
        <v>15</v>
      </c>
      <c r="Y10" s="39" t="s">
        <v>15</v>
      </c>
      <c r="Z10" s="39" t="s">
        <v>15</v>
      </c>
      <c r="AA10" s="39" t="s">
        <v>15</v>
      </c>
    </row>
    <row r="11" spans="1:27" ht="18" customHeight="1" x14ac:dyDescent="0.2">
      <c r="A11" s="706"/>
      <c r="B11" s="199" t="s">
        <v>76</v>
      </c>
      <c r="C11" s="39">
        <v>10</v>
      </c>
      <c r="D11" s="39" t="s">
        <v>15</v>
      </c>
      <c r="E11" s="39" t="s">
        <v>15</v>
      </c>
      <c r="F11" s="39">
        <v>10</v>
      </c>
      <c r="G11" s="39" t="s">
        <v>15</v>
      </c>
      <c r="H11" s="39" t="s">
        <v>15</v>
      </c>
      <c r="I11" s="39" t="s">
        <v>15</v>
      </c>
      <c r="J11" s="39" t="s">
        <v>15</v>
      </c>
      <c r="K11" s="39" t="s">
        <v>15</v>
      </c>
      <c r="L11" s="39" t="s">
        <v>15</v>
      </c>
      <c r="M11" s="39" t="s">
        <v>15</v>
      </c>
      <c r="N11" s="50"/>
      <c r="O11" s="706"/>
      <c r="P11" s="199" t="s">
        <v>236</v>
      </c>
      <c r="Q11" s="39">
        <v>10</v>
      </c>
      <c r="R11" s="39" t="s">
        <v>15</v>
      </c>
      <c r="S11" s="39" t="s">
        <v>15</v>
      </c>
      <c r="T11" s="39">
        <v>10</v>
      </c>
      <c r="U11" s="39" t="s">
        <v>15</v>
      </c>
      <c r="V11" s="39" t="s">
        <v>15</v>
      </c>
      <c r="W11" s="39" t="s">
        <v>15</v>
      </c>
      <c r="X11" s="39" t="s">
        <v>15</v>
      </c>
      <c r="Y11" s="39" t="s">
        <v>15</v>
      </c>
      <c r="Z11" s="39" t="s">
        <v>15</v>
      </c>
      <c r="AA11" s="39" t="s">
        <v>15</v>
      </c>
    </row>
    <row r="12" spans="1:27" ht="18" customHeight="1" x14ac:dyDescent="0.2">
      <c r="A12" s="706"/>
      <c r="B12" s="199" t="s">
        <v>81</v>
      </c>
      <c r="C12" s="39">
        <v>8</v>
      </c>
      <c r="D12" s="39">
        <v>1</v>
      </c>
      <c r="E12" s="39" t="s">
        <v>15</v>
      </c>
      <c r="F12" s="39">
        <v>7</v>
      </c>
      <c r="G12" s="39" t="s">
        <v>15</v>
      </c>
      <c r="H12" s="39" t="s">
        <v>15</v>
      </c>
      <c r="I12" s="39" t="s">
        <v>15</v>
      </c>
      <c r="J12" s="39" t="s">
        <v>15</v>
      </c>
      <c r="K12" s="39" t="s">
        <v>15</v>
      </c>
      <c r="L12" s="39" t="s">
        <v>15</v>
      </c>
      <c r="M12" s="39" t="s">
        <v>15</v>
      </c>
      <c r="N12" s="50"/>
      <c r="O12" s="706"/>
      <c r="P12" s="199" t="s">
        <v>75</v>
      </c>
      <c r="Q12" s="39">
        <v>8</v>
      </c>
      <c r="R12" s="39" t="s">
        <v>15</v>
      </c>
      <c r="S12" s="39" t="s">
        <v>15</v>
      </c>
      <c r="T12" s="39">
        <v>8</v>
      </c>
      <c r="U12" s="39" t="s">
        <v>15</v>
      </c>
      <c r="V12" s="39" t="s">
        <v>15</v>
      </c>
      <c r="W12" s="39" t="s">
        <v>15</v>
      </c>
      <c r="X12" s="39" t="s">
        <v>15</v>
      </c>
      <c r="Y12" s="39" t="s">
        <v>15</v>
      </c>
      <c r="Z12" s="39" t="s">
        <v>15</v>
      </c>
      <c r="AA12" s="39" t="s">
        <v>15</v>
      </c>
    </row>
    <row r="13" spans="1:27" ht="18" customHeight="1" x14ac:dyDescent="0.2">
      <c r="A13" s="706"/>
      <c r="B13" s="199" t="s">
        <v>75</v>
      </c>
      <c r="C13" s="39">
        <v>8</v>
      </c>
      <c r="D13" s="39" t="s">
        <v>15</v>
      </c>
      <c r="E13" s="39" t="s">
        <v>15</v>
      </c>
      <c r="F13" s="39">
        <v>7</v>
      </c>
      <c r="G13" s="39" t="s">
        <v>15</v>
      </c>
      <c r="H13" s="39" t="s">
        <v>15</v>
      </c>
      <c r="I13" s="39" t="s">
        <v>15</v>
      </c>
      <c r="J13" s="39" t="s">
        <v>15</v>
      </c>
      <c r="K13" s="39">
        <v>1</v>
      </c>
      <c r="L13" s="39" t="s">
        <v>15</v>
      </c>
      <c r="M13" s="39" t="s">
        <v>15</v>
      </c>
      <c r="N13" s="50"/>
      <c r="O13" s="706"/>
      <c r="P13" s="199" t="s">
        <v>81</v>
      </c>
      <c r="Q13" s="39">
        <v>6</v>
      </c>
      <c r="R13" s="39">
        <v>1</v>
      </c>
      <c r="S13" s="39" t="s">
        <v>15</v>
      </c>
      <c r="T13" s="39">
        <v>5</v>
      </c>
      <c r="U13" s="39" t="s">
        <v>15</v>
      </c>
      <c r="V13" s="39" t="s">
        <v>15</v>
      </c>
      <c r="W13" s="39" t="s">
        <v>15</v>
      </c>
      <c r="X13" s="39" t="s">
        <v>15</v>
      </c>
      <c r="Y13" s="39" t="s">
        <v>15</v>
      </c>
      <c r="Z13" s="39" t="s">
        <v>15</v>
      </c>
      <c r="AA13" s="39" t="s">
        <v>15</v>
      </c>
    </row>
    <row r="14" spans="1:27" ht="18" customHeight="1" x14ac:dyDescent="0.2">
      <c r="A14" s="706"/>
      <c r="B14" s="199" t="s">
        <v>206</v>
      </c>
      <c r="C14" s="39">
        <v>7</v>
      </c>
      <c r="D14" s="39" t="s">
        <v>15</v>
      </c>
      <c r="E14" s="39" t="s">
        <v>15</v>
      </c>
      <c r="F14" s="39">
        <v>7</v>
      </c>
      <c r="G14" s="39" t="s">
        <v>15</v>
      </c>
      <c r="H14" s="39" t="s">
        <v>15</v>
      </c>
      <c r="I14" s="39" t="s">
        <v>15</v>
      </c>
      <c r="J14" s="39" t="s">
        <v>15</v>
      </c>
      <c r="K14" s="39" t="s">
        <v>15</v>
      </c>
      <c r="L14" s="39" t="s">
        <v>15</v>
      </c>
      <c r="M14" s="39" t="s">
        <v>15</v>
      </c>
      <c r="N14" s="50"/>
      <c r="O14" s="706"/>
      <c r="P14" s="199" t="s">
        <v>62</v>
      </c>
      <c r="Q14" s="39">
        <v>5</v>
      </c>
      <c r="R14" s="39">
        <v>2</v>
      </c>
      <c r="S14" s="39" t="s">
        <v>15</v>
      </c>
      <c r="T14" s="39">
        <v>3</v>
      </c>
      <c r="U14" s="39" t="s">
        <v>15</v>
      </c>
      <c r="V14" s="39" t="s">
        <v>15</v>
      </c>
      <c r="W14" s="39" t="s">
        <v>15</v>
      </c>
      <c r="X14" s="39" t="s">
        <v>15</v>
      </c>
      <c r="Y14" s="39" t="s">
        <v>15</v>
      </c>
      <c r="Z14" s="39" t="s">
        <v>15</v>
      </c>
      <c r="AA14" s="39" t="s">
        <v>15</v>
      </c>
    </row>
    <row r="15" spans="1:27" ht="18" customHeight="1" x14ac:dyDescent="0.2">
      <c r="A15" s="706"/>
      <c r="B15" s="199" t="s">
        <v>153</v>
      </c>
      <c r="C15" s="39">
        <v>6</v>
      </c>
      <c r="D15" s="39" t="s">
        <v>15</v>
      </c>
      <c r="E15" s="39" t="s">
        <v>15</v>
      </c>
      <c r="F15" s="39">
        <v>6</v>
      </c>
      <c r="G15" s="39" t="s">
        <v>15</v>
      </c>
      <c r="H15" s="39" t="s">
        <v>15</v>
      </c>
      <c r="I15" s="39" t="s">
        <v>15</v>
      </c>
      <c r="J15" s="39" t="s">
        <v>15</v>
      </c>
      <c r="K15" s="39" t="s">
        <v>15</v>
      </c>
      <c r="L15" s="39" t="s">
        <v>15</v>
      </c>
      <c r="M15" s="39" t="s">
        <v>15</v>
      </c>
      <c r="N15" s="50"/>
      <c r="O15" s="706"/>
      <c r="P15" s="199" t="s">
        <v>73</v>
      </c>
      <c r="Q15" s="39">
        <v>4</v>
      </c>
      <c r="R15" s="39" t="s">
        <v>15</v>
      </c>
      <c r="S15" s="39" t="s">
        <v>15</v>
      </c>
      <c r="T15" s="39">
        <v>1</v>
      </c>
      <c r="U15" s="39" t="s">
        <v>15</v>
      </c>
      <c r="V15" s="39" t="s">
        <v>15</v>
      </c>
      <c r="W15" s="39" t="s">
        <v>15</v>
      </c>
      <c r="X15" s="39" t="s">
        <v>15</v>
      </c>
      <c r="Y15" s="39">
        <v>3</v>
      </c>
      <c r="Z15" s="39" t="s">
        <v>15</v>
      </c>
      <c r="AA15" s="39" t="s">
        <v>15</v>
      </c>
    </row>
    <row r="16" spans="1:27" ht="18" customHeight="1" x14ac:dyDescent="0.2">
      <c r="A16" s="706"/>
      <c r="B16" s="199" t="s">
        <v>73</v>
      </c>
      <c r="C16" s="39">
        <v>5</v>
      </c>
      <c r="D16" s="39" t="s">
        <v>15</v>
      </c>
      <c r="E16" s="39" t="s">
        <v>15</v>
      </c>
      <c r="F16" s="39" t="s">
        <v>15</v>
      </c>
      <c r="G16" s="39" t="s">
        <v>15</v>
      </c>
      <c r="H16" s="39" t="s">
        <v>15</v>
      </c>
      <c r="I16" s="39">
        <v>5</v>
      </c>
      <c r="J16" s="39" t="s">
        <v>15</v>
      </c>
      <c r="K16" s="39" t="s">
        <v>15</v>
      </c>
      <c r="L16" s="39" t="s">
        <v>15</v>
      </c>
      <c r="M16" s="39" t="s">
        <v>15</v>
      </c>
      <c r="N16" s="50"/>
      <c r="O16" s="706"/>
      <c r="P16" s="199" t="s">
        <v>237</v>
      </c>
      <c r="Q16" s="39">
        <v>3</v>
      </c>
      <c r="R16" s="39" t="s">
        <v>15</v>
      </c>
      <c r="S16" s="39" t="s">
        <v>15</v>
      </c>
      <c r="T16" s="39">
        <v>3</v>
      </c>
      <c r="U16" s="39" t="s">
        <v>15</v>
      </c>
      <c r="V16" s="39" t="s">
        <v>15</v>
      </c>
      <c r="W16" s="39" t="s">
        <v>15</v>
      </c>
      <c r="X16" s="39" t="s">
        <v>15</v>
      </c>
      <c r="Y16" s="39" t="s">
        <v>15</v>
      </c>
      <c r="Z16" s="39" t="s">
        <v>15</v>
      </c>
      <c r="AA16" s="39" t="s">
        <v>15</v>
      </c>
    </row>
    <row r="17" spans="1:27" ht="18" customHeight="1" x14ac:dyDescent="0.2">
      <c r="A17" s="706"/>
      <c r="B17" s="199" t="s">
        <v>74</v>
      </c>
      <c r="C17" s="39">
        <v>5</v>
      </c>
      <c r="D17" s="39" t="s">
        <v>15</v>
      </c>
      <c r="E17" s="39" t="s">
        <v>15</v>
      </c>
      <c r="F17" s="39">
        <v>5</v>
      </c>
      <c r="G17" s="39" t="s">
        <v>15</v>
      </c>
      <c r="H17" s="39" t="s">
        <v>15</v>
      </c>
      <c r="I17" s="39" t="s">
        <v>15</v>
      </c>
      <c r="J17" s="39" t="s">
        <v>15</v>
      </c>
      <c r="K17" s="39" t="s">
        <v>15</v>
      </c>
      <c r="L17" s="39" t="s">
        <v>15</v>
      </c>
      <c r="M17" s="39" t="s">
        <v>15</v>
      </c>
      <c r="N17" s="50"/>
      <c r="O17" s="706"/>
      <c r="P17" s="199" t="s">
        <v>238</v>
      </c>
      <c r="Q17" s="39">
        <v>3</v>
      </c>
      <c r="R17" s="39" t="s">
        <v>15</v>
      </c>
      <c r="S17" s="39" t="s">
        <v>15</v>
      </c>
      <c r="T17" s="39">
        <v>3</v>
      </c>
      <c r="U17" s="39" t="s">
        <v>15</v>
      </c>
      <c r="V17" s="39" t="s">
        <v>15</v>
      </c>
      <c r="W17" s="39" t="s">
        <v>15</v>
      </c>
      <c r="X17" s="39" t="s">
        <v>15</v>
      </c>
      <c r="Y17" s="39" t="s">
        <v>15</v>
      </c>
      <c r="Z17" s="39" t="s">
        <v>15</v>
      </c>
      <c r="AA17" s="39" t="s">
        <v>15</v>
      </c>
    </row>
    <row r="18" spans="1:27" ht="18" customHeight="1" x14ac:dyDescent="0.2">
      <c r="A18" s="706"/>
      <c r="B18" s="199" t="s">
        <v>77</v>
      </c>
      <c r="C18" s="39">
        <v>5</v>
      </c>
      <c r="D18" s="39" t="s">
        <v>15</v>
      </c>
      <c r="E18" s="39" t="s">
        <v>15</v>
      </c>
      <c r="F18" s="39">
        <v>5</v>
      </c>
      <c r="G18" s="39" t="s">
        <v>15</v>
      </c>
      <c r="H18" s="39" t="s">
        <v>15</v>
      </c>
      <c r="I18" s="39" t="s">
        <v>15</v>
      </c>
      <c r="J18" s="39" t="s">
        <v>15</v>
      </c>
      <c r="K18" s="39" t="s">
        <v>15</v>
      </c>
      <c r="L18" s="39" t="s">
        <v>15</v>
      </c>
      <c r="M18" s="39" t="s">
        <v>15</v>
      </c>
      <c r="N18" s="50"/>
      <c r="O18" s="706"/>
      <c r="P18" s="199" t="s">
        <v>153</v>
      </c>
      <c r="Q18" s="39">
        <v>3</v>
      </c>
      <c r="R18" s="39" t="s">
        <v>15</v>
      </c>
      <c r="S18" s="39" t="s">
        <v>15</v>
      </c>
      <c r="T18" s="39">
        <v>3</v>
      </c>
      <c r="U18" s="39" t="s">
        <v>15</v>
      </c>
      <c r="V18" s="39" t="s">
        <v>15</v>
      </c>
      <c r="W18" s="39" t="s">
        <v>15</v>
      </c>
      <c r="X18" s="39" t="s">
        <v>15</v>
      </c>
      <c r="Y18" s="39" t="s">
        <v>15</v>
      </c>
      <c r="Z18" s="39" t="s">
        <v>15</v>
      </c>
      <c r="AA18" s="39" t="s">
        <v>15</v>
      </c>
    </row>
    <row r="19" spans="1:27" ht="18" customHeight="1" x14ac:dyDescent="0.2">
      <c r="A19" s="706"/>
      <c r="B19" s="199" t="s">
        <v>72</v>
      </c>
      <c r="C19" s="39">
        <v>4</v>
      </c>
      <c r="D19" s="39" t="s">
        <v>15</v>
      </c>
      <c r="E19" s="39" t="s">
        <v>15</v>
      </c>
      <c r="F19" s="39">
        <v>4</v>
      </c>
      <c r="G19" s="39" t="s">
        <v>15</v>
      </c>
      <c r="H19" s="39" t="s">
        <v>15</v>
      </c>
      <c r="I19" s="39" t="s">
        <v>15</v>
      </c>
      <c r="J19" s="39" t="s">
        <v>15</v>
      </c>
      <c r="K19" s="39" t="s">
        <v>15</v>
      </c>
      <c r="L19" s="39" t="s">
        <v>15</v>
      </c>
      <c r="M19" s="39" t="s">
        <v>15</v>
      </c>
      <c r="N19" s="50"/>
      <c r="O19" s="706"/>
      <c r="P19" s="199" t="s">
        <v>239</v>
      </c>
      <c r="Q19" s="39">
        <v>3</v>
      </c>
      <c r="R19" s="39" t="s">
        <v>15</v>
      </c>
      <c r="S19" s="39" t="s">
        <v>15</v>
      </c>
      <c r="T19" s="39">
        <v>3</v>
      </c>
      <c r="U19" s="39" t="s">
        <v>15</v>
      </c>
      <c r="V19" s="39" t="s">
        <v>15</v>
      </c>
      <c r="W19" s="39" t="s">
        <v>15</v>
      </c>
      <c r="X19" s="39" t="s">
        <v>15</v>
      </c>
      <c r="Y19" s="39" t="s">
        <v>15</v>
      </c>
      <c r="Z19" s="39" t="s">
        <v>15</v>
      </c>
      <c r="AA19" s="39" t="s">
        <v>15</v>
      </c>
    </row>
    <row r="20" spans="1:27" ht="18" customHeight="1" x14ac:dyDescent="0.2">
      <c r="A20" s="706"/>
      <c r="B20" s="199" t="s">
        <v>71</v>
      </c>
      <c r="C20" s="39">
        <v>3</v>
      </c>
      <c r="D20" s="39" t="s">
        <v>15</v>
      </c>
      <c r="E20" s="39" t="s">
        <v>15</v>
      </c>
      <c r="F20" s="39">
        <v>3</v>
      </c>
      <c r="G20" s="39" t="s">
        <v>15</v>
      </c>
      <c r="H20" s="39" t="s">
        <v>15</v>
      </c>
      <c r="I20" s="39" t="s">
        <v>15</v>
      </c>
      <c r="J20" s="39" t="s">
        <v>15</v>
      </c>
      <c r="K20" s="39" t="s">
        <v>15</v>
      </c>
      <c r="L20" s="39" t="s">
        <v>15</v>
      </c>
      <c r="M20" s="39" t="s">
        <v>15</v>
      </c>
      <c r="N20" s="50"/>
      <c r="O20" s="706"/>
      <c r="P20" s="199" t="s">
        <v>206</v>
      </c>
      <c r="Q20" s="39">
        <v>3</v>
      </c>
      <c r="R20" s="39" t="s">
        <v>15</v>
      </c>
      <c r="S20" s="39" t="s">
        <v>15</v>
      </c>
      <c r="T20" s="39">
        <v>3</v>
      </c>
      <c r="U20" s="39" t="s">
        <v>15</v>
      </c>
      <c r="V20" s="39" t="s">
        <v>15</v>
      </c>
      <c r="W20" s="39" t="s">
        <v>15</v>
      </c>
      <c r="X20" s="39" t="s">
        <v>15</v>
      </c>
      <c r="Y20" s="39" t="s">
        <v>15</v>
      </c>
      <c r="Z20" s="39" t="s">
        <v>15</v>
      </c>
      <c r="AA20" s="39" t="s">
        <v>15</v>
      </c>
    </row>
    <row r="21" spans="1:27" ht="17.25" customHeight="1" x14ac:dyDescent="0.2">
      <c r="A21" s="706"/>
      <c r="B21" s="199" t="s">
        <v>205</v>
      </c>
      <c r="C21" s="39">
        <v>3</v>
      </c>
      <c r="D21" s="39" t="s">
        <v>15</v>
      </c>
      <c r="E21" s="39" t="s">
        <v>15</v>
      </c>
      <c r="F21" s="39">
        <v>3</v>
      </c>
      <c r="G21" s="39" t="s">
        <v>15</v>
      </c>
      <c r="H21" s="39" t="s">
        <v>15</v>
      </c>
      <c r="I21" s="39" t="s">
        <v>15</v>
      </c>
      <c r="J21" s="39" t="s">
        <v>15</v>
      </c>
      <c r="K21" s="39" t="s">
        <v>15</v>
      </c>
      <c r="L21" s="39" t="s">
        <v>15</v>
      </c>
      <c r="M21" s="39" t="s">
        <v>15</v>
      </c>
      <c r="N21" s="50"/>
      <c r="O21" s="706"/>
      <c r="P21" s="199" t="s">
        <v>851</v>
      </c>
      <c r="Q21" s="39">
        <v>2</v>
      </c>
      <c r="R21" s="39" t="s">
        <v>15</v>
      </c>
      <c r="S21" s="39" t="s">
        <v>15</v>
      </c>
      <c r="T21" s="39">
        <v>2</v>
      </c>
      <c r="U21" s="39" t="s">
        <v>15</v>
      </c>
      <c r="V21" s="39" t="s">
        <v>15</v>
      </c>
      <c r="W21" s="39" t="s">
        <v>15</v>
      </c>
      <c r="X21" s="39" t="s">
        <v>15</v>
      </c>
      <c r="Y21" s="39" t="s">
        <v>15</v>
      </c>
      <c r="Z21" s="39" t="s">
        <v>15</v>
      </c>
      <c r="AA21" s="39" t="s">
        <v>15</v>
      </c>
    </row>
    <row r="22" spans="1:27" ht="18" customHeight="1" x14ac:dyDescent="0.2">
      <c r="A22" s="706"/>
      <c r="B22" s="199" t="s">
        <v>83</v>
      </c>
      <c r="C22" s="39">
        <v>3</v>
      </c>
      <c r="D22" s="39" t="s">
        <v>15</v>
      </c>
      <c r="E22" s="39" t="s">
        <v>15</v>
      </c>
      <c r="F22" s="39">
        <v>3</v>
      </c>
      <c r="G22" s="39" t="s">
        <v>15</v>
      </c>
      <c r="H22" s="39" t="s">
        <v>15</v>
      </c>
      <c r="I22" s="39" t="s">
        <v>15</v>
      </c>
      <c r="J22" s="39" t="s">
        <v>15</v>
      </c>
      <c r="K22" s="39" t="s">
        <v>15</v>
      </c>
      <c r="L22" s="39" t="s">
        <v>15</v>
      </c>
      <c r="M22" s="39" t="s">
        <v>15</v>
      </c>
      <c r="N22" s="50"/>
      <c r="O22" s="706"/>
      <c r="P22" s="199" t="s">
        <v>63</v>
      </c>
      <c r="Q22" s="39">
        <v>1</v>
      </c>
      <c r="R22" s="39" t="s">
        <v>15</v>
      </c>
      <c r="S22" s="39" t="s">
        <v>15</v>
      </c>
      <c r="T22" s="39">
        <v>1</v>
      </c>
      <c r="U22" s="39" t="s">
        <v>15</v>
      </c>
      <c r="V22" s="39" t="s">
        <v>15</v>
      </c>
      <c r="W22" s="39" t="s">
        <v>15</v>
      </c>
      <c r="X22" s="39" t="s">
        <v>15</v>
      </c>
      <c r="Y22" s="39" t="s">
        <v>15</v>
      </c>
      <c r="Z22" s="39" t="s">
        <v>15</v>
      </c>
      <c r="AA22" s="39" t="s">
        <v>15</v>
      </c>
    </row>
    <row r="23" spans="1:27" ht="18" customHeight="1" x14ac:dyDescent="0.2">
      <c r="A23" s="706"/>
      <c r="B23" s="199" t="s">
        <v>236</v>
      </c>
      <c r="C23" s="39">
        <v>2</v>
      </c>
      <c r="D23" s="39" t="s">
        <v>15</v>
      </c>
      <c r="E23" s="39" t="s">
        <v>15</v>
      </c>
      <c r="F23" s="39">
        <v>2</v>
      </c>
      <c r="G23" s="39" t="s">
        <v>15</v>
      </c>
      <c r="H23" s="39" t="s">
        <v>15</v>
      </c>
      <c r="I23" s="39" t="s">
        <v>15</v>
      </c>
      <c r="J23" s="39" t="s">
        <v>15</v>
      </c>
      <c r="K23" s="39" t="s">
        <v>15</v>
      </c>
      <c r="L23" s="39" t="s">
        <v>15</v>
      </c>
      <c r="M23" s="39" t="s">
        <v>15</v>
      </c>
      <c r="N23" s="50"/>
      <c r="O23" s="706"/>
      <c r="P23" s="199" t="s">
        <v>72</v>
      </c>
      <c r="Q23" s="39">
        <v>1</v>
      </c>
      <c r="R23" s="39" t="s">
        <v>15</v>
      </c>
      <c r="S23" s="39" t="s">
        <v>15</v>
      </c>
      <c r="T23" s="39">
        <v>1</v>
      </c>
      <c r="U23" s="39" t="s">
        <v>15</v>
      </c>
      <c r="V23" s="39" t="s">
        <v>15</v>
      </c>
      <c r="W23" s="39" t="s">
        <v>15</v>
      </c>
      <c r="X23" s="39" t="s">
        <v>15</v>
      </c>
      <c r="Y23" s="39" t="s">
        <v>15</v>
      </c>
      <c r="Z23" s="39" t="s">
        <v>15</v>
      </c>
      <c r="AA23" s="39" t="s">
        <v>15</v>
      </c>
    </row>
    <row r="24" spans="1:27" ht="18" customHeight="1" x14ac:dyDescent="0.2">
      <c r="A24" s="706"/>
      <c r="B24" s="199" t="s">
        <v>92</v>
      </c>
      <c r="C24" s="39">
        <v>2</v>
      </c>
      <c r="D24" s="39" t="s">
        <v>15</v>
      </c>
      <c r="E24" s="39" t="s">
        <v>15</v>
      </c>
      <c r="F24" s="39">
        <v>2</v>
      </c>
      <c r="G24" s="39" t="s">
        <v>15</v>
      </c>
      <c r="H24" s="39" t="s">
        <v>15</v>
      </c>
      <c r="I24" s="39" t="s">
        <v>15</v>
      </c>
      <c r="J24" s="39" t="s">
        <v>15</v>
      </c>
      <c r="K24" s="39" t="s">
        <v>15</v>
      </c>
      <c r="L24" s="39" t="s">
        <v>15</v>
      </c>
      <c r="M24" s="39" t="s">
        <v>15</v>
      </c>
      <c r="N24" s="50"/>
      <c r="O24" s="706"/>
      <c r="P24" s="199" t="s">
        <v>71</v>
      </c>
      <c r="Q24" s="39">
        <v>1</v>
      </c>
      <c r="R24" s="39" t="s">
        <v>15</v>
      </c>
      <c r="S24" s="39" t="s">
        <v>15</v>
      </c>
      <c r="T24" s="39">
        <v>1</v>
      </c>
      <c r="U24" s="39" t="s">
        <v>15</v>
      </c>
      <c r="V24" s="39" t="s">
        <v>15</v>
      </c>
      <c r="W24" s="39" t="s">
        <v>15</v>
      </c>
      <c r="X24" s="39" t="s">
        <v>15</v>
      </c>
      <c r="Y24" s="39" t="s">
        <v>15</v>
      </c>
      <c r="Z24" s="39" t="s">
        <v>15</v>
      </c>
      <c r="AA24" s="39" t="s">
        <v>15</v>
      </c>
    </row>
    <row r="25" spans="1:27" ht="18" customHeight="1" x14ac:dyDescent="0.2">
      <c r="A25" s="706"/>
      <c r="B25" s="199" t="s">
        <v>59</v>
      </c>
      <c r="C25" s="39">
        <v>2</v>
      </c>
      <c r="D25" s="39" t="s">
        <v>15</v>
      </c>
      <c r="E25" s="39" t="s">
        <v>15</v>
      </c>
      <c r="F25" s="39">
        <v>2</v>
      </c>
      <c r="G25" s="39" t="s">
        <v>15</v>
      </c>
      <c r="H25" s="39" t="s">
        <v>15</v>
      </c>
      <c r="I25" s="39" t="s">
        <v>15</v>
      </c>
      <c r="J25" s="39" t="s">
        <v>15</v>
      </c>
      <c r="K25" s="39" t="s">
        <v>15</v>
      </c>
      <c r="L25" s="39" t="s">
        <v>15</v>
      </c>
      <c r="M25" s="39" t="s">
        <v>15</v>
      </c>
      <c r="N25" s="50"/>
      <c r="O25" s="706"/>
      <c r="P25" s="199" t="s">
        <v>92</v>
      </c>
      <c r="Q25" s="39">
        <v>1</v>
      </c>
      <c r="R25" s="39" t="s">
        <v>15</v>
      </c>
      <c r="S25" s="39" t="s">
        <v>15</v>
      </c>
      <c r="T25" s="39">
        <v>1</v>
      </c>
      <c r="U25" s="39" t="s">
        <v>15</v>
      </c>
      <c r="V25" s="39" t="s">
        <v>15</v>
      </c>
      <c r="W25" s="39" t="s">
        <v>15</v>
      </c>
      <c r="X25" s="39" t="s">
        <v>15</v>
      </c>
      <c r="Y25" s="39" t="s">
        <v>15</v>
      </c>
      <c r="Z25" s="39" t="s">
        <v>15</v>
      </c>
      <c r="AA25" s="39" t="s">
        <v>15</v>
      </c>
    </row>
    <row r="26" spans="1:27" ht="18" customHeight="1" x14ac:dyDescent="0.2">
      <c r="A26" s="706"/>
      <c r="B26" s="199" t="s">
        <v>65</v>
      </c>
      <c r="C26" s="39">
        <v>1</v>
      </c>
      <c r="D26" s="39" t="s">
        <v>15</v>
      </c>
      <c r="E26" s="39" t="s">
        <v>15</v>
      </c>
      <c r="F26" s="39">
        <v>1</v>
      </c>
      <c r="G26" s="39" t="s">
        <v>15</v>
      </c>
      <c r="H26" s="39" t="s">
        <v>15</v>
      </c>
      <c r="I26" s="39" t="s">
        <v>15</v>
      </c>
      <c r="J26" s="39" t="s">
        <v>15</v>
      </c>
      <c r="K26" s="39" t="s">
        <v>15</v>
      </c>
      <c r="L26" s="39" t="s">
        <v>15</v>
      </c>
      <c r="M26" s="39" t="s">
        <v>15</v>
      </c>
      <c r="N26" s="50"/>
      <c r="O26" s="706"/>
      <c r="P26" s="199" t="s">
        <v>93</v>
      </c>
      <c r="Q26" s="39">
        <v>1</v>
      </c>
      <c r="R26" s="39" t="s">
        <v>15</v>
      </c>
      <c r="S26" s="39" t="s">
        <v>15</v>
      </c>
      <c r="T26" s="39">
        <v>1</v>
      </c>
      <c r="U26" s="39" t="s">
        <v>15</v>
      </c>
      <c r="V26" s="39" t="s">
        <v>15</v>
      </c>
      <c r="W26" s="39" t="s">
        <v>15</v>
      </c>
      <c r="X26" s="39" t="s">
        <v>15</v>
      </c>
      <c r="Y26" s="39" t="s">
        <v>15</v>
      </c>
      <c r="Z26" s="39" t="s">
        <v>15</v>
      </c>
      <c r="AA26" s="39" t="s">
        <v>15</v>
      </c>
    </row>
    <row r="27" spans="1:27" ht="18" customHeight="1" x14ac:dyDescent="0.2">
      <c r="A27" s="706"/>
      <c r="B27" s="199" t="s">
        <v>67</v>
      </c>
      <c r="C27" s="39">
        <v>1</v>
      </c>
      <c r="D27" s="39" t="s">
        <v>15</v>
      </c>
      <c r="E27" s="39" t="s">
        <v>15</v>
      </c>
      <c r="F27" s="39">
        <v>1</v>
      </c>
      <c r="G27" s="39" t="s">
        <v>15</v>
      </c>
      <c r="H27" s="39" t="s">
        <v>15</v>
      </c>
      <c r="I27" s="39" t="s">
        <v>15</v>
      </c>
      <c r="J27" s="39" t="s">
        <v>15</v>
      </c>
      <c r="K27" s="39" t="s">
        <v>15</v>
      </c>
      <c r="L27" s="39" t="s">
        <v>15</v>
      </c>
      <c r="M27" s="39" t="s">
        <v>15</v>
      </c>
      <c r="N27" s="50"/>
      <c r="O27" s="706"/>
      <c r="P27" s="199" t="s">
        <v>87</v>
      </c>
      <c r="Q27" s="39">
        <v>1</v>
      </c>
      <c r="R27" s="39">
        <v>1</v>
      </c>
      <c r="S27" s="39" t="s">
        <v>15</v>
      </c>
      <c r="T27" s="39" t="s">
        <v>15</v>
      </c>
      <c r="U27" s="39" t="s">
        <v>15</v>
      </c>
      <c r="V27" s="39" t="s">
        <v>15</v>
      </c>
      <c r="W27" s="39" t="s">
        <v>15</v>
      </c>
      <c r="X27" s="39" t="s">
        <v>15</v>
      </c>
      <c r="Y27" s="39" t="s">
        <v>15</v>
      </c>
      <c r="Z27" s="39" t="s">
        <v>15</v>
      </c>
      <c r="AA27" s="39" t="s">
        <v>15</v>
      </c>
    </row>
    <row r="28" spans="1:27" ht="18" customHeight="1" x14ac:dyDescent="0.2">
      <c r="A28" s="706"/>
      <c r="B28" s="199" t="s">
        <v>68</v>
      </c>
      <c r="C28" s="39">
        <v>1</v>
      </c>
      <c r="D28" s="39" t="s">
        <v>15</v>
      </c>
      <c r="E28" s="39" t="s">
        <v>15</v>
      </c>
      <c r="F28" s="39">
        <v>1</v>
      </c>
      <c r="G28" s="39" t="s">
        <v>15</v>
      </c>
      <c r="H28" s="39" t="s">
        <v>15</v>
      </c>
      <c r="I28" s="39" t="s">
        <v>15</v>
      </c>
      <c r="J28" s="39" t="s">
        <v>15</v>
      </c>
      <c r="K28" s="39" t="s">
        <v>15</v>
      </c>
      <c r="L28" s="39" t="s">
        <v>15</v>
      </c>
      <c r="M28" s="39" t="s">
        <v>15</v>
      </c>
      <c r="N28" s="50"/>
      <c r="O28" s="706"/>
      <c r="P28" s="199" t="s">
        <v>205</v>
      </c>
      <c r="Q28" s="39">
        <v>1</v>
      </c>
      <c r="R28" s="39" t="s">
        <v>15</v>
      </c>
      <c r="S28" s="39" t="s">
        <v>15</v>
      </c>
      <c r="T28" s="39">
        <v>1</v>
      </c>
      <c r="U28" s="39" t="s">
        <v>15</v>
      </c>
      <c r="V28" s="39" t="s">
        <v>15</v>
      </c>
      <c r="W28" s="39" t="s">
        <v>15</v>
      </c>
      <c r="X28" s="39" t="s">
        <v>15</v>
      </c>
      <c r="Y28" s="39" t="s">
        <v>15</v>
      </c>
      <c r="Z28" s="39" t="s">
        <v>15</v>
      </c>
      <c r="AA28" s="39" t="s">
        <v>15</v>
      </c>
    </row>
    <row r="29" spans="1:27" ht="18" customHeight="1" x14ac:dyDescent="0.2">
      <c r="A29" s="707"/>
      <c r="B29" s="199" t="s">
        <v>61</v>
      </c>
      <c r="C29" s="39">
        <v>1</v>
      </c>
      <c r="D29" s="39" t="s">
        <v>15</v>
      </c>
      <c r="E29" s="39" t="s">
        <v>15</v>
      </c>
      <c r="F29" s="39">
        <v>1</v>
      </c>
      <c r="G29" s="39" t="s">
        <v>15</v>
      </c>
      <c r="H29" s="39" t="s">
        <v>15</v>
      </c>
      <c r="I29" s="39" t="s">
        <v>15</v>
      </c>
      <c r="J29" s="39" t="s">
        <v>15</v>
      </c>
      <c r="K29" s="39" t="s">
        <v>15</v>
      </c>
      <c r="L29" s="39" t="s">
        <v>15</v>
      </c>
      <c r="M29" s="39" t="s">
        <v>15</v>
      </c>
      <c r="N29" s="50"/>
      <c r="O29" s="706"/>
      <c r="P29" s="199" t="s">
        <v>77</v>
      </c>
      <c r="Q29" s="39">
        <v>1</v>
      </c>
      <c r="R29" s="39" t="s">
        <v>15</v>
      </c>
      <c r="S29" s="39" t="s">
        <v>15</v>
      </c>
      <c r="T29" s="39">
        <v>1</v>
      </c>
      <c r="U29" s="39" t="s">
        <v>15</v>
      </c>
      <c r="V29" s="39" t="s">
        <v>15</v>
      </c>
      <c r="W29" s="39" t="s">
        <v>15</v>
      </c>
      <c r="X29" s="39" t="s">
        <v>15</v>
      </c>
      <c r="Y29" s="39" t="s">
        <v>15</v>
      </c>
      <c r="Z29" s="39" t="s">
        <v>15</v>
      </c>
      <c r="AA29" s="39" t="s">
        <v>15</v>
      </c>
    </row>
    <row r="30" spans="1:27" ht="18" customHeight="1" x14ac:dyDescent="0.2">
      <c r="A30" s="702" t="s">
        <v>27</v>
      </c>
      <c r="B30" s="703"/>
      <c r="C30" s="38">
        <v>593</v>
      </c>
      <c r="D30" s="38">
        <v>13</v>
      </c>
      <c r="E30" s="38">
        <v>1</v>
      </c>
      <c r="F30" s="38">
        <v>308</v>
      </c>
      <c r="G30" s="38" t="s">
        <v>15</v>
      </c>
      <c r="H30" s="38" t="s">
        <v>15</v>
      </c>
      <c r="I30" s="38">
        <v>119</v>
      </c>
      <c r="J30" s="38" t="s">
        <v>15</v>
      </c>
      <c r="K30" s="38">
        <v>151</v>
      </c>
      <c r="L30" s="38">
        <v>1</v>
      </c>
      <c r="M30" s="38" t="s">
        <v>15</v>
      </c>
      <c r="N30" s="50"/>
      <c r="O30" s="706"/>
      <c r="P30" s="199" t="s">
        <v>156</v>
      </c>
      <c r="Q30" s="39">
        <v>1</v>
      </c>
      <c r="R30" s="39" t="s">
        <v>15</v>
      </c>
      <c r="S30" s="39" t="s">
        <v>15</v>
      </c>
      <c r="T30" s="39" t="s">
        <v>15</v>
      </c>
      <c r="U30" s="39" t="s">
        <v>15</v>
      </c>
      <c r="V30" s="39" t="s">
        <v>15</v>
      </c>
      <c r="W30" s="39">
        <v>1</v>
      </c>
      <c r="X30" s="39" t="s">
        <v>15</v>
      </c>
      <c r="Y30" s="39" t="s">
        <v>15</v>
      </c>
      <c r="Z30" s="39" t="s">
        <v>15</v>
      </c>
      <c r="AA30" s="39" t="s">
        <v>15</v>
      </c>
    </row>
    <row r="31" spans="1:27" ht="18" customHeight="1" x14ac:dyDescent="0.2">
      <c r="A31" s="705" t="s">
        <v>8</v>
      </c>
      <c r="B31" s="199" t="s">
        <v>60</v>
      </c>
      <c r="C31" s="39">
        <v>298</v>
      </c>
      <c r="D31" s="39">
        <v>12</v>
      </c>
      <c r="E31" s="39">
        <v>1</v>
      </c>
      <c r="F31" s="39">
        <v>29</v>
      </c>
      <c r="G31" s="39" t="s">
        <v>15</v>
      </c>
      <c r="H31" s="39" t="s">
        <v>15</v>
      </c>
      <c r="I31" s="39">
        <v>116</v>
      </c>
      <c r="J31" s="39" t="s">
        <v>15</v>
      </c>
      <c r="K31" s="39">
        <v>139</v>
      </c>
      <c r="L31" s="39">
        <v>1</v>
      </c>
      <c r="M31" s="39" t="s">
        <v>15</v>
      </c>
      <c r="N31" s="50"/>
      <c r="O31" s="707"/>
      <c r="P31" s="199" t="s">
        <v>59</v>
      </c>
      <c r="Q31" s="39">
        <v>1</v>
      </c>
      <c r="R31" s="39" t="s">
        <v>15</v>
      </c>
      <c r="S31" s="39" t="s">
        <v>15</v>
      </c>
      <c r="T31" s="39">
        <v>1</v>
      </c>
      <c r="U31" s="39" t="s">
        <v>15</v>
      </c>
      <c r="V31" s="39" t="s">
        <v>15</v>
      </c>
      <c r="W31" s="39" t="s">
        <v>15</v>
      </c>
      <c r="X31" s="39" t="s">
        <v>15</v>
      </c>
      <c r="Y31" s="39" t="s">
        <v>15</v>
      </c>
      <c r="Z31" s="39" t="s">
        <v>15</v>
      </c>
      <c r="AA31" s="39" t="s">
        <v>15</v>
      </c>
    </row>
    <row r="32" spans="1:27" ht="18" customHeight="1" x14ac:dyDescent="0.2">
      <c r="A32" s="706"/>
      <c r="B32" s="199" t="s">
        <v>207</v>
      </c>
      <c r="C32" s="39">
        <v>43</v>
      </c>
      <c r="D32" s="39" t="s">
        <v>15</v>
      </c>
      <c r="E32" s="39" t="s">
        <v>15</v>
      </c>
      <c r="F32" s="39">
        <v>43</v>
      </c>
      <c r="G32" s="39" t="s">
        <v>15</v>
      </c>
      <c r="H32" s="39" t="s">
        <v>15</v>
      </c>
      <c r="I32" s="39" t="s">
        <v>15</v>
      </c>
      <c r="J32" s="39" t="s">
        <v>15</v>
      </c>
      <c r="K32" s="39" t="s">
        <v>15</v>
      </c>
      <c r="L32" s="39" t="s">
        <v>15</v>
      </c>
      <c r="M32" s="39" t="s">
        <v>15</v>
      </c>
      <c r="N32" s="50"/>
      <c r="O32" s="700" t="s">
        <v>27</v>
      </c>
      <c r="P32" s="701"/>
      <c r="Q32" s="38">
        <v>333</v>
      </c>
      <c r="R32" s="38">
        <v>11</v>
      </c>
      <c r="S32" s="8" t="s">
        <v>15</v>
      </c>
      <c r="T32" s="38">
        <v>107</v>
      </c>
      <c r="U32" s="8" t="s">
        <v>15</v>
      </c>
      <c r="V32" s="38">
        <v>70</v>
      </c>
      <c r="W32" s="38">
        <v>64</v>
      </c>
      <c r="X32" s="8" t="s">
        <v>15</v>
      </c>
      <c r="Y32" s="38">
        <v>78</v>
      </c>
      <c r="Z32" s="38">
        <v>3</v>
      </c>
      <c r="AA32" s="8" t="s">
        <v>15</v>
      </c>
    </row>
    <row r="33" spans="1:27" ht="18" customHeight="1" x14ac:dyDescent="0.2">
      <c r="A33" s="706"/>
      <c r="B33" s="199" t="s">
        <v>235</v>
      </c>
      <c r="C33" s="39">
        <v>43</v>
      </c>
      <c r="D33" s="39" t="s">
        <v>15</v>
      </c>
      <c r="E33" s="39" t="s">
        <v>15</v>
      </c>
      <c r="F33" s="39">
        <v>42</v>
      </c>
      <c r="G33" s="39" t="s">
        <v>15</v>
      </c>
      <c r="H33" s="39" t="s">
        <v>15</v>
      </c>
      <c r="I33" s="39" t="s">
        <v>15</v>
      </c>
      <c r="J33" s="39" t="s">
        <v>15</v>
      </c>
      <c r="K33" s="39">
        <v>1</v>
      </c>
      <c r="L33" s="39" t="s">
        <v>15</v>
      </c>
      <c r="M33" s="39" t="s">
        <v>15</v>
      </c>
      <c r="N33" s="50"/>
      <c r="O33" s="705" t="s">
        <v>8</v>
      </c>
      <c r="P33" s="199" t="s">
        <v>60</v>
      </c>
      <c r="Q33" s="39">
        <v>134</v>
      </c>
      <c r="R33" s="39">
        <v>9</v>
      </c>
      <c r="S33" s="39" t="s">
        <v>15</v>
      </c>
      <c r="T33" s="39">
        <v>19</v>
      </c>
      <c r="U33" s="39" t="s">
        <v>15</v>
      </c>
      <c r="V33" s="39" t="s">
        <v>15</v>
      </c>
      <c r="W33" s="39">
        <v>58</v>
      </c>
      <c r="X33" s="39" t="s">
        <v>15</v>
      </c>
      <c r="Y33" s="39">
        <v>45</v>
      </c>
      <c r="Z33" s="39">
        <v>3</v>
      </c>
      <c r="AA33" s="39" t="s">
        <v>15</v>
      </c>
    </row>
    <row r="34" spans="1:27" ht="18" customHeight="1" x14ac:dyDescent="0.2">
      <c r="A34" s="706"/>
      <c r="B34" s="199" t="s">
        <v>64</v>
      </c>
      <c r="C34" s="39">
        <v>24</v>
      </c>
      <c r="D34" s="39" t="s">
        <v>15</v>
      </c>
      <c r="E34" s="39" t="s">
        <v>15</v>
      </c>
      <c r="F34" s="39">
        <v>24</v>
      </c>
      <c r="G34" s="39" t="s">
        <v>15</v>
      </c>
      <c r="H34" s="39" t="s">
        <v>15</v>
      </c>
      <c r="I34" s="39" t="s">
        <v>15</v>
      </c>
      <c r="J34" s="39" t="s">
        <v>15</v>
      </c>
      <c r="K34" s="39" t="s">
        <v>15</v>
      </c>
      <c r="L34" s="39" t="s">
        <v>15</v>
      </c>
      <c r="M34" s="39" t="s">
        <v>15</v>
      </c>
      <c r="N34" s="50"/>
      <c r="O34" s="706"/>
      <c r="P34" s="199" t="s">
        <v>78</v>
      </c>
      <c r="Q34" s="39">
        <v>96</v>
      </c>
      <c r="R34" s="39" t="s">
        <v>15</v>
      </c>
      <c r="S34" s="39" t="s">
        <v>15</v>
      </c>
      <c r="T34" s="39" t="s">
        <v>15</v>
      </c>
      <c r="U34" s="39" t="s">
        <v>15</v>
      </c>
      <c r="V34" s="39">
        <v>70</v>
      </c>
      <c r="W34" s="39">
        <v>4</v>
      </c>
      <c r="X34" s="39" t="s">
        <v>15</v>
      </c>
      <c r="Y34" s="39">
        <v>22</v>
      </c>
      <c r="Z34" s="39" t="s">
        <v>15</v>
      </c>
      <c r="AA34" s="39" t="s">
        <v>15</v>
      </c>
    </row>
    <row r="35" spans="1:27" ht="18" customHeight="1" x14ac:dyDescent="0.2">
      <c r="A35" s="706"/>
      <c r="B35" s="199" t="s">
        <v>153</v>
      </c>
      <c r="C35" s="39">
        <v>23</v>
      </c>
      <c r="D35" s="39" t="s">
        <v>15</v>
      </c>
      <c r="E35" s="39" t="s">
        <v>15</v>
      </c>
      <c r="F35" s="39">
        <v>23</v>
      </c>
      <c r="G35" s="35" t="s">
        <v>15</v>
      </c>
      <c r="H35" s="39" t="s">
        <v>15</v>
      </c>
      <c r="I35" s="39" t="s">
        <v>15</v>
      </c>
      <c r="J35" s="35" t="s">
        <v>15</v>
      </c>
      <c r="K35" s="39" t="s">
        <v>15</v>
      </c>
      <c r="L35" s="39" t="s">
        <v>15</v>
      </c>
      <c r="M35" s="39" t="s">
        <v>15</v>
      </c>
      <c r="N35" s="50"/>
      <c r="O35" s="706"/>
      <c r="P35" s="199" t="s">
        <v>207</v>
      </c>
      <c r="Q35" s="39">
        <v>18</v>
      </c>
      <c r="R35" s="39" t="s">
        <v>15</v>
      </c>
      <c r="S35" s="39" t="s">
        <v>15</v>
      </c>
      <c r="T35" s="39">
        <v>17</v>
      </c>
      <c r="U35" s="39" t="s">
        <v>15</v>
      </c>
      <c r="V35" s="39" t="s">
        <v>15</v>
      </c>
      <c r="W35" s="39" t="s">
        <v>15</v>
      </c>
      <c r="X35" s="39" t="s">
        <v>15</v>
      </c>
      <c r="Y35" s="39">
        <v>1</v>
      </c>
      <c r="Z35" s="39" t="s">
        <v>15</v>
      </c>
      <c r="AA35" s="39" t="s">
        <v>15</v>
      </c>
    </row>
    <row r="36" spans="1:27" ht="18" customHeight="1" x14ac:dyDescent="0.2">
      <c r="A36" s="706"/>
      <c r="B36" s="199" t="s">
        <v>62</v>
      </c>
      <c r="C36" s="39">
        <v>14</v>
      </c>
      <c r="D36" s="39">
        <v>1</v>
      </c>
      <c r="E36" s="39" t="s">
        <v>15</v>
      </c>
      <c r="F36" s="39">
        <v>13</v>
      </c>
      <c r="G36" s="39" t="s">
        <v>15</v>
      </c>
      <c r="H36" s="39" t="s">
        <v>15</v>
      </c>
      <c r="I36" s="39" t="s">
        <v>15</v>
      </c>
      <c r="J36" s="39" t="s">
        <v>15</v>
      </c>
      <c r="K36" s="39" t="s">
        <v>15</v>
      </c>
      <c r="L36" s="39" t="s">
        <v>15</v>
      </c>
      <c r="M36" s="39" t="s">
        <v>15</v>
      </c>
      <c r="N36" s="50"/>
      <c r="O36" s="706"/>
      <c r="P36" s="199" t="s">
        <v>235</v>
      </c>
      <c r="Q36" s="39">
        <v>16</v>
      </c>
      <c r="R36" s="39" t="s">
        <v>15</v>
      </c>
      <c r="S36" s="39" t="s">
        <v>15</v>
      </c>
      <c r="T36" s="39">
        <v>14</v>
      </c>
      <c r="U36" s="39" t="s">
        <v>15</v>
      </c>
      <c r="V36" s="39" t="s">
        <v>15</v>
      </c>
      <c r="W36" s="39" t="s">
        <v>15</v>
      </c>
      <c r="X36" s="39" t="s">
        <v>15</v>
      </c>
      <c r="Y36" s="39">
        <v>2</v>
      </c>
      <c r="Z36" s="39" t="s">
        <v>15</v>
      </c>
      <c r="AA36" s="39" t="s">
        <v>15</v>
      </c>
    </row>
    <row r="37" spans="1:27" ht="18" customHeight="1" x14ac:dyDescent="0.2">
      <c r="A37" s="706"/>
      <c r="B37" s="199" t="s">
        <v>74</v>
      </c>
      <c r="C37" s="39">
        <v>13</v>
      </c>
      <c r="D37" s="39" t="s">
        <v>15</v>
      </c>
      <c r="E37" s="39" t="s">
        <v>15</v>
      </c>
      <c r="F37" s="39">
        <v>13</v>
      </c>
      <c r="G37" s="39" t="s">
        <v>15</v>
      </c>
      <c r="H37" s="39" t="s">
        <v>15</v>
      </c>
      <c r="I37" s="39" t="s">
        <v>15</v>
      </c>
      <c r="J37" s="39" t="s">
        <v>15</v>
      </c>
      <c r="K37" s="39" t="s">
        <v>15</v>
      </c>
      <c r="L37" s="39" t="s">
        <v>15</v>
      </c>
      <c r="M37" s="39" t="s">
        <v>15</v>
      </c>
      <c r="N37" s="50"/>
      <c r="O37" s="706"/>
      <c r="P37" s="199" t="s">
        <v>206</v>
      </c>
      <c r="Q37" s="39">
        <v>10</v>
      </c>
      <c r="R37" s="39" t="s">
        <v>15</v>
      </c>
      <c r="S37" s="39" t="s">
        <v>15</v>
      </c>
      <c r="T37" s="39">
        <v>10</v>
      </c>
      <c r="U37" s="39" t="s">
        <v>15</v>
      </c>
      <c r="V37" s="39" t="s">
        <v>15</v>
      </c>
      <c r="W37" s="39" t="s">
        <v>15</v>
      </c>
      <c r="X37" s="39" t="s">
        <v>15</v>
      </c>
      <c r="Y37" s="39" t="s">
        <v>15</v>
      </c>
      <c r="Z37" s="39" t="s">
        <v>15</v>
      </c>
      <c r="AA37" s="39" t="s">
        <v>15</v>
      </c>
    </row>
    <row r="38" spans="1:27" ht="18" customHeight="1" x14ac:dyDescent="0.2">
      <c r="A38" s="706"/>
      <c r="B38" s="199" t="s">
        <v>236</v>
      </c>
      <c r="C38" s="39">
        <v>12</v>
      </c>
      <c r="D38" s="39" t="s">
        <v>15</v>
      </c>
      <c r="E38" s="39" t="s">
        <v>15</v>
      </c>
      <c r="F38" s="39">
        <v>12</v>
      </c>
      <c r="G38" s="39" t="s">
        <v>15</v>
      </c>
      <c r="H38" s="39" t="s">
        <v>15</v>
      </c>
      <c r="I38" s="39" t="s">
        <v>15</v>
      </c>
      <c r="J38" s="39" t="s">
        <v>15</v>
      </c>
      <c r="K38" s="39" t="s">
        <v>15</v>
      </c>
      <c r="L38" s="39" t="s">
        <v>15</v>
      </c>
      <c r="M38" s="39" t="s">
        <v>15</v>
      </c>
      <c r="N38" s="50"/>
      <c r="O38" s="706"/>
      <c r="P38" s="199" t="s">
        <v>62</v>
      </c>
      <c r="Q38" s="39">
        <v>7</v>
      </c>
      <c r="R38" s="39">
        <v>2</v>
      </c>
      <c r="S38" s="39" t="s">
        <v>15</v>
      </c>
      <c r="T38" s="39">
        <v>5</v>
      </c>
      <c r="U38" s="39" t="s">
        <v>15</v>
      </c>
      <c r="V38" s="39" t="s">
        <v>15</v>
      </c>
      <c r="W38" s="39" t="s">
        <v>15</v>
      </c>
      <c r="X38" s="39" t="s">
        <v>15</v>
      </c>
      <c r="Y38" s="39" t="s">
        <v>15</v>
      </c>
      <c r="Z38" s="39" t="s">
        <v>15</v>
      </c>
      <c r="AA38" s="39" t="s">
        <v>15</v>
      </c>
    </row>
    <row r="39" spans="1:27" ht="18" customHeight="1" x14ac:dyDescent="0.2">
      <c r="A39" s="706"/>
      <c r="B39" s="199" t="s">
        <v>237</v>
      </c>
      <c r="C39" s="39">
        <v>12</v>
      </c>
      <c r="D39" s="39" t="s">
        <v>15</v>
      </c>
      <c r="E39" s="39" t="s">
        <v>15</v>
      </c>
      <c r="F39" s="39">
        <v>12</v>
      </c>
      <c r="G39" s="39" t="s">
        <v>15</v>
      </c>
      <c r="H39" s="39" t="s">
        <v>15</v>
      </c>
      <c r="I39" s="39" t="s">
        <v>15</v>
      </c>
      <c r="J39" s="39" t="s">
        <v>15</v>
      </c>
      <c r="K39" s="39" t="s">
        <v>15</v>
      </c>
      <c r="L39" s="39" t="s">
        <v>15</v>
      </c>
      <c r="M39" s="39" t="s">
        <v>15</v>
      </c>
      <c r="N39" s="50"/>
      <c r="O39" s="706"/>
      <c r="P39" s="199" t="s">
        <v>81</v>
      </c>
      <c r="Q39" s="39">
        <v>7</v>
      </c>
      <c r="R39" s="39" t="s">
        <v>15</v>
      </c>
      <c r="S39" s="39" t="s">
        <v>15</v>
      </c>
      <c r="T39" s="39">
        <v>6</v>
      </c>
      <c r="U39" s="39" t="s">
        <v>15</v>
      </c>
      <c r="V39" s="39" t="s">
        <v>15</v>
      </c>
      <c r="W39" s="39" t="s">
        <v>15</v>
      </c>
      <c r="X39" s="39" t="s">
        <v>15</v>
      </c>
      <c r="Y39" s="39">
        <v>1</v>
      </c>
      <c r="Z39" s="39" t="s">
        <v>15</v>
      </c>
      <c r="AA39" s="39" t="s">
        <v>15</v>
      </c>
    </row>
    <row r="40" spans="1:27" ht="18" customHeight="1" x14ac:dyDescent="0.2">
      <c r="A40" s="706"/>
      <c r="B40" s="199" t="s">
        <v>76</v>
      </c>
      <c r="C40" s="39">
        <v>11</v>
      </c>
      <c r="D40" s="39" t="s">
        <v>15</v>
      </c>
      <c r="E40" s="39" t="s">
        <v>15</v>
      </c>
      <c r="F40" s="39">
        <v>11</v>
      </c>
      <c r="G40" s="39" t="s">
        <v>15</v>
      </c>
      <c r="H40" s="39" t="s">
        <v>15</v>
      </c>
      <c r="I40" s="39" t="s">
        <v>15</v>
      </c>
      <c r="J40" s="39" t="s">
        <v>15</v>
      </c>
      <c r="K40" s="39" t="s">
        <v>15</v>
      </c>
      <c r="L40" s="39" t="s">
        <v>15</v>
      </c>
      <c r="M40" s="39" t="s">
        <v>15</v>
      </c>
      <c r="N40" s="50"/>
      <c r="O40" s="706"/>
      <c r="P40" s="199" t="s">
        <v>236</v>
      </c>
      <c r="Q40" s="39">
        <v>5</v>
      </c>
      <c r="R40" s="39" t="s">
        <v>15</v>
      </c>
      <c r="S40" s="39" t="s">
        <v>15</v>
      </c>
      <c r="T40" s="39">
        <v>5</v>
      </c>
      <c r="U40" s="39" t="s">
        <v>15</v>
      </c>
      <c r="V40" s="39" t="s">
        <v>15</v>
      </c>
      <c r="W40" s="39" t="s">
        <v>15</v>
      </c>
      <c r="X40" s="39" t="s">
        <v>15</v>
      </c>
      <c r="Y40" s="39" t="s">
        <v>15</v>
      </c>
      <c r="Z40" s="39" t="s">
        <v>15</v>
      </c>
      <c r="AA40" s="39" t="s">
        <v>15</v>
      </c>
    </row>
    <row r="41" spans="1:27" ht="18" customHeight="1" x14ac:dyDescent="0.2">
      <c r="A41" s="706"/>
      <c r="B41" s="199" t="s">
        <v>93</v>
      </c>
      <c r="C41" s="39">
        <v>10</v>
      </c>
      <c r="D41" s="39" t="s">
        <v>15</v>
      </c>
      <c r="E41" s="39" t="s">
        <v>15</v>
      </c>
      <c r="F41" s="39">
        <v>10</v>
      </c>
      <c r="G41" s="39" t="s">
        <v>15</v>
      </c>
      <c r="H41" s="39" t="s">
        <v>15</v>
      </c>
      <c r="I41" s="39" t="s">
        <v>15</v>
      </c>
      <c r="J41" s="39" t="s">
        <v>15</v>
      </c>
      <c r="K41" s="39" t="s">
        <v>15</v>
      </c>
      <c r="L41" s="39" t="s">
        <v>15</v>
      </c>
      <c r="M41" s="39" t="s">
        <v>15</v>
      </c>
      <c r="N41" s="50"/>
      <c r="O41" s="706"/>
      <c r="P41" s="199" t="s">
        <v>153</v>
      </c>
      <c r="Q41" s="39">
        <v>4</v>
      </c>
      <c r="R41" s="39" t="s">
        <v>15</v>
      </c>
      <c r="S41" s="39" t="s">
        <v>15</v>
      </c>
      <c r="T41" s="39">
        <v>3</v>
      </c>
      <c r="U41" s="39" t="s">
        <v>15</v>
      </c>
      <c r="V41" s="39" t="s">
        <v>15</v>
      </c>
      <c r="W41" s="39" t="s">
        <v>15</v>
      </c>
      <c r="X41" s="39" t="s">
        <v>15</v>
      </c>
      <c r="Y41" s="39">
        <v>1</v>
      </c>
      <c r="Z41" s="39" t="s">
        <v>15</v>
      </c>
      <c r="AA41" s="39" t="s">
        <v>15</v>
      </c>
    </row>
    <row r="42" spans="1:27" ht="18" customHeight="1" x14ac:dyDescent="0.2">
      <c r="A42" s="706"/>
      <c r="B42" s="199" t="s">
        <v>71</v>
      </c>
      <c r="C42" s="39">
        <v>8</v>
      </c>
      <c r="D42" s="39" t="s">
        <v>15</v>
      </c>
      <c r="E42" s="39" t="s">
        <v>15</v>
      </c>
      <c r="F42" s="39">
        <v>8</v>
      </c>
      <c r="G42" s="39" t="s">
        <v>15</v>
      </c>
      <c r="H42" s="39" t="s">
        <v>15</v>
      </c>
      <c r="I42" s="39" t="s">
        <v>15</v>
      </c>
      <c r="J42" s="39" t="s">
        <v>15</v>
      </c>
      <c r="K42" s="39" t="s">
        <v>15</v>
      </c>
      <c r="L42" s="39" t="s">
        <v>15</v>
      </c>
      <c r="M42" s="39" t="s">
        <v>15</v>
      </c>
      <c r="N42" s="50"/>
      <c r="O42" s="706"/>
      <c r="P42" s="199" t="s">
        <v>76</v>
      </c>
      <c r="Q42" s="39">
        <v>4</v>
      </c>
      <c r="R42" s="39" t="s">
        <v>15</v>
      </c>
      <c r="S42" s="39" t="s">
        <v>15</v>
      </c>
      <c r="T42" s="39">
        <v>3</v>
      </c>
      <c r="U42" s="39" t="s">
        <v>15</v>
      </c>
      <c r="V42" s="39" t="s">
        <v>15</v>
      </c>
      <c r="W42" s="39" t="s">
        <v>15</v>
      </c>
      <c r="X42" s="39" t="s">
        <v>15</v>
      </c>
      <c r="Y42" s="39">
        <v>1</v>
      </c>
      <c r="Z42" s="39" t="s">
        <v>15</v>
      </c>
      <c r="AA42" s="39" t="s">
        <v>15</v>
      </c>
    </row>
    <row r="43" spans="1:27" ht="18" customHeight="1" x14ac:dyDescent="0.2">
      <c r="A43" s="706"/>
      <c r="B43" s="199" t="s">
        <v>73</v>
      </c>
      <c r="C43" s="39">
        <v>6</v>
      </c>
      <c r="D43" s="39" t="s">
        <v>15</v>
      </c>
      <c r="E43" s="39" t="s">
        <v>15</v>
      </c>
      <c r="F43" s="39" t="s">
        <v>15</v>
      </c>
      <c r="G43" s="39" t="s">
        <v>15</v>
      </c>
      <c r="H43" s="39" t="s">
        <v>15</v>
      </c>
      <c r="I43" s="39">
        <v>1</v>
      </c>
      <c r="J43" s="39" t="s">
        <v>15</v>
      </c>
      <c r="K43" s="39">
        <v>5</v>
      </c>
      <c r="L43" s="39" t="s">
        <v>15</v>
      </c>
      <c r="M43" s="39" t="s">
        <v>15</v>
      </c>
      <c r="N43" s="50"/>
      <c r="O43" s="706"/>
      <c r="P43" s="199" t="s">
        <v>72</v>
      </c>
      <c r="Q43" s="39">
        <v>3</v>
      </c>
      <c r="R43" s="39" t="s">
        <v>15</v>
      </c>
      <c r="S43" s="39" t="s">
        <v>15</v>
      </c>
      <c r="T43" s="39">
        <v>3</v>
      </c>
      <c r="U43" s="39" t="s">
        <v>15</v>
      </c>
      <c r="V43" s="39" t="s">
        <v>15</v>
      </c>
      <c r="W43" s="39" t="s">
        <v>15</v>
      </c>
      <c r="X43" s="39" t="s">
        <v>15</v>
      </c>
      <c r="Y43" s="39" t="s">
        <v>15</v>
      </c>
      <c r="Z43" s="39" t="s">
        <v>15</v>
      </c>
      <c r="AA43" s="39" t="s">
        <v>15</v>
      </c>
    </row>
    <row r="44" spans="1:27" ht="18" customHeight="1" x14ac:dyDescent="0.2">
      <c r="A44" s="706"/>
      <c r="B44" s="199" t="s">
        <v>205</v>
      </c>
      <c r="C44" s="39">
        <v>6</v>
      </c>
      <c r="D44" s="39" t="s">
        <v>15</v>
      </c>
      <c r="E44" s="39" t="s">
        <v>15</v>
      </c>
      <c r="F44" s="39">
        <v>6</v>
      </c>
      <c r="G44" s="39" t="s">
        <v>15</v>
      </c>
      <c r="H44" s="39" t="s">
        <v>15</v>
      </c>
      <c r="I44" s="39" t="s">
        <v>15</v>
      </c>
      <c r="J44" s="39" t="s">
        <v>15</v>
      </c>
      <c r="K44" s="39" t="s">
        <v>15</v>
      </c>
      <c r="L44" s="39" t="s">
        <v>15</v>
      </c>
      <c r="M44" s="39" t="s">
        <v>15</v>
      </c>
      <c r="N44" s="50"/>
      <c r="O44" s="706"/>
      <c r="P44" s="199" t="s">
        <v>67</v>
      </c>
      <c r="Q44" s="39">
        <v>3</v>
      </c>
      <c r="R44" s="39" t="s">
        <v>15</v>
      </c>
      <c r="S44" s="39" t="s">
        <v>15</v>
      </c>
      <c r="T44" s="39">
        <v>2</v>
      </c>
      <c r="U44" s="39" t="s">
        <v>15</v>
      </c>
      <c r="V44" s="39" t="s">
        <v>15</v>
      </c>
      <c r="W44" s="39" t="s">
        <v>15</v>
      </c>
      <c r="X44" s="39" t="s">
        <v>15</v>
      </c>
      <c r="Y44" s="39">
        <v>1</v>
      </c>
      <c r="Z44" s="39" t="s">
        <v>15</v>
      </c>
      <c r="AA44" s="39" t="s">
        <v>15</v>
      </c>
    </row>
    <row r="45" spans="1:27" ht="18" customHeight="1" x14ac:dyDescent="0.2">
      <c r="A45" s="706"/>
      <c r="B45" s="199" t="s">
        <v>81</v>
      </c>
      <c r="C45" s="39">
        <v>6</v>
      </c>
      <c r="D45" s="39" t="s">
        <v>15</v>
      </c>
      <c r="E45" s="39" t="s">
        <v>15</v>
      </c>
      <c r="F45" s="39">
        <v>6</v>
      </c>
      <c r="G45" s="39" t="s">
        <v>15</v>
      </c>
      <c r="H45" s="39" t="s">
        <v>15</v>
      </c>
      <c r="I45" s="39" t="s">
        <v>15</v>
      </c>
      <c r="J45" s="39" t="s">
        <v>15</v>
      </c>
      <c r="K45" s="39" t="s">
        <v>15</v>
      </c>
      <c r="L45" s="39" t="s">
        <v>15</v>
      </c>
      <c r="M45" s="39" t="s">
        <v>15</v>
      </c>
      <c r="N45" s="50"/>
      <c r="O45" s="706"/>
      <c r="P45" s="199" t="s">
        <v>430</v>
      </c>
      <c r="Q45" s="39">
        <v>2</v>
      </c>
      <c r="R45" s="39" t="s">
        <v>15</v>
      </c>
      <c r="S45" s="39" t="s">
        <v>15</v>
      </c>
      <c r="T45" s="39">
        <v>2</v>
      </c>
      <c r="U45" s="39" t="s">
        <v>15</v>
      </c>
      <c r="V45" s="39" t="s">
        <v>15</v>
      </c>
      <c r="W45" s="39" t="s">
        <v>15</v>
      </c>
      <c r="X45" s="39" t="s">
        <v>15</v>
      </c>
      <c r="Y45" s="39" t="s">
        <v>15</v>
      </c>
      <c r="Z45" s="39" t="s">
        <v>15</v>
      </c>
      <c r="AA45" s="39" t="s">
        <v>15</v>
      </c>
    </row>
    <row r="46" spans="1:27" ht="18" customHeight="1" x14ac:dyDescent="0.2">
      <c r="A46" s="706"/>
      <c r="B46" s="199" t="s">
        <v>206</v>
      </c>
      <c r="C46" s="39">
        <v>6</v>
      </c>
      <c r="D46" s="39" t="s">
        <v>15</v>
      </c>
      <c r="E46" s="39" t="s">
        <v>15</v>
      </c>
      <c r="F46" s="39">
        <v>6</v>
      </c>
      <c r="G46" s="39" t="s">
        <v>15</v>
      </c>
      <c r="H46" s="39" t="s">
        <v>15</v>
      </c>
      <c r="I46" s="39" t="s">
        <v>15</v>
      </c>
      <c r="J46" s="39" t="s">
        <v>15</v>
      </c>
      <c r="K46" s="39" t="s">
        <v>15</v>
      </c>
      <c r="L46" s="39" t="s">
        <v>15</v>
      </c>
      <c r="M46" s="39" t="s">
        <v>15</v>
      </c>
      <c r="N46" s="50"/>
      <c r="O46" s="706"/>
      <c r="P46" s="199" t="s">
        <v>73</v>
      </c>
      <c r="Q46" s="39">
        <v>2</v>
      </c>
      <c r="R46" s="39" t="s">
        <v>15</v>
      </c>
      <c r="S46" s="39" t="s">
        <v>15</v>
      </c>
      <c r="T46" s="39" t="s">
        <v>15</v>
      </c>
      <c r="U46" s="39" t="s">
        <v>15</v>
      </c>
      <c r="V46" s="39" t="s">
        <v>15</v>
      </c>
      <c r="W46" s="39">
        <v>1</v>
      </c>
      <c r="X46" s="39" t="s">
        <v>15</v>
      </c>
      <c r="Y46" s="39">
        <v>1</v>
      </c>
      <c r="Z46" s="39" t="s">
        <v>15</v>
      </c>
      <c r="AA46" s="39" t="s">
        <v>15</v>
      </c>
    </row>
    <row r="47" spans="1:27" ht="18" customHeight="1" x14ac:dyDescent="0.2">
      <c r="A47" s="706"/>
      <c r="B47" s="199" t="s">
        <v>72</v>
      </c>
      <c r="C47" s="39">
        <v>5</v>
      </c>
      <c r="D47" s="39" t="s">
        <v>15</v>
      </c>
      <c r="E47" s="39" t="s">
        <v>15</v>
      </c>
      <c r="F47" s="39">
        <v>4</v>
      </c>
      <c r="G47" s="39" t="s">
        <v>15</v>
      </c>
      <c r="H47" s="39" t="s">
        <v>15</v>
      </c>
      <c r="I47" s="39" t="s">
        <v>15</v>
      </c>
      <c r="J47" s="39" t="s">
        <v>15</v>
      </c>
      <c r="K47" s="39">
        <v>1</v>
      </c>
      <c r="L47" s="39" t="s">
        <v>15</v>
      </c>
      <c r="M47" s="39" t="s">
        <v>15</v>
      </c>
      <c r="N47" s="50"/>
      <c r="O47" s="706"/>
      <c r="P47" s="199" t="s">
        <v>238</v>
      </c>
      <c r="Q47" s="39">
        <v>2</v>
      </c>
      <c r="R47" s="39" t="s">
        <v>15</v>
      </c>
      <c r="S47" s="39" t="s">
        <v>15</v>
      </c>
      <c r="T47" s="39">
        <v>2</v>
      </c>
      <c r="U47" s="39" t="s">
        <v>15</v>
      </c>
      <c r="V47" s="39" t="s">
        <v>15</v>
      </c>
      <c r="W47" s="39" t="s">
        <v>15</v>
      </c>
      <c r="X47" s="39" t="s">
        <v>15</v>
      </c>
      <c r="Y47" s="39" t="s">
        <v>15</v>
      </c>
      <c r="Z47" s="39" t="s">
        <v>15</v>
      </c>
      <c r="AA47" s="39" t="s">
        <v>15</v>
      </c>
    </row>
    <row r="48" spans="1:27" ht="18" customHeight="1" x14ac:dyDescent="0.2">
      <c r="A48" s="706"/>
      <c r="B48" s="199" t="s">
        <v>67</v>
      </c>
      <c r="C48" s="39">
        <v>5</v>
      </c>
      <c r="D48" s="39" t="s">
        <v>15</v>
      </c>
      <c r="E48" s="39" t="s">
        <v>15</v>
      </c>
      <c r="F48" s="39">
        <v>5</v>
      </c>
      <c r="G48" s="39" t="s">
        <v>15</v>
      </c>
      <c r="H48" s="39" t="s">
        <v>15</v>
      </c>
      <c r="I48" s="39" t="s">
        <v>15</v>
      </c>
      <c r="J48" s="39" t="s">
        <v>15</v>
      </c>
      <c r="K48" s="39" t="s">
        <v>15</v>
      </c>
      <c r="L48" s="39" t="s">
        <v>15</v>
      </c>
      <c r="M48" s="39" t="s">
        <v>15</v>
      </c>
      <c r="N48" s="50"/>
      <c r="O48" s="706"/>
      <c r="P48" s="199" t="s">
        <v>205</v>
      </c>
      <c r="Q48" s="39">
        <v>2</v>
      </c>
      <c r="R48" s="39" t="s">
        <v>15</v>
      </c>
      <c r="S48" s="39" t="s">
        <v>15</v>
      </c>
      <c r="T48" s="39">
        <v>2</v>
      </c>
      <c r="U48" s="39" t="s">
        <v>15</v>
      </c>
      <c r="V48" s="39" t="s">
        <v>15</v>
      </c>
      <c r="W48" s="39" t="s">
        <v>15</v>
      </c>
      <c r="X48" s="39" t="s">
        <v>15</v>
      </c>
      <c r="Y48" s="39" t="s">
        <v>15</v>
      </c>
      <c r="Z48" s="39" t="s">
        <v>15</v>
      </c>
      <c r="AA48" s="39" t="s">
        <v>15</v>
      </c>
    </row>
    <row r="49" spans="1:27" ht="18" customHeight="1" x14ac:dyDescent="0.2">
      <c r="A49" s="706"/>
      <c r="B49" s="199" t="s">
        <v>92</v>
      </c>
      <c r="C49" s="39">
        <v>5</v>
      </c>
      <c r="D49" s="39" t="s">
        <v>15</v>
      </c>
      <c r="E49" s="39" t="s">
        <v>15</v>
      </c>
      <c r="F49" s="39">
        <v>5</v>
      </c>
      <c r="G49" s="39" t="s">
        <v>15</v>
      </c>
      <c r="H49" s="39" t="s">
        <v>15</v>
      </c>
      <c r="I49" s="39" t="s">
        <v>15</v>
      </c>
      <c r="J49" s="39" t="s">
        <v>15</v>
      </c>
      <c r="K49" s="39" t="s">
        <v>15</v>
      </c>
      <c r="L49" s="39" t="s">
        <v>15</v>
      </c>
      <c r="M49" s="39" t="s">
        <v>15</v>
      </c>
      <c r="N49" s="50"/>
      <c r="O49" s="706"/>
      <c r="P49" s="199" t="s">
        <v>83</v>
      </c>
      <c r="Q49" s="39">
        <v>2</v>
      </c>
      <c r="R49" s="39" t="s">
        <v>15</v>
      </c>
      <c r="S49" s="39" t="s">
        <v>15</v>
      </c>
      <c r="T49" s="39">
        <v>2</v>
      </c>
      <c r="U49" s="39" t="s">
        <v>15</v>
      </c>
      <c r="V49" s="39" t="s">
        <v>15</v>
      </c>
      <c r="W49" s="39" t="s">
        <v>15</v>
      </c>
      <c r="X49" s="39" t="s">
        <v>15</v>
      </c>
      <c r="Y49" s="39" t="s">
        <v>15</v>
      </c>
      <c r="Z49" s="39" t="s">
        <v>15</v>
      </c>
      <c r="AA49" s="39" t="s">
        <v>15</v>
      </c>
    </row>
    <row r="50" spans="1:27" ht="18" customHeight="1" x14ac:dyDescent="0.2">
      <c r="A50" s="706"/>
      <c r="B50" s="199" t="s">
        <v>78</v>
      </c>
      <c r="C50" s="39">
        <v>5</v>
      </c>
      <c r="D50" s="39" t="s">
        <v>15</v>
      </c>
      <c r="E50" s="39" t="s">
        <v>15</v>
      </c>
      <c r="F50" s="39" t="s">
        <v>15</v>
      </c>
      <c r="G50" s="39" t="s">
        <v>15</v>
      </c>
      <c r="H50" s="39" t="s">
        <v>15</v>
      </c>
      <c r="I50" s="39">
        <v>1</v>
      </c>
      <c r="J50" s="39" t="s">
        <v>15</v>
      </c>
      <c r="K50" s="39">
        <v>4</v>
      </c>
      <c r="L50" s="39" t="s">
        <v>15</v>
      </c>
      <c r="M50" s="39" t="s">
        <v>15</v>
      </c>
      <c r="N50" s="50"/>
      <c r="O50" s="706"/>
      <c r="P50" s="199" t="s">
        <v>64</v>
      </c>
      <c r="Q50" s="39">
        <v>2</v>
      </c>
      <c r="R50" s="39" t="s">
        <v>15</v>
      </c>
      <c r="S50" s="39" t="s">
        <v>15</v>
      </c>
      <c r="T50" s="39">
        <v>2</v>
      </c>
      <c r="U50" s="39" t="s">
        <v>15</v>
      </c>
      <c r="V50" s="39" t="s">
        <v>15</v>
      </c>
      <c r="W50" s="39" t="s">
        <v>15</v>
      </c>
      <c r="X50" s="39" t="s">
        <v>15</v>
      </c>
      <c r="Y50" s="39" t="s">
        <v>15</v>
      </c>
      <c r="Z50" s="39" t="s">
        <v>15</v>
      </c>
      <c r="AA50" s="39" t="s">
        <v>15</v>
      </c>
    </row>
    <row r="51" spans="1:27" ht="18" customHeight="1" x14ac:dyDescent="0.2">
      <c r="A51" s="706"/>
      <c r="B51" s="199" t="s">
        <v>77</v>
      </c>
      <c r="C51" s="39">
        <v>5</v>
      </c>
      <c r="D51" s="39" t="s">
        <v>15</v>
      </c>
      <c r="E51" s="39" t="s">
        <v>15</v>
      </c>
      <c r="F51" s="39">
        <v>5</v>
      </c>
      <c r="G51" s="39" t="s">
        <v>15</v>
      </c>
      <c r="H51" s="39" t="s">
        <v>15</v>
      </c>
      <c r="I51" s="39" t="s">
        <v>15</v>
      </c>
      <c r="J51" s="39" t="s">
        <v>15</v>
      </c>
      <c r="K51" s="39" t="s">
        <v>15</v>
      </c>
      <c r="L51" s="39" t="s">
        <v>15</v>
      </c>
      <c r="M51" s="39" t="s">
        <v>15</v>
      </c>
      <c r="N51" s="50"/>
      <c r="O51" s="706"/>
      <c r="P51" s="199" t="s">
        <v>75</v>
      </c>
      <c r="Q51" s="39">
        <v>2</v>
      </c>
      <c r="R51" s="39" t="s">
        <v>15</v>
      </c>
      <c r="S51" s="39" t="s">
        <v>15</v>
      </c>
      <c r="T51" s="39">
        <v>2</v>
      </c>
      <c r="U51" s="39" t="s">
        <v>15</v>
      </c>
      <c r="V51" s="39" t="s">
        <v>15</v>
      </c>
      <c r="W51" s="39" t="s">
        <v>15</v>
      </c>
      <c r="X51" s="39" t="s">
        <v>15</v>
      </c>
      <c r="Y51" s="39" t="s">
        <v>15</v>
      </c>
      <c r="Z51" s="39" t="s">
        <v>15</v>
      </c>
      <c r="AA51" s="39" t="s">
        <v>15</v>
      </c>
    </row>
    <row r="52" spans="1:27" ht="18" customHeight="1" x14ac:dyDescent="0.2">
      <c r="A52" s="706"/>
      <c r="B52" s="199" t="s">
        <v>68</v>
      </c>
      <c r="C52" s="39">
        <v>4</v>
      </c>
      <c r="D52" s="39" t="s">
        <v>15</v>
      </c>
      <c r="E52" s="39" t="s">
        <v>15</v>
      </c>
      <c r="F52" s="39">
        <v>4</v>
      </c>
      <c r="G52" s="39" t="s">
        <v>15</v>
      </c>
      <c r="H52" s="39" t="s">
        <v>15</v>
      </c>
      <c r="I52" s="39" t="s">
        <v>15</v>
      </c>
      <c r="J52" s="39" t="s">
        <v>15</v>
      </c>
      <c r="K52" s="39" t="s">
        <v>15</v>
      </c>
      <c r="L52" s="39" t="s">
        <v>15</v>
      </c>
      <c r="M52" s="39" t="s">
        <v>15</v>
      </c>
      <c r="N52" s="50"/>
      <c r="O52" s="706"/>
      <c r="P52" s="199" t="s">
        <v>88</v>
      </c>
      <c r="Q52" s="39">
        <v>1</v>
      </c>
      <c r="R52" s="39" t="s">
        <v>15</v>
      </c>
      <c r="S52" s="39" t="s">
        <v>15</v>
      </c>
      <c r="T52" s="39" t="s">
        <v>15</v>
      </c>
      <c r="U52" s="39" t="s">
        <v>15</v>
      </c>
      <c r="V52" s="39" t="s">
        <v>15</v>
      </c>
      <c r="W52" s="39" t="s">
        <v>15</v>
      </c>
      <c r="X52" s="39" t="s">
        <v>15</v>
      </c>
      <c r="Y52" s="39">
        <v>1</v>
      </c>
      <c r="Z52" s="39" t="s">
        <v>15</v>
      </c>
      <c r="AA52" s="39" t="s">
        <v>15</v>
      </c>
    </row>
    <row r="53" spans="1:27" ht="18" customHeight="1" x14ac:dyDescent="0.2">
      <c r="A53" s="706"/>
      <c r="B53" s="199" t="s">
        <v>61</v>
      </c>
      <c r="C53" s="39">
        <v>4</v>
      </c>
      <c r="D53" s="39" t="s">
        <v>15</v>
      </c>
      <c r="E53" s="39" t="s">
        <v>15</v>
      </c>
      <c r="F53" s="39">
        <v>4</v>
      </c>
      <c r="G53" s="39" t="s">
        <v>15</v>
      </c>
      <c r="H53" s="39" t="s">
        <v>15</v>
      </c>
      <c r="I53" s="39" t="s">
        <v>15</v>
      </c>
      <c r="J53" s="39" t="s">
        <v>15</v>
      </c>
      <c r="K53" s="39" t="s">
        <v>15</v>
      </c>
      <c r="L53" s="39" t="s">
        <v>15</v>
      </c>
      <c r="M53" s="39" t="s">
        <v>15</v>
      </c>
      <c r="N53" s="50"/>
      <c r="O53" s="706"/>
      <c r="P53" s="199" t="s">
        <v>65</v>
      </c>
      <c r="Q53" s="39">
        <v>1</v>
      </c>
      <c r="R53" s="39" t="s">
        <v>15</v>
      </c>
      <c r="S53" s="39" t="s">
        <v>15</v>
      </c>
      <c r="T53" s="39">
        <v>1</v>
      </c>
      <c r="U53" s="39" t="s">
        <v>15</v>
      </c>
      <c r="V53" s="39" t="s">
        <v>15</v>
      </c>
      <c r="W53" s="39" t="s">
        <v>15</v>
      </c>
      <c r="X53" s="39" t="s">
        <v>15</v>
      </c>
      <c r="Y53" s="39" t="s">
        <v>15</v>
      </c>
      <c r="Z53" s="39" t="s">
        <v>15</v>
      </c>
      <c r="AA53" s="39" t="s">
        <v>15</v>
      </c>
    </row>
    <row r="54" spans="1:27" ht="18" customHeight="1" x14ac:dyDescent="0.2">
      <c r="A54" s="706"/>
      <c r="B54" s="199" t="s">
        <v>63</v>
      </c>
      <c r="C54" s="39">
        <v>3</v>
      </c>
      <c r="D54" s="39" t="s">
        <v>15</v>
      </c>
      <c r="E54" s="39" t="s">
        <v>15</v>
      </c>
      <c r="F54" s="39">
        <v>3</v>
      </c>
      <c r="G54" s="39" t="s">
        <v>15</v>
      </c>
      <c r="H54" s="39" t="s">
        <v>15</v>
      </c>
      <c r="I54" s="39" t="s">
        <v>15</v>
      </c>
      <c r="J54" s="39" t="s">
        <v>15</v>
      </c>
      <c r="K54" s="39" t="s">
        <v>15</v>
      </c>
      <c r="L54" s="39" t="s">
        <v>15</v>
      </c>
      <c r="M54" s="39" t="s">
        <v>15</v>
      </c>
      <c r="N54" s="50"/>
      <c r="O54" s="706"/>
      <c r="P54" s="199" t="s">
        <v>374</v>
      </c>
      <c r="Q54" s="39">
        <v>1</v>
      </c>
      <c r="R54" s="39" t="s">
        <v>15</v>
      </c>
      <c r="S54" s="39" t="s">
        <v>15</v>
      </c>
      <c r="T54" s="39">
        <v>1</v>
      </c>
      <c r="U54" s="39" t="s">
        <v>15</v>
      </c>
      <c r="V54" s="39" t="s">
        <v>15</v>
      </c>
      <c r="W54" s="39" t="s">
        <v>15</v>
      </c>
      <c r="X54" s="39" t="s">
        <v>15</v>
      </c>
      <c r="Y54" s="39" t="s">
        <v>15</v>
      </c>
      <c r="Z54" s="39" t="s">
        <v>15</v>
      </c>
      <c r="AA54" s="39" t="s">
        <v>15</v>
      </c>
    </row>
    <row r="55" spans="1:27" ht="18" customHeight="1" x14ac:dyDescent="0.2">
      <c r="A55" s="706"/>
      <c r="B55" s="199" t="s">
        <v>374</v>
      </c>
      <c r="C55" s="39">
        <v>3</v>
      </c>
      <c r="D55" s="39" t="s">
        <v>15</v>
      </c>
      <c r="E55" s="39" t="s">
        <v>15</v>
      </c>
      <c r="F55" s="39">
        <v>3</v>
      </c>
      <c r="G55" s="39" t="s">
        <v>15</v>
      </c>
      <c r="H55" s="39" t="s">
        <v>15</v>
      </c>
      <c r="I55" s="39" t="s">
        <v>15</v>
      </c>
      <c r="J55" s="39" t="s">
        <v>15</v>
      </c>
      <c r="K55" s="39" t="s">
        <v>15</v>
      </c>
      <c r="L55" s="39" t="s">
        <v>15</v>
      </c>
      <c r="M55" s="39" t="s">
        <v>15</v>
      </c>
      <c r="N55" s="50"/>
      <c r="O55" s="706"/>
      <c r="P55" s="199" t="s">
        <v>87</v>
      </c>
      <c r="Q55" s="39">
        <v>1</v>
      </c>
      <c r="R55" s="39" t="s">
        <v>15</v>
      </c>
      <c r="S55" s="39" t="s">
        <v>15</v>
      </c>
      <c r="T55" s="39">
        <v>1</v>
      </c>
      <c r="U55" s="39" t="s">
        <v>15</v>
      </c>
      <c r="V55" s="39" t="s">
        <v>15</v>
      </c>
      <c r="W55" s="39" t="s">
        <v>15</v>
      </c>
      <c r="X55" s="39" t="s">
        <v>15</v>
      </c>
      <c r="Y55" s="39" t="s">
        <v>15</v>
      </c>
      <c r="Z55" s="39" t="s">
        <v>15</v>
      </c>
      <c r="AA55" s="39" t="s">
        <v>15</v>
      </c>
    </row>
    <row r="56" spans="1:27" ht="18" customHeight="1" x14ac:dyDescent="0.2">
      <c r="A56" s="706"/>
      <c r="B56" s="199" t="s">
        <v>238</v>
      </c>
      <c r="C56" s="39">
        <v>3</v>
      </c>
      <c r="D56" s="39" t="s">
        <v>15</v>
      </c>
      <c r="E56" s="39" t="s">
        <v>15</v>
      </c>
      <c r="F56" s="39">
        <v>3</v>
      </c>
      <c r="G56" s="39" t="s">
        <v>15</v>
      </c>
      <c r="H56" s="39" t="s">
        <v>15</v>
      </c>
      <c r="I56" s="39" t="s">
        <v>15</v>
      </c>
      <c r="J56" s="39" t="s">
        <v>15</v>
      </c>
      <c r="K56" s="39" t="s">
        <v>15</v>
      </c>
      <c r="L56" s="39" t="s">
        <v>15</v>
      </c>
      <c r="M56" s="39" t="s">
        <v>15</v>
      </c>
      <c r="N56" s="50"/>
      <c r="O56" s="706"/>
      <c r="P56" s="199" t="s">
        <v>356</v>
      </c>
      <c r="Q56" s="39">
        <v>1</v>
      </c>
      <c r="R56" s="39" t="s">
        <v>15</v>
      </c>
      <c r="S56" s="39" t="s">
        <v>15</v>
      </c>
      <c r="T56" s="39">
        <v>1</v>
      </c>
      <c r="U56" s="39" t="s">
        <v>15</v>
      </c>
      <c r="V56" s="39" t="s">
        <v>15</v>
      </c>
      <c r="W56" s="39" t="s">
        <v>15</v>
      </c>
      <c r="X56" s="39" t="s">
        <v>15</v>
      </c>
      <c r="Y56" s="39" t="s">
        <v>15</v>
      </c>
      <c r="Z56" s="39" t="s">
        <v>15</v>
      </c>
      <c r="AA56" s="39" t="s">
        <v>15</v>
      </c>
    </row>
    <row r="57" spans="1:27" ht="18" customHeight="1" x14ac:dyDescent="0.2">
      <c r="A57" s="706"/>
      <c r="B57" s="199" t="s">
        <v>59</v>
      </c>
      <c r="C57" s="39">
        <v>3</v>
      </c>
      <c r="D57" s="39" t="s">
        <v>15</v>
      </c>
      <c r="E57" s="39" t="s">
        <v>15</v>
      </c>
      <c r="F57" s="39">
        <v>3</v>
      </c>
      <c r="G57" s="39" t="s">
        <v>15</v>
      </c>
      <c r="H57" s="39" t="s">
        <v>15</v>
      </c>
      <c r="I57" s="39" t="s">
        <v>15</v>
      </c>
      <c r="J57" s="39" t="s">
        <v>15</v>
      </c>
      <c r="K57" s="39" t="s">
        <v>15</v>
      </c>
      <c r="L57" s="39" t="s">
        <v>15</v>
      </c>
      <c r="M57" s="39" t="s">
        <v>15</v>
      </c>
      <c r="N57" s="50"/>
      <c r="O57" s="706"/>
      <c r="P57" s="199" t="s">
        <v>424</v>
      </c>
      <c r="Q57" s="39">
        <v>1</v>
      </c>
      <c r="R57" s="39" t="s">
        <v>15</v>
      </c>
      <c r="S57" s="39" t="s">
        <v>15</v>
      </c>
      <c r="T57" s="39" t="s">
        <v>15</v>
      </c>
      <c r="U57" s="39" t="s">
        <v>15</v>
      </c>
      <c r="V57" s="39" t="s">
        <v>15</v>
      </c>
      <c r="W57" s="39" t="s">
        <v>15</v>
      </c>
      <c r="X57" s="39" t="s">
        <v>15</v>
      </c>
      <c r="Y57" s="39">
        <v>1</v>
      </c>
      <c r="Z57" s="39" t="s">
        <v>15</v>
      </c>
      <c r="AA57" s="39" t="s">
        <v>15</v>
      </c>
    </row>
    <row r="58" spans="1:27" ht="18" customHeight="1" x14ac:dyDescent="0.2">
      <c r="A58" s="706"/>
      <c r="B58" s="199" t="s">
        <v>75</v>
      </c>
      <c r="C58" s="39">
        <v>3</v>
      </c>
      <c r="D58" s="39" t="s">
        <v>15</v>
      </c>
      <c r="E58" s="39" t="s">
        <v>15</v>
      </c>
      <c r="F58" s="39">
        <v>3</v>
      </c>
      <c r="G58" s="39" t="s">
        <v>15</v>
      </c>
      <c r="H58" s="39" t="s">
        <v>15</v>
      </c>
      <c r="I58" s="39" t="s">
        <v>15</v>
      </c>
      <c r="J58" s="39" t="s">
        <v>15</v>
      </c>
      <c r="K58" s="39" t="s">
        <v>15</v>
      </c>
      <c r="L58" s="39" t="s">
        <v>15</v>
      </c>
      <c r="M58" s="39" t="s">
        <v>15</v>
      </c>
      <c r="N58" s="50"/>
      <c r="O58" s="706"/>
      <c r="P58" s="199" t="s">
        <v>74</v>
      </c>
      <c r="Q58" s="39">
        <v>1</v>
      </c>
      <c r="R58" s="39" t="s">
        <v>15</v>
      </c>
      <c r="S58" s="39" t="s">
        <v>15</v>
      </c>
      <c r="T58" s="39">
        <v>1</v>
      </c>
      <c r="U58" s="39" t="s">
        <v>15</v>
      </c>
      <c r="V58" s="39" t="s">
        <v>15</v>
      </c>
      <c r="W58" s="39" t="s">
        <v>15</v>
      </c>
      <c r="X58" s="39" t="s">
        <v>15</v>
      </c>
      <c r="Y58" s="39" t="s">
        <v>15</v>
      </c>
      <c r="Z58" s="39" t="s">
        <v>15</v>
      </c>
      <c r="AA58" s="39" t="s">
        <v>15</v>
      </c>
    </row>
    <row r="59" spans="1:27" ht="18" customHeight="1" x14ac:dyDescent="0.2">
      <c r="A59" s="706"/>
      <c r="B59" s="199" t="s">
        <v>65</v>
      </c>
      <c r="C59" s="39">
        <v>1</v>
      </c>
      <c r="D59" s="39" t="s">
        <v>15</v>
      </c>
      <c r="E59" s="39" t="s">
        <v>15</v>
      </c>
      <c r="F59" s="39">
        <v>1</v>
      </c>
      <c r="G59" s="39" t="s">
        <v>15</v>
      </c>
      <c r="H59" s="39" t="s">
        <v>15</v>
      </c>
      <c r="I59" s="39" t="s">
        <v>15</v>
      </c>
      <c r="J59" s="39" t="s">
        <v>15</v>
      </c>
      <c r="K59" s="39" t="s">
        <v>15</v>
      </c>
      <c r="L59" s="39" t="s">
        <v>15</v>
      </c>
      <c r="M59" s="39" t="s">
        <v>15</v>
      </c>
      <c r="N59" s="50"/>
      <c r="O59" s="706"/>
      <c r="P59" s="199" t="s">
        <v>77</v>
      </c>
      <c r="Q59" s="39">
        <v>1</v>
      </c>
      <c r="R59" s="39" t="s">
        <v>15</v>
      </c>
      <c r="S59" s="39" t="s">
        <v>15</v>
      </c>
      <c r="T59" s="39">
        <v>1</v>
      </c>
      <c r="U59" s="39" t="s">
        <v>15</v>
      </c>
      <c r="V59" s="39" t="s">
        <v>15</v>
      </c>
      <c r="W59" s="39" t="s">
        <v>15</v>
      </c>
      <c r="X59" s="39" t="s">
        <v>15</v>
      </c>
      <c r="Y59" s="39" t="s">
        <v>15</v>
      </c>
      <c r="Z59" s="39" t="s">
        <v>15</v>
      </c>
      <c r="AA59" s="39" t="s">
        <v>15</v>
      </c>
    </row>
    <row r="60" spans="1:27" ht="18" customHeight="1" x14ac:dyDescent="0.2">
      <c r="A60" s="706"/>
      <c r="B60" s="199" t="s">
        <v>66</v>
      </c>
      <c r="C60" s="39">
        <v>1</v>
      </c>
      <c r="D60" s="39" t="s">
        <v>15</v>
      </c>
      <c r="E60" s="39" t="s">
        <v>15</v>
      </c>
      <c r="F60" s="39">
        <v>1</v>
      </c>
      <c r="G60" s="39" t="s">
        <v>15</v>
      </c>
      <c r="H60" s="39" t="s">
        <v>15</v>
      </c>
      <c r="I60" s="39" t="s">
        <v>15</v>
      </c>
      <c r="J60" s="39" t="s">
        <v>15</v>
      </c>
      <c r="K60" s="39" t="s">
        <v>15</v>
      </c>
      <c r="L60" s="39" t="s">
        <v>15</v>
      </c>
      <c r="M60" s="39" t="s">
        <v>15</v>
      </c>
      <c r="N60" s="50"/>
      <c r="O60" s="706"/>
      <c r="P60" s="199" t="s">
        <v>156</v>
      </c>
      <c r="Q60" s="39">
        <v>1</v>
      </c>
      <c r="R60" s="39" t="s">
        <v>15</v>
      </c>
      <c r="S60" s="39" t="s">
        <v>15</v>
      </c>
      <c r="T60" s="39" t="s">
        <v>15</v>
      </c>
      <c r="U60" s="39" t="s">
        <v>15</v>
      </c>
      <c r="V60" s="39" t="s">
        <v>15</v>
      </c>
      <c r="W60" s="39">
        <v>1</v>
      </c>
      <c r="X60" s="39" t="s">
        <v>15</v>
      </c>
      <c r="Y60" s="39" t="s">
        <v>15</v>
      </c>
      <c r="Z60" s="39" t="s">
        <v>15</v>
      </c>
      <c r="AA60" s="39" t="s">
        <v>15</v>
      </c>
    </row>
    <row r="61" spans="1:27" ht="18" customHeight="1" x14ac:dyDescent="0.2">
      <c r="A61" s="706"/>
      <c r="B61" s="199" t="s">
        <v>79</v>
      </c>
      <c r="C61" s="39">
        <v>1</v>
      </c>
      <c r="D61" s="39" t="s">
        <v>15</v>
      </c>
      <c r="E61" s="39" t="s">
        <v>15</v>
      </c>
      <c r="F61" s="39">
        <v>1</v>
      </c>
      <c r="G61" s="39" t="s">
        <v>15</v>
      </c>
      <c r="H61" s="39" t="s">
        <v>15</v>
      </c>
      <c r="I61" s="39" t="s">
        <v>15</v>
      </c>
      <c r="J61" s="39" t="s">
        <v>15</v>
      </c>
      <c r="K61" s="39" t="s">
        <v>15</v>
      </c>
      <c r="L61" s="39" t="s">
        <v>15</v>
      </c>
      <c r="M61" s="39" t="s">
        <v>15</v>
      </c>
      <c r="N61" s="50"/>
      <c r="O61" s="706"/>
      <c r="P61" s="199" t="s">
        <v>69</v>
      </c>
      <c r="Q61" s="39">
        <v>1</v>
      </c>
      <c r="R61" s="39" t="s">
        <v>15</v>
      </c>
      <c r="S61" s="39" t="s">
        <v>15</v>
      </c>
      <c r="T61" s="39" t="s">
        <v>15</v>
      </c>
      <c r="U61" s="39" t="s">
        <v>15</v>
      </c>
      <c r="V61" s="39" t="s">
        <v>15</v>
      </c>
      <c r="W61" s="39" t="s">
        <v>15</v>
      </c>
      <c r="X61" s="39" t="s">
        <v>15</v>
      </c>
      <c r="Y61" s="39">
        <v>1</v>
      </c>
      <c r="Z61" s="39" t="s">
        <v>15</v>
      </c>
      <c r="AA61" s="39" t="s">
        <v>15</v>
      </c>
    </row>
    <row r="62" spans="1:27" ht="18" customHeight="1" x14ac:dyDescent="0.2">
      <c r="A62" s="706"/>
      <c r="B62" s="199" t="s">
        <v>421</v>
      </c>
      <c r="C62" s="39">
        <v>1</v>
      </c>
      <c r="D62" s="39" t="s">
        <v>15</v>
      </c>
      <c r="E62" s="39" t="s">
        <v>15</v>
      </c>
      <c r="F62" s="39" t="s">
        <v>15</v>
      </c>
      <c r="G62" s="39" t="s">
        <v>15</v>
      </c>
      <c r="H62" s="39" t="s">
        <v>15</v>
      </c>
      <c r="I62" s="39" t="s">
        <v>15</v>
      </c>
      <c r="J62" s="39" t="s">
        <v>15</v>
      </c>
      <c r="K62" s="39">
        <v>1</v>
      </c>
      <c r="L62" s="39" t="s">
        <v>15</v>
      </c>
      <c r="M62" s="39" t="s">
        <v>15</v>
      </c>
      <c r="N62" s="50"/>
      <c r="O62" s="706"/>
      <c r="P62" s="199" t="s">
        <v>801</v>
      </c>
      <c r="Q62" s="39">
        <v>1</v>
      </c>
      <c r="R62" s="39" t="s">
        <v>15</v>
      </c>
      <c r="S62" s="39" t="s">
        <v>15</v>
      </c>
      <c r="T62" s="39">
        <v>1</v>
      </c>
      <c r="U62" s="39" t="s">
        <v>15</v>
      </c>
      <c r="V62" s="39" t="s">
        <v>15</v>
      </c>
      <c r="W62" s="39" t="s">
        <v>15</v>
      </c>
      <c r="X62" s="39" t="s">
        <v>15</v>
      </c>
      <c r="Y62" s="39" t="s">
        <v>15</v>
      </c>
      <c r="Z62" s="39" t="s">
        <v>15</v>
      </c>
      <c r="AA62" s="39" t="s">
        <v>15</v>
      </c>
    </row>
    <row r="63" spans="1:27" ht="18" customHeight="1" x14ac:dyDescent="0.2">
      <c r="A63" s="706"/>
      <c r="B63" s="199" t="s">
        <v>87</v>
      </c>
      <c r="C63" s="39">
        <v>1</v>
      </c>
      <c r="D63" s="39" t="s">
        <v>15</v>
      </c>
      <c r="E63" s="39" t="s">
        <v>15</v>
      </c>
      <c r="F63" s="39">
        <v>1</v>
      </c>
      <c r="G63" s="39" t="s">
        <v>15</v>
      </c>
      <c r="H63" s="39" t="s">
        <v>15</v>
      </c>
      <c r="I63" s="39" t="s">
        <v>15</v>
      </c>
      <c r="J63" s="39" t="s">
        <v>15</v>
      </c>
      <c r="K63" s="39" t="s">
        <v>15</v>
      </c>
      <c r="L63" s="39" t="s">
        <v>15</v>
      </c>
      <c r="M63" s="39" t="s">
        <v>15</v>
      </c>
      <c r="N63" s="50"/>
      <c r="O63" s="707"/>
      <c r="P63" s="199" t="s">
        <v>61</v>
      </c>
      <c r="Q63" s="39">
        <v>1</v>
      </c>
      <c r="R63" s="39" t="s">
        <v>15</v>
      </c>
      <c r="S63" s="39" t="s">
        <v>15</v>
      </c>
      <c r="T63" s="39">
        <v>1</v>
      </c>
      <c r="U63" s="39" t="s">
        <v>15</v>
      </c>
      <c r="V63" s="39" t="s">
        <v>15</v>
      </c>
      <c r="W63" s="39" t="s">
        <v>15</v>
      </c>
      <c r="X63" s="39" t="s">
        <v>15</v>
      </c>
      <c r="Y63" s="39" t="s">
        <v>15</v>
      </c>
      <c r="Z63" s="39" t="s">
        <v>15</v>
      </c>
      <c r="AA63" s="39" t="s">
        <v>15</v>
      </c>
    </row>
    <row r="64" spans="1:27" ht="18" customHeight="1" x14ac:dyDescent="0.2">
      <c r="A64" s="706"/>
      <c r="B64" s="199" t="s">
        <v>258</v>
      </c>
      <c r="C64" s="39">
        <v>1</v>
      </c>
      <c r="D64" s="39" t="s">
        <v>15</v>
      </c>
      <c r="E64" s="39" t="s">
        <v>15</v>
      </c>
      <c r="F64" s="39">
        <v>1</v>
      </c>
      <c r="G64" s="39" t="s">
        <v>15</v>
      </c>
      <c r="H64" s="39" t="s">
        <v>15</v>
      </c>
      <c r="I64" s="39" t="s">
        <v>15</v>
      </c>
      <c r="J64" s="39" t="s">
        <v>15</v>
      </c>
      <c r="K64" s="39" t="s">
        <v>15</v>
      </c>
      <c r="L64" s="39" t="s">
        <v>15</v>
      </c>
      <c r="M64" s="39" t="s">
        <v>15</v>
      </c>
      <c r="N64" s="50"/>
      <c r="O64" s="699" t="s">
        <v>29</v>
      </c>
      <c r="P64" s="699"/>
      <c r="Q64" s="174">
        <v>8</v>
      </c>
      <c r="R64" s="174" t="s">
        <v>15</v>
      </c>
      <c r="S64" s="174" t="s">
        <v>15</v>
      </c>
      <c r="T64" s="174" t="s">
        <v>15</v>
      </c>
      <c r="U64" s="174" t="s">
        <v>15</v>
      </c>
      <c r="V64" s="174" t="s">
        <v>15</v>
      </c>
      <c r="W64" s="174">
        <v>5</v>
      </c>
      <c r="X64" s="174" t="s">
        <v>15</v>
      </c>
      <c r="Y64" s="174">
        <v>3</v>
      </c>
      <c r="Z64" s="174" t="s">
        <v>15</v>
      </c>
      <c r="AA64" s="174" t="s">
        <v>15</v>
      </c>
    </row>
    <row r="65" spans="1:27" ht="18" customHeight="1" x14ac:dyDescent="0.2">
      <c r="A65" s="706"/>
      <c r="B65" s="385" t="s">
        <v>375</v>
      </c>
      <c r="C65" s="39">
        <v>1</v>
      </c>
      <c r="D65" s="39" t="s">
        <v>15</v>
      </c>
      <c r="E65" s="39" t="s">
        <v>15</v>
      </c>
      <c r="F65" s="39" t="s">
        <v>15</v>
      </c>
      <c r="G65" s="39" t="s">
        <v>15</v>
      </c>
      <c r="H65" s="39" t="s">
        <v>15</v>
      </c>
      <c r="I65" s="39">
        <v>1</v>
      </c>
      <c r="J65" s="39" t="s">
        <v>15</v>
      </c>
      <c r="K65" s="39" t="s">
        <v>15</v>
      </c>
      <c r="L65" s="39" t="s">
        <v>15</v>
      </c>
      <c r="M65" s="39" t="s">
        <v>15</v>
      </c>
      <c r="N65" s="50"/>
      <c r="O65" s="66" t="s">
        <v>8</v>
      </c>
      <c r="P65" s="199" t="s">
        <v>60</v>
      </c>
      <c r="Q65" s="39">
        <v>8</v>
      </c>
      <c r="R65" s="39" t="s">
        <v>15</v>
      </c>
      <c r="S65" s="39" t="s">
        <v>15</v>
      </c>
      <c r="T65" s="39" t="s">
        <v>15</v>
      </c>
      <c r="U65" s="39" t="s">
        <v>15</v>
      </c>
      <c r="V65" s="39" t="s">
        <v>15</v>
      </c>
      <c r="W65" s="39">
        <v>5</v>
      </c>
      <c r="X65" s="39" t="s">
        <v>15</v>
      </c>
      <c r="Y65" s="39">
        <v>3</v>
      </c>
      <c r="Z65" s="39" t="s">
        <v>15</v>
      </c>
      <c r="AA65" s="39" t="s">
        <v>15</v>
      </c>
    </row>
    <row r="66" spans="1:27" ht="18" customHeight="1" x14ac:dyDescent="0.2">
      <c r="A66" s="706"/>
      <c r="B66" s="199" t="s">
        <v>376</v>
      </c>
      <c r="C66" s="39">
        <v>1</v>
      </c>
      <c r="D66" s="39" t="s">
        <v>15</v>
      </c>
      <c r="E66" s="39" t="s">
        <v>15</v>
      </c>
      <c r="F66" s="39">
        <v>1</v>
      </c>
      <c r="G66" s="39" t="s">
        <v>15</v>
      </c>
      <c r="H66" s="39" t="s">
        <v>15</v>
      </c>
      <c r="I66" s="39" t="s">
        <v>15</v>
      </c>
      <c r="J66" s="39" t="s">
        <v>15</v>
      </c>
      <c r="K66" s="39" t="s">
        <v>15</v>
      </c>
      <c r="L66" s="39" t="s">
        <v>15</v>
      </c>
      <c r="M66" s="39" t="s">
        <v>15</v>
      </c>
      <c r="N66" s="50"/>
      <c r="O66" s="699" t="s">
        <v>30</v>
      </c>
      <c r="P66" s="699"/>
      <c r="Q66" s="174">
        <v>14</v>
      </c>
      <c r="R66" s="174">
        <v>1</v>
      </c>
      <c r="S66" s="174" t="s">
        <v>15</v>
      </c>
      <c r="T66" s="174">
        <v>13</v>
      </c>
      <c r="U66" s="174" t="s">
        <v>15</v>
      </c>
      <c r="V66" s="174" t="s">
        <v>15</v>
      </c>
      <c r="W66" s="174" t="s">
        <v>15</v>
      </c>
      <c r="X66" s="174" t="s">
        <v>15</v>
      </c>
      <c r="Y66" s="174" t="s">
        <v>15</v>
      </c>
      <c r="Z66" s="174" t="s">
        <v>15</v>
      </c>
      <c r="AA66" s="174" t="s">
        <v>15</v>
      </c>
    </row>
    <row r="67" spans="1:27" ht="18" customHeight="1" x14ac:dyDescent="0.2">
      <c r="A67" s="706"/>
      <c r="B67" s="199" t="s">
        <v>851</v>
      </c>
      <c r="C67" s="39">
        <v>1</v>
      </c>
      <c r="D67" s="39" t="s">
        <v>15</v>
      </c>
      <c r="E67" s="39" t="s">
        <v>15</v>
      </c>
      <c r="F67" s="39">
        <v>1</v>
      </c>
      <c r="G67" s="39" t="s">
        <v>15</v>
      </c>
      <c r="H67" s="39" t="s">
        <v>15</v>
      </c>
      <c r="I67" s="39" t="s">
        <v>15</v>
      </c>
      <c r="J67" s="39" t="s">
        <v>15</v>
      </c>
      <c r="K67" s="39" t="s">
        <v>15</v>
      </c>
      <c r="L67" s="39" t="s">
        <v>15</v>
      </c>
      <c r="M67" s="39" t="s">
        <v>15</v>
      </c>
      <c r="N67" s="50"/>
      <c r="O67" s="705" t="s">
        <v>8</v>
      </c>
      <c r="P67" s="199" t="s">
        <v>75</v>
      </c>
      <c r="Q67" s="39">
        <v>4</v>
      </c>
      <c r="R67" s="39" t="s">
        <v>15</v>
      </c>
      <c r="S67" s="39" t="s">
        <v>15</v>
      </c>
      <c r="T67" s="39">
        <v>4</v>
      </c>
      <c r="U67" s="39" t="s">
        <v>15</v>
      </c>
      <c r="V67" s="39" t="s">
        <v>15</v>
      </c>
      <c r="W67" s="39" t="s">
        <v>15</v>
      </c>
      <c r="X67" s="39" t="s">
        <v>15</v>
      </c>
      <c r="Y67" s="39" t="s">
        <v>15</v>
      </c>
      <c r="Z67" s="39" t="s">
        <v>15</v>
      </c>
      <c r="AA67" s="39" t="s">
        <v>15</v>
      </c>
    </row>
    <row r="68" spans="1:27" ht="18" customHeight="1" x14ac:dyDescent="0.2">
      <c r="A68" s="707"/>
      <c r="B68" s="199" t="s">
        <v>445</v>
      </c>
      <c r="C68" s="39">
        <v>1</v>
      </c>
      <c r="D68" s="39" t="s">
        <v>15</v>
      </c>
      <c r="E68" s="39" t="s">
        <v>15</v>
      </c>
      <c r="F68" s="39">
        <v>1</v>
      </c>
      <c r="G68" s="39" t="s">
        <v>15</v>
      </c>
      <c r="H68" s="39" t="s">
        <v>15</v>
      </c>
      <c r="I68" s="39" t="s">
        <v>15</v>
      </c>
      <c r="J68" s="39" t="s">
        <v>15</v>
      </c>
      <c r="K68" s="39" t="s">
        <v>15</v>
      </c>
      <c r="L68" s="39" t="s">
        <v>15</v>
      </c>
      <c r="M68" s="39" t="s">
        <v>15</v>
      </c>
      <c r="N68" s="50"/>
      <c r="O68" s="706"/>
      <c r="P68" s="199" t="s">
        <v>77</v>
      </c>
      <c r="Q68" s="39">
        <v>2</v>
      </c>
      <c r="R68" s="39" t="s">
        <v>15</v>
      </c>
      <c r="S68" s="39" t="s">
        <v>15</v>
      </c>
      <c r="T68" s="39">
        <v>2</v>
      </c>
      <c r="U68" s="39" t="s">
        <v>15</v>
      </c>
      <c r="V68" s="39" t="s">
        <v>15</v>
      </c>
      <c r="W68" s="39" t="s">
        <v>15</v>
      </c>
      <c r="X68" s="39" t="s">
        <v>15</v>
      </c>
      <c r="Y68" s="39" t="s">
        <v>15</v>
      </c>
      <c r="Z68" s="39" t="s">
        <v>15</v>
      </c>
      <c r="AA68" s="39" t="s">
        <v>15</v>
      </c>
    </row>
    <row r="69" spans="1:27" ht="18" customHeight="1" x14ac:dyDescent="0.2">
      <c r="A69" s="700" t="s">
        <v>29</v>
      </c>
      <c r="B69" s="701"/>
      <c r="C69" s="174">
        <v>22</v>
      </c>
      <c r="D69" s="174">
        <v>1</v>
      </c>
      <c r="E69" s="174" t="s">
        <v>15</v>
      </c>
      <c r="F69" s="174">
        <v>2</v>
      </c>
      <c r="G69" s="174" t="s">
        <v>15</v>
      </c>
      <c r="H69" s="174" t="s">
        <v>15</v>
      </c>
      <c r="I69" s="174">
        <v>5</v>
      </c>
      <c r="J69" s="174" t="s">
        <v>15</v>
      </c>
      <c r="K69" s="174">
        <v>13</v>
      </c>
      <c r="L69" s="174">
        <v>1</v>
      </c>
      <c r="M69" s="174" t="s">
        <v>15</v>
      </c>
      <c r="N69" s="67"/>
      <c r="O69" s="706"/>
      <c r="P69" s="199" t="s">
        <v>81</v>
      </c>
      <c r="Q69" s="39">
        <v>2</v>
      </c>
      <c r="R69" s="39" t="s">
        <v>15</v>
      </c>
      <c r="S69" s="39" t="s">
        <v>15</v>
      </c>
      <c r="T69" s="39">
        <v>2</v>
      </c>
      <c r="U69" s="39" t="s">
        <v>15</v>
      </c>
      <c r="V69" s="39" t="s">
        <v>15</v>
      </c>
      <c r="W69" s="39" t="s">
        <v>15</v>
      </c>
      <c r="X69" s="39" t="s">
        <v>15</v>
      </c>
      <c r="Y69" s="39" t="s">
        <v>15</v>
      </c>
      <c r="Z69" s="39" t="s">
        <v>15</v>
      </c>
      <c r="AA69" s="39" t="s">
        <v>15</v>
      </c>
    </row>
    <row r="70" spans="1:27" ht="18" customHeight="1" x14ac:dyDescent="0.2">
      <c r="A70" s="207" t="s">
        <v>8</v>
      </c>
      <c r="B70" s="242" t="s">
        <v>60</v>
      </c>
      <c r="C70" s="39">
        <v>22</v>
      </c>
      <c r="D70" s="39">
        <v>1</v>
      </c>
      <c r="E70" s="39" t="s">
        <v>15</v>
      </c>
      <c r="F70" s="39">
        <v>2</v>
      </c>
      <c r="G70" s="39" t="s">
        <v>15</v>
      </c>
      <c r="H70" s="39" t="s">
        <v>15</v>
      </c>
      <c r="I70" s="39">
        <v>5</v>
      </c>
      <c r="J70" s="39" t="s">
        <v>15</v>
      </c>
      <c r="K70" s="39">
        <v>13</v>
      </c>
      <c r="L70" s="39">
        <v>1</v>
      </c>
      <c r="M70" s="39" t="s">
        <v>15</v>
      </c>
      <c r="N70" s="67"/>
      <c r="O70" s="706"/>
      <c r="P70" s="199" t="s">
        <v>235</v>
      </c>
      <c r="Q70" s="39">
        <v>2</v>
      </c>
      <c r="R70" s="39" t="s">
        <v>15</v>
      </c>
      <c r="S70" s="39" t="s">
        <v>15</v>
      </c>
      <c r="T70" s="39">
        <v>2</v>
      </c>
      <c r="U70" s="39" t="s">
        <v>15</v>
      </c>
      <c r="V70" s="39" t="s">
        <v>15</v>
      </c>
      <c r="W70" s="39" t="s">
        <v>15</v>
      </c>
      <c r="X70" s="39" t="s">
        <v>15</v>
      </c>
      <c r="Y70" s="39" t="s">
        <v>15</v>
      </c>
      <c r="Z70" s="39" t="s">
        <v>15</v>
      </c>
      <c r="AA70" s="39" t="s">
        <v>15</v>
      </c>
    </row>
    <row r="71" spans="1:27" ht="18" customHeight="1" x14ac:dyDescent="0.2">
      <c r="A71" s="700" t="s">
        <v>30</v>
      </c>
      <c r="B71" s="701"/>
      <c r="C71" s="174">
        <v>60</v>
      </c>
      <c r="D71" s="174">
        <v>1</v>
      </c>
      <c r="E71" s="174" t="s">
        <v>15</v>
      </c>
      <c r="F71" s="174">
        <v>55</v>
      </c>
      <c r="G71" s="174" t="s">
        <v>15</v>
      </c>
      <c r="H71" s="174" t="s">
        <v>15</v>
      </c>
      <c r="I71" s="174">
        <v>1</v>
      </c>
      <c r="J71" s="174" t="s">
        <v>15</v>
      </c>
      <c r="K71" s="174">
        <v>3</v>
      </c>
      <c r="L71" s="174" t="s">
        <v>15</v>
      </c>
      <c r="M71" s="174" t="s">
        <v>15</v>
      </c>
      <c r="N71" s="67"/>
      <c r="O71" s="706"/>
      <c r="P71" s="199" t="s">
        <v>72</v>
      </c>
      <c r="Q71" s="39">
        <v>1</v>
      </c>
      <c r="R71" s="39" t="s">
        <v>15</v>
      </c>
      <c r="S71" s="39" t="s">
        <v>15</v>
      </c>
      <c r="T71" s="39">
        <v>1</v>
      </c>
      <c r="U71" s="39" t="s">
        <v>15</v>
      </c>
      <c r="V71" s="39" t="s">
        <v>15</v>
      </c>
      <c r="W71" s="39" t="s">
        <v>15</v>
      </c>
      <c r="X71" s="39" t="s">
        <v>15</v>
      </c>
      <c r="Y71" s="39" t="s">
        <v>15</v>
      </c>
      <c r="Z71" s="39" t="s">
        <v>15</v>
      </c>
      <c r="AA71" s="39" t="s">
        <v>15</v>
      </c>
    </row>
    <row r="72" spans="1:27" ht="18" customHeight="1" x14ac:dyDescent="0.2">
      <c r="A72" s="714" t="s">
        <v>8</v>
      </c>
      <c r="B72" s="199" t="s">
        <v>75</v>
      </c>
      <c r="C72" s="39">
        <v>21</v>
      </c>
      <c r="D72" s="39" t="s">
        <v>15</v>
      </c>
      <c r="E72" s="39" t="s">
        <v>15</v>
      </c>
      <c r="F72" s="39">
        <v>21</v>
      </c>
      <c r="G72" s="39" t="s">
        <v>15</v>
      </c>
      <c r="H72" s="39" t="s">
        <v>15</v>
      </c>
      <c r="I72" s="39" t="s">
        <v>15</v>
      </c>
      <c r="J72" s="39" t="s">
        <v>15</v>
      </c>
      <c r="K72" s="39" t="s">
        <v>15</v>
      </c>
      <c r="L72" s="39" t="s">
        <v>15</v>
      </c>
      <c r="M72" s="39" t="s">
        <v>15</v>
      </c>
      <c r="N72" s="67"/>
      <c r="O72" s="706"/>
      <c r="P72" s="199" t="s">
        <v>93</v>
      </c>
      <c r="Q72" s="39">
        <v>1</v>
      </c>
      <c r="R72" s="39" t="s">
        <v>15</v>
      </c>
      <c r="S72" s="39" t="s">
        <v>15</v>
      </c>
      <c r="T72" s="39">
        <v>1</v>
      </c>
      <c r="U72" s="39" t="s">
        <v>15</v>
      </c>
      <c r="V72" s="39" t="s">
        <v>15</v>
      </c>
      <c r="W72" s="39" t="s">
        <v>15</v>
      </c>
      <c r="X72" s="39" t="s">
        <v>15</v>
      </c>
      <c r="Y72" s="39" t="s">
        <v>15</v>
      </c>
      <c r="Z72" s="39" t="s">
        <v>15</v>
      </c>
      <c r="AA72" s="39" t="s">
        <v>15</v>
      </c>
    </row>
    <row r="73" spans="1:27" ht="18" customHeight="1" x14ac:dyDescent="0.2">
      <c r="A73" s="715"/>
      <c r="B73" s="199" t="s">
        <v>207</v>
      </c>
      <c r="C73" s="39">
        <v>7</v>
      </c>
      <c r="D73" s="39" t="s">
        <v>15</v>
      </c>
      <c r="E73" s="39" t="s">
        <v>15</v>
      </c>
      <c r="F73" s="39">
        <v>7</v>
      </c>
      <c r="G73" s="39" t="s">
        <v>15</v>
      </c>
      <c r="H73" s="39" t="s">
        <v>15</v>
      </c>
      <c r="I73" s="39" t="s">
        <v>15</v>
      </c>
      <c r="J73" s="39" t="s">
        <v>15</v>
      </c>
      <c r="K73" s="39" t="s">
        <v>15</v>
      </c>
      <c r="L73" s="39" t="s">
        <v>15</v>
      </c>
      <c r="M73" s="39" t="s">
        <v>15</v>
      </c>
      <c r="N73" s="67"/>
      <c r="O73" s="706"/>
      <c r="P73" s="199" t="s">
        <v>60</v>
      </c>
      <c r="Q73" s="39">
        <v>1</v>
      </c>
      <c r="R73" s="39">
        <v>1</v>
      </c>
      <c r="S73" s="39" t="s">
        <v>15</v>
      </c>
      <c r="T73" s="39" t="s">
        <v>15</v>
      </c>
      <c r="U73" s="39" t="s">
        <v>15</v>
      </c>
      <c r="V73" s="39" t="s">
        <v>15</v>
      </c>
      <c r="W73" s="39" t="s">
        <v>15</v>
      </c>
      <c r="X73" s="39" t="s">
        <v>15</v>
      </c>
      <c r="Y73" s="39" t="s">
        <v>15</v>
      </c>
      <c r="Z73" s="39" t="s">
        <v>15</v>
      </c>
      <c r="AA73" s="39" t="s">
        <v>15</v>
      </c>
    </row>
    <row r="74" spans="1:27" ht="18" customHeight="1" x14ac:dyDescent="0.2">
      <c r="A74" s="715"/>
      <c r="B74" s="199" t="s">
        <v>74</v>
      </c>
      <c r="C74" s="39">
        <v>4</v>
      </c>
      <c r="D74" s="39" t="s">
        <v>15</v>
      </c>
      <c r="E74" s="39" t="s">
        <v>15</v>
      </c>
      <c r="F74" s="39">
        <v>4</v>
      </c>
      <c r="G74" s="39" t="s">
        <v>15</v>
      </c>
      <c r="H74" s="39" t="s">
        <v>15</v>
      </c>
      <c r="I74" s="39" t="s">
        <v>15</v>
      </c>
      <c r="J74" s="39" t="s">
        <v>15</v>
      </c>
      <c r="K74" s="39" t="s">
        <v>15</v>
      </c>
      <c r="L74" s="39" t="s">
        <v>15</v>
      </c>
      <c r="M74" s="39" t="s">
        <v>15</v>
      </c>
      <c r="N74" s="67"/>
      <c r="O74" s="707"/>
      <c r="P74" s="199" t="s">
        <v>76</v>
      </c>
      <c r="Q74" s="39">
        <v>1</v>
      </c>
      <c r="R74" s="39" t="s">
        <v>15</v>
      </c>
      <c r="S74" s="39" t="s">
        <v>15</v>
      </c>
      <c r="T74" s="39">
        <v>1</v>
      </c>
      <c r="U74" s="39" t="s">
        <v>15</v>
      </c>
      <c r="V74" s="39" t="s">
        <v>15</v>
      </c>
      <c r="W74" s="39" t="s">
        <v>15</v>
      </c>
      <c r="X74" s="39" t="s">
        <v>15</v>
      </c>
      <c r="Y74" s="39" t="s">
        <v>15</v>
      </c>
      <c r="Z74" s="39" t="s">
        <v>15</v>
      </c>
      <c r="AA74" s="39" t="s">
        <v>15</v>
      </c>
    </row>
    <row r="75" spans="1:27" ht="18" customHeight="1" x14ac:dyDescent="0.2">
      <c r="A75" s="715"/>
      <c r="B75" s="199" t="s">
        <v>62</v>
      </c>
      <c r="C75" s="39">
        <v>4</v>
      </c>
      <c r="D75" s="39" t="s">
        <v>15</v>
      </c>
      <c r="E75" s="39" t="s">
        <v>15</v>
      </c>
      <c r="F75" s="39">
        <v>4</v>
      </c>
      <c r="G75" s="39" t="s">
        <v>15</v>
      </c>
      <c r="H75" s="39" t="s">
        <v>15</v>
      </c>
      <c r="I75" s="39" t="s">
        <v>15</v>
      </c>
      <c r="J75" s="39" t="s">
        <v>15</v>
      </c>
      <c r="K75" s="39" t="s">
        <v>15</v>
      </c>
      <c r="L75" s="39" t="s">
        <v>15</v>
      </c>
      <c r="M75" s="39" t="s">
        <v>15</v>
      </c>
      <c r="N75" s="67"/>
      <c r="O75" s="699" t="s">
        <v>28</v>
      </c>
      <c r="P75" s="699"/>
      <c r="Q75" s="174" t="s">
        <v>15</v>
      </c>
      <c r="R75" s="174" t="s">
        <v>15</v>
      </c>
      <c r="S75" s="174" t="s">
        <v>15</v>
      </c>
      <c r="T75" s="174" t="s">
        <v>15</v>
      </c>
      <c r="U75" s="174" t="s">
        <v>15</v>
      </c>
      <c r="V75" s="174" t="s">
        <v>15</v>
      </c>
      <c r="W75" s="174" t="s">
        <v>15</v>
      </c>
      <c r="X75" s="174" t="s">
        <v>15</v>
      </c>
      <c r="Y75" s="174" t="s">
        <v>15</v>
      </c>
      <c r="Z75" s="174" t="s">
        <v>15</v>
      </c>
      <c r="AA75" s="174" t="s">
        <v>15</v>
      </c>
    </row>
    <row r="76" spans="1:27" ht="18" customHeight="1" x14ac:dyDescent="0.2">
      <c r="A76" s="715"/>
      <c r="B76" s="199" t="s">
        <v>60</v>
      </c>
      <c r="C76" s="39">
        <v>4</v>
      </c>
      <c r="D76" s="39" t="s">
        <v>15</v>
      </c>
      <c r="E76" s="39" t="s">
        <v>15</v>
      </c>
      <c r="F76" s="39" t="s">
        <v>15</v>
      </c>
      <c r="G76" s="39" t="s">
        <v>15</v>
      </c>
      <c r="H76" s="39" t="s">
        <v>15</v>
      </c>
      <c r="I76" s="39">
        <v>1</v>
      </c>
      <c r="J76" s="39" t="s">
        <v>15</v>
      </c>
      <c r="K76" s="39">
        <v>3</v>
      </c>
      <c r="L76" s="39" t="s">
        <v>15</v>
      </c>
      <c r="M76" s="39" t="s">
        <v>15</v>
      </c>
      <c r="N76" s="67"/>
      <c r="O76" s="717" t="s">
        <v>41</v>
      </c>
      <c r="P76" s="717"/>
      <c r="Q76" s="198">
        <f>SUM(Q66,Q64,Q32,Q4)</f>
        <v>588</v>
      </c>
      <c r="R76" s="198">
        <f>SUM(R66,R64,R32,R4)</f>
        <v>24</v>
      </c>
      <c r="S76" s="198">
        <v>0</v>
      </c>
      <c r="T76" s="198">
        <f>SUM(T66,T64,T32,T4)</f>
        <v>276</v>
      </c>
      <c r="U76" s="198">
        <v>0</v>
      </c>
      <c r="V76" s="198">
        <f>SUM(V66,V64,V32,V4)</f>
        <v>83</v>
      </c>
      <c r="W76" s="198">
        <f>SUM(W66,W64,W32,W4)</f>
        <v>90</v>
      </c>
      <c r="X76" s="198">
        <f>SUM(X66,X64,X32,X4)</f>
        <v>3</v>
      </c>
      <c r="Y76" s="198">
        <f>SUM(Y75,Y66,Y64,Y32,Y4)</f>
        <v>108</v>
      </c>
      <c r="Z76" s="198">
        <f>SUM(Z66,Z64,Z32,Z4)</f>
        <v>4</v>
      </c>
      <c r="AA76" s="198">
        <v>0</v>
      </c>
    </row>
    <row r="77" spans="1:27" ht="18" customHeight="1" x14ac:dyDescent="0.2">
      <c r="A77" s="715"/>
      <c r="B77" s="199" t="s">
        <v>79</v>
      </c>
      <c r="C77" s="39">
        <v>2</v>
      </c>
      <c r="D77" s="39" t="s">
        <v>15</v>
      </c>
      <c r="E77" s="39" t="s">
        <v>15</v>
      </c>
      <c r="F77" s="39">
        <v>2</v>
      </c>
      <c r="G77" s="39" t="s">
        <v>15</v>
      </c>
      <c r="H77" s="39" t="s">
        <v>15</v>
      </c>
      <c r="I77" s="39" t="s">
        <v>15</v>
      </c>
      <c r="J77" s="39" t="s">
        <v>15</v>
      </c>
      <c r="K77" s="39" t="s">
        <v>15</v>
      </c>
      <c r="L77" s="39" t="s">
        <v>15</v>
      </c>
      <c r="M77" s="39" t="s">
        <v>15</v>
      </c>
      <c r="N77" s="67"/>
    </row>
    <row r="78" spans="1:27" ht="18" customHeight="1" x14ac:dyDescent="0.2">
      <c r="A78" s="715"/>
      <c r="B78" s="199" t="s">
        <v>67</v>
      </c>
      <c r="C78" s="39">
        <v>2</v>
      </c>
      <c r="D78" s="39" t="s">
        <v>15</v>
      </c>
      <c r="E78" s="39" t="s">
        <v>15</v>
      </c>
      <c r="F78" s="39">
        <v>2</v>
      </c>
      <c r="G78" s="39" t="s">
        <v>15</v>
      </c>
      <c r="H78" s="39" t="s">
        <v>15</v>
      </c>
      <c r="I78" s="39" t="s">
        <v>15</v>
      </c>
      <c r="J78" s="39" t="s">
        <v>15</v>
      </c>
      <c r="K78" s="39" t="s">
        <v>15</v>
      </c>
      <c r="L78" s="39" t="s">
        <v>15</v>
      </c>
      <c r="M78" s="39" t="s">
        <v>15</v>
      </c>
      <c r="N78" s="67"/>
    </row>
    <row r="79" spans="1:27" ht="18" customHeight="1" x14ac:dyDescent="0.2">
      <c r="A79" s="715"/>
      <c r="B79" s="199" t="s">
        <v>71</v>
      </c>
      <c r="C79" s="39">
        <v>2</v>
      </c>
      <c r="D79" s="39" t="s">
        <v>15</v>
      </c>
      <c r="E79" s="39" t="s">
        <v>15</v>
      </c>
      <c r="F79" s="39">
        <v>2</v>
      </c>
      <c r="G79" s="39" t="s">
        <v>15</v>
      </c>
      <c r="H79" s="39" t="s">
        <v>15</v>
      </c>
      <c r="I79" s="39" t="s">
        <v>15</v>
      </c>
      <c r="J79" s="39" t="s">
        <v>15</v>
      </c>
      <c r="K79" s="39" t="s">
        <v>15</v>
      </c>
      <c r="L79" s="39" t="s">
        <v>15</v>
      </c>
      <c r="M79" s="39" t="s">
        <v>15</v>
      </c>
      <c r="N79" s="67"/>
    </row>
    <row r="80" spans="1:27" ht="18" customHeight="1" x14ac:dyDescent="0.2">
      <c r="A80" s="715"/>
      <c r="B80" s="199" t="s">
        <v>238</v>
      </c>
      <c r="C80" s="39">
        <v>2</v>
      </c>
      <c r="D80" s="39" t="s">
        <v>15</v>
      </c>
      <c r="E80" s="39" t="s">
        <v>15</v>
      </c>
      <c r="F80" s="39">
        <v>2</v>
      </c>
      <c r="G80" s="39" t="s">
        <v>15</v>
      </c>
      <c r="H80" s="39" t="s">
        <v>15</v>
      </c>
      <c r="I80" s="39" t="s">
        <v>15</v>
      </c>
      <c r="J80" s="39" t="s">
        <v>15</v>
      </c>
      <c r="K80" s="39" t="s">
        <v>15</v>
      </c>
      <c r="L80" s="39" t="s">
        <v>15</v>
      </c>
      <c r="M80" s="39" t="s">
        <v>15</v>
      </c>
      <c r="N80" s="67"/>
    </row>
    <row r="81" spans="1:14" ht="18" customHeight="1" x14ac:dyDescent="0.2">
      <c r="A81" s="715"/>
      <c r="B81" s="199" t="s">
        <v>153</v>
      </c>
      <c r="C81" s="39">
        <v>2</v>
      </c>
      <c r="D81" s="39">
        <v>1</v>
      </c>
      <c r="E81" s="39" t="s">
        <v>15</v>
      </c>
      <c r="F81" s="39">
        <v>1</v>
      </c>
      <c r="G81" s="39" t="s">
        <v>15</v>
      </c>
      <c r="H81" s="39" t="s">
        <v>15</v>
      </c>
      <c r="I81" s="39" t="s">
        <v>15</v>
      </c>
      <c r="J81" s="39" t="s">
        <v>15</v>
      </c>
      <c r="K81" s="39" t="s">
        <v>15</v>
      </c>
      <c r="L81" s="39" t="s">
        <v>15</v>
      </c>
      <c r="M81" s="39" t="s">
        <v>15</v>
      </c>
      <c r="N81" s="67"/>
    </row>
    <row r="82" spans="1:14" ht="18" customHeight="1" x14ac:dyDescent="0.2">
      <c r="A82" s="715"/>
      <c r="B82" s="199" t="s">
        <v>236</v>
      </c>
      <c r="C82" s="39">
        <v>1</v>
      </c>
      <c r="D82" s="39" t="s">
        <v>15</v>
      </c>
      <c r="E82" s="39" t="s">
        <v>15</v>
      </c>
      <c r="F82" s="39">
        <v>1</v>
      </c>
      <c r="G82" s="39" t="s">
        <v>15</v>
      </c>
      <c r="H82" s="39" t="s">
        <v>15</v>
      </c>
      <c r="I82" s="39" t="s">
        <v>15</v>
      </c>
      <c r="J82" s="39" t="s">
        <v>15</v>
      </c>
      <c r="K82" s="39" t="s">
        <v>15</v>
      </c>
      <c r="L82" s="39" t="s">
        <v>15</v>
      </c>
      <c r="M82" s="39" t="s">
        <v>15</v>
      </c>
      <c r="N82" s="67"/>
    </row>
    <row r="83" spans="1:14" ht="18" customHeight="1" x14ac:dyDescent="0.2">
      <c r="A83" s="715"/>
      <c r="B83" s="199" t="s">
        <v>237</v>
      </c>
      <c r="C83" s="39">
        <v>1</v>
      </c>
      <c r="D83" s="39" t="s">
        <v>15</v>
      </c>
      <c r="E83" s="39" t="s">
        <v>15</v>
      </c>
      <c r="F83" s="39">
        <v>1</v>
      </c>
      <c r="G83" s="39" t="s">
        <v>15</v>
      </c>
      <c r="H83" s="39" t="s">
        <v>15</v>
      </c>
      <c r="I83" s="39" t="s">
        <v>15</v>
      </c>
      <c r="J83" s="39" t="s">
        <v>15</v>
      </c>
      <c r="K83" s="39" t="s">
        <v>15</v>
      </c>
      <c r="L83" s="39" t="s">
        <v>15</v>
      </c>
      <c r="M83" s="39" t="s">
        <v>15</v>
      </c>
      <c r="N83" s="67"/>
    </row>
    <row r="84" spans="1:14" ht="18" customHeight="1" x14ac:dyDescent="0.2">
      <c r="A84" s="715"/>
      <c r="B84" s="199" t="s">
        <v>92</v>
      </c>
      <c r="C84" s="39">
        <v>1</v>
      </c>
      <c r="D84" s="39" t="s">
        <v>15</v>
      </c>
      <c r="E84" s="39" t="s">
        <v>15</v>
      </c>
      <c r="F84" s="39">
        <v>1</v>
      </c>
      <c r="G84" s="39" t="s">
        <v>15</v>
      </c>
      <c r="H84" s="39" t="s">
        <v>15</v>
      </c>
      <c r="I84" s="39" t="s">
        <v>15</v>
      </c>
      <c r="J84" s="39" t="s">
        <v>15</v>
      </c>
      <c r="K84" s="39" t="s">
        <v>15</v>
      </c>
      <c r="L84" s="39" t="s">
        <v>15</v>
      </c>
      <c r="M84" s="39" t="s">
        <v>15</v>
      </c>
      <c r="N84" s="67"/>
    </row>
    <row r="85" spans="1:14" ht="18" customHeight="1" x14ac:dyDescent="0.2">
      <c r="A85" s="715"/>
      <c r="B85" s="199" t="s">
        <v>87</v>
      </c>
      <c r="C85" s="39">
        <v>1</v>
      </c>
      <c r="D85" s="39" t="s">
        <v>15</v>
      </c>
      <c r="E85" s="39" t="s">
        <v>15</v>
      </c>
      <c r="F85" s="39">
        <v>1</v>
      </c>
      <c r="G85" s="39" t="s">
        <v>15</v>
      </c>
      <c r="H85" s="39" t="s">
        <v>15</v>
      </c>
      <c r="I85" s="39" t="s">
        <v>15</v>
      </c>
      <c r="J85" s="39" t="s">
        <v>15</v>
      </c>
      <c r="K85" s="39" t="s">
        <v>15</v>
      </c>
      <c r="L85" s="39" t="s">
        <v>15</v>
      </c>
      <c r="M85" s="39" t="s">
        <v>15</v>
      </c>
      <c r="N85" s="67"/>
    </row>
    <row r="86" spans="1:14" ht="18" customHeight="1" x14ac:dyDescent="0.2">
      <c r="A86" s="715"/>
      <c r="B86" s="199" t="s">
        <v>205</v>
      </c>
      <c r="C86" s="39">
        <v>1</v>
      </c>
      <c r="D86" s="39" t="s">
        <v>15</v>
      </c>
      <c r="E86" s="39" t="s">
        <v>15</v>
      </c>
      <c r="F86" s="39">
        <v>1</v>
      </c>
      <c r="G86" s="39" t="s">
        <v>15</v>
      </c>
      <c r="H86" s="39" t="s">
        <v>15</v>
      </c>
      <c r="I86" s="39" t="s">
        <v>15</v>
      </c>
      <c r="J86" s="39" t="s">
        <v>15</v>
      </c>
      <c r="K86" s="39" t="s">
        <v>15</v>
      </c>
      <c r="L86" s="39" t="s">
        <v>15</v>
      </c>
      <c r="M86" s="39" t="s">
        <v>15</v>
      </c>
      <c r="N86" s="67"/>
    </row>
    <row r="87" spans="1:14" ht="18" customHeight="1" x14ac:dyDescent="0.2">
      <c r="A87" s="715"/>
      <c r="B87" s="199" t="s">
        <v>68</v>
      </c>
      <c r="C87" s="39">
        <v>1</v>
      </c>
      <c r="D87" s="39" t="s">
        <v>15</v>
      </c>
      <c r="E87" s="39" t="s">
        <v>15</v>
      </c>
      <c r="F87" s="39">
        <v>1</v>
      </c>
      <c r="G87" s="39" t="s">
        <v>15</v>
      </c>
      <c r="H87" s="39" t="s">
        <v>15</v>
      </c>
      <c r="I87" s="39" t="s">
        <v>15</v>
      </c>
      <c r="J87" s="39" t="s">
        <v>15</v>
      </c>
      <c r="K87" s="39" t="s">
        <v>15</v>
      </c>
      <c r="L87" s="39" t="s">
        <v>15</v>
      </c>
      <c r="M87" s="39" t="s">
        <v>15</v>
      </c>
      <c r="N87" s="67"/>
    </row>
    <row r="88" spans="1:14" ht="18" customHeight="1" x14ac:dyDescent="0.2">
      <c r="A88" s="715"/>
      <c r="B88" s="199" t="s">
        <v>77</v>
      </c>
      <c r="C88" s="39">
        <v>1</v>
      </c>
      <c r="D88" s="39" t="s">
        <v>15</v>
      </c>
      <c r="E88" s="39" t="s">
        <v>15</v>
      </c>
      <c r="F88" s="39">
        <v>1</v>
      </c>
      <c r="G88" s="39" t="s">
        <v>15</v>
      </c>
      <c r="H88" s="39" t="s">
        <v>15</v>
      </c>
      <c r="I88" s="39" t="s">
        <v>15</v>
      </c>
      <c r="J88" s="39" t="s">
        <v>15</v>
      </c>
      <c r="K88" s="39" t="s">
        <v>15</v>
      </c>
      <c r="L88" s="39" t="s">
        <v>15</v>
      </c>
      <c r="M88" s="39" t="s">
        <v>15</v>
      </c>
      <c r="N88" s="67"/>
    </row>
    <row r="89" spans="1:14" ht="18" customHeight="1" x14ac:dyDescent="0.2">
      <c r="A89" s="715"/>
      <c r="B89" s="199" t="s">
        <v>59</v>
      </c>
      <c r="C89" s="39">
        <v>1</v>
      </c>
      <c r="D89" s="39" t="s">
        <v>15</v>
      </c>
      <c r="E89" s="39" t="s">
        <v>15</v>
      </c>
      <c r="F89" s="39">
        <v>1</v>
      </c>
      <c r="G89" s="39" t="s">
        <v>15</v>
      </c>
      <c r="H89" s="39" t="s">
        <v>15</v>
      </c>
      <c r="I89" s="39" t="s">
        <v>15</v>
      </c>
      <c r="J89" s="39" t="s">
        <v>15</v>
      </c>
      <c r="K89" s="39" t="s">
        <v>15</v>
      </c>
      <c r="L89" s="39" t="s">
        <v>15</v>
      </c>
      <c r="M89" s="39" t="s">
        <v>15</v>
      </c>
    </row>
    <row r="90" spans="1:14" ht="18" customHeight="1" x14ac:dyDescent="0.2">
      <c r="A90" s="715"/>
      <c r="B90" s="199" t="s">
        <v>64</v>
      </c>
      <c r="C90" s="39">
        <v>1</v>
      </c>
      <c r="D90" s="39" t="s">
        <v>15</v>
      </c>
      <c r="E90" s="39" t="s">
        <v>15</v>
      </c>
      <c r="F90" s="39">
        <v>1</v>
      </c>
      <c r="G90" s="39" t="s">
        <v>15</v>
      </c>
      <c r="H90" s="39" t="s">
        <v>15</v>
      </c>
      <c r="I90" s="39" t="s">
        <v>15</v>
      </c>
      <c r="J90" s="39" t="s">
        <v>15</v>
      </c>
      <c r="K90" s="39" t="s">
        <v>15</v>
      </c>
      <c r="L90" s="39" t="s">
        <v>15</v>
      </c>
      <c r="M90" s="39" t="s">
        <v>15</v>
      </c>
    </row>
    <row r="91" spans="1:14" ht="18" customHeight="1" x14ac:dyDescent="0.2">
      <c r="A91" s="716"/>
      <c r="B91" s="199" t="s">
        <v>235</v>
      </c>
      <c r="C91" s="39">
        <v>1</v>
      </c>
      <c r="D91" s="39" t="s">
        <v>15</v>
      </c>
      <c r="E91" s="39" t="s">
        <v>15</v>
      </c>
      <c r="F91" s="39">
        <v>1</v>
      </c>
      <c r="G91" s="39" t="s">
        <v>15</v>
      </c>
      <c r="H91" s="39" t="s">
        <v>15</v>
      </c>
      <c r="I91" s="39" t="s">
        <v>15</v>
      </c>
      <c r="J91" s="39" t="s">
        <v>15</v>
      </c>
      <c r="K91" s="39" t="s">
        <v>15</v>
      </c>
      <c r="L91" s="39" t="s">
        <v>15</v>
      </c>
      <c r="M91" s="39" t="s">
        <v>15</v>
      </c>
    </row>
    <row r="92" spans="1:14" ht="18" customHeight="1" x14ac:dyDescent="0.2">
      <c r="A92" s="712" t="s">
        <v>28</v>
      </c>
      <c r="B92" s="713"/>
      <c r="C92" s="174" t="s">
        <v>15</v>
      </c>
      <c r="D92" s="174" t="s">
        <v>15</v>
      </c>
      <c r="E92" s="174" t="s">
        <v>15</v>
      </c>
      <c r="F92" s="174" t="s">
        <v>15</v>
      </c>
      <c r="G92" s="174" t="s">
        <v>15</v>
      </c>
      <c r="H92" s="174" t="s">
        <v>15</v>
      </c>
      <c r="I92" s="174" t="s">
        <v>15</v>
      </c>
      <c r="J92" s="174" t="s">
        <v>15</v>
      </c>
      <c r="K92" s="174" t="s">
        <v>15</v>
      </c>
      <c r="L92" s="174" t="s">
        <v>15</v>
      </c>
      <c r="M92" s="174" t="s">
        <v>15</v>
      </c>
    </row>
    <row r="93" spans="1:14" ht="18" customHeight="1" x14ac:dyDescent="0.2">
      <c r="A93" s="710" t="s">
        <v>41</v>
      </c>
      <c r="B93" s="711"/>
      <c r="C93" s="198">
        <v>933</v>
      </c>
      <c r="D93" s="198">
        <v>24</v>
      </c>
      <c r="E93" s="198">
        <v>1</v>
      </c>
      <c r="F93" s="198">
        <v>532</v>
      </c>
      <c r="G93" s="198">
        <v>0</v>
      </c>
      <c r="H93" s="198">
        <v>0</v>
      </c>
      <c r="I93" s="198">
        <v>145</v>
      </c>
      <c r="J93" s="198">
        <v>0</v>
      </c>
      <c r="K93" s="198">
        <v>229</v>
      </c>
      <c r="L93" s="198">
        <v>2</v>
      </c>
      <c r="M93" s="198">
        <v>0</v>
      </c>
    </row>
    <row r="94" spans="1:14" x14ac:dyDescent="0.2">
      <c r="A94" s="50"/>
      <c r="B94" s="50"/>
      <c r="C94" s="50"/>
      <c r="D94" s="50"/>
      <c r="E94" s="50"/>
      <c r="F94" s="50"/>
      <c r="G94" s="50"/>
      <c r="H94" s="50"/>
      <c r="I94" s="50"/>
      <c r="J94" s="50"/>
      <c r="K94" s="50"/>
      <c r="L94" s="50"/>
      <c r="M94" s="50"/>
    </row>
    <row r="95" spans="1:14" x14ac:dyDescent="0.2">
      <c r="A95" s="50"/>
      <c r="B95" s="50"/>
      <c r="C95" s="50"/>
      <c r="D95" s="50"/>
      <c r="E95" s="50"/>
      <c r="F95" s="50"/>
      <c r="G95" s="50"/>
      <c r="H95" s="50"/>
      <c r="I95" s="50"/>
      <c r="J95" s="50"/>
      <c r="K95" s="50"/>
      <c r="L95" s="50"/>
      <c r="M95" s="50"/>
    </row>
    <row r="96" spans="1:14" x14ac:dyDescent="0.2">
      <c r="A96" s="50"/>
      <c r="B96" s="50"/>
      <c r="C96" s="50"/>
      <c r="D96" s="50"/>
      <c r="E96" s="50"/>
      <c r="F96" s="50"/>
      <c r="G96" s="50"/>
      <c r="H96" s="50"/>
      <c r="I96" s="50"/>
      <c r="J96" s="50"/>
      <c r="K96" s="50"/>
      <c r="L96" s="50"/>
      <c r="M96" s="50"/>
    </row>
    <row r="97" spans="1:13" x14ac:dyDescent="0.2">
      <c r="A97" s="50"/>
      <c r="B97" s="50"/>
      <c r="C97" s="50"/>
      <c r="D97" s="50"/>
      <c r="E97" s="50"/>
      <c r="F97" s="50"/>
      <c r="G97" s="50"/>
      <c r="H97" s="50"/>
      <c r="I97" s="50"/>
      <c r="J97" s="50"/>
      <c r="K97" s="50"/>
      <c r="L97" s="50"/>
      <c r="M97" s="50"/>
    </row>
    <row r="98" spans="1:13" x14ac:dyDescent="0.2">
      <c r="A98" s="50"/>
      <c r="B98" s="50"/>
      <c r="C98" s="50"/>
      <c r="D98" s="50"/>
      <c r="E98" s="50"/>
      <c r="F98" s="50"/>
      <c r="G98" s="50"/>
      <c r="H98" s="50"/>
      <c r="I98" s="50"/>
      <c r="J98" s="50"/>
      <c r="K98" s="50"/>
      <c r="L98" s="50"/>
      <c r="M98" s="50"/>
    </row>
    <row r="99" spans="1:13" x14ac:dyDescent="0.2">
      <c r="A99" s="50"/>
      <c r="B99" s="50"/>
      <c r="C99" s="50"/>
      <c r="D99" s="50"/>
      <c r="E99" s="50"/>
      <c r="F99" s="50"/>
      <c r="G99" s="50"/>
      <c r="H99" s="50"/>
      <c r="I99" s="50"/>
      <c r="J99" s="50"/>
      <c r="K99" s="50"/>
      <c r="L99" s="50"/>
      <c r="M99" s="50"/>
    </row>
    <row r="100" spans="1:13" x14ac:dyDescent="0.2">
      <c r="A100" s="50"/>
      <c r="B100" s="50"/>
      <c r="C100" s="50"/>
      <c r="D100" s="50"/>
      <c r="E100" s="50"/>
      <c r="F100" s="50"/>
      <c r="G100" s="50"/>
      <c r="H100" s="50"/>
      <c r="I100" s="50"/>
      <c r="J100" s="50"/>
      <c r="K100" s="50"/>
      <c r="L100" s="50"/>
      <c r="M100" s="50"/>
    </row>
    <row r="101" spans="1:13" x14ac:dyDescent="0.2">
      <c r="A101" s="50"/>
      <c r="B101" s="50"/>
      <c r="C101" s="50"/>
      <c r="D101" s="50"/>
      <c r="E101" s="50"/>
      <c r="F101" s="50"/>
      <c r="G101" s="50"/>
      <c r="H101" s="50"/>
      <c r="I101" s="50"/>
      <c r="J101" s="50"/>
      <c r="K101" s="50"/>
      <c r="L101" s="50"/>
      <c r="M101" s="50"/>
    </row>
    <row r="102" spans="1:13" x14ac:dyDescent="0.2">
      <c r="A102" s="50"/>
      <c r="B102" s="50"/>
      <c r="C102" s="50"/>
      <c r="D102" s="50"/>
      <c r="E102" s="50"/>
      <c r="F102" s="50"/>
      <c r="G102" s="50"/>
      <c r="H102" s="50"/>
      <c r="I102" s="50"/>
      <c r="J102" s="50"/>
      <c r="K102" s="50"/>
      <c r="L102" s="50"/>
      <c r="M102" s="50"/>
    </row>
    <row r="103" spans="1:13" x14ac:dyDescent="0.2">
      <c r="A103" s="50"/>
      <c r="B103" s="50"/>
      <c r="C103" s="50"/>
      <c r="D103" s="50"/>
      <c r="E103" s="50"/>
      <c r="F103" s="50"/>
      <c r="G103" s="50"/>
      <c r="H103" s="50"/>
      <c r="I103" s="50"/>
      <c r="J103" s="50"/>
      <c r="K103" s="50"/>
      <c r="L103" s="50"/>
      <c r="M103" s="50"/>
    </row>
    <row r="104" spans="1:13" x14ac:dyDescent="0.2">
      <c r="A104" s="50"/>
      <c r="B104" s="50"/>
      <c r="C104" s="50"/>
      <c r="D104" s="50"/>
      <c r="E104" s="50"/>
      <c r="F104" s="50"/>
      <c r="G104" s="50"/>
      <c r="H104" s="50"/>
      <c r="I104" s="50"/>
      <c r="J104" s="50"/>
      <c r="K104" s="50"/>
      <c r="L104" s="50"/>
      <c r="M104" s="50"/>
    </row>
    <row r="105" spans="1:13" x14ac:dyDescent="0.2">
      <c r="A105" s="67"/>
      <c r="B105" s="67"/>
      <c r="C105" s="67"/>
      <c r="D105" s="67"/>
      <c r="E105" s="67"/>
      <c r="F105" s="67"/>
      <c r="G105" s="67"/>
      <c r="H105" s="67"/>
      <c r="I105" s="67"/>
      <c r="J105" s="67"/>
      <c r="K105" s="67"/>
      <c r="L105" s="67"/>
      <c r="M105" s="67"/>
    </row>
    <row r="106" spans="1:13" x14ac:dyDescent="0.2">
      <c r="A106" s="67"/>
      <c r="B106" s="67"/>
      <c r="C106" s="67"/>
      <c r="D106" s="67"/>
      <c r="E106" s="67"/>
      <c r="F106" s="67"/>
      <c r="G106" s="67"/>
      <c r="H106" s="67"/>
      <c r="I106" s="67"/>
      <c r="J106" s="67"/>
      <c r="K106" s="67"/>
      <c r="L106" s="67"/>
      <c r="M106" s="67"/>
    </row>
    <row r="107" spans="1:13" x14ac:dyDescent="0.2">
      <c r="A107" s="67"/>
      <c r="B107" s="67"/>
      <c r="C107" s="67"/>
      <c r="D107" s="67"/>
      <c r="E107" s="67"/>
      <c r="F107" s="67"/>
      <c r="G107" s="67"/>
      <c r="H107" s="67"/>
      <c r="I107" s="67"/>
      <c r="J107" s="67"/>
      <c r="K107" s="67"/>
      <c r="L107" s="67"/>
      <c r="M107" s="67"/>
    </row>
    <row r="108" spans="1:13" x14ac:dyDescent="0.2">
      <c r="A108" s="67"/>
      <c r="B108" s="67"/>
      <c r="C108" s="67"/>
      <c r="D108" s="67"/>
      <c r="E108" s="67"/>
      <c r="F108" s="67"/>
      <c r="G108" s="67"/>
      <c r="H108" s="67"/>
      <c r="I108" s="67"/>
      <c r="J108" s="67"/>
      <c r="K108" s="67"/>
      <c r="L108" s="67"/>
      <c r="M108" s="67"/>
    </row>
    <row r="109" spans="1:13" x14ac:dyDescent="0.2">
      <c r="A109" s="67"/>
      <c r="B109" s="67"/>
      <c r="C109" s="67"/>
      <c r="D109" s="67"/>
      <c r="E109" s="67"/>
      <c r="F109" s="67"/>
      <c r="G109" s="67"/>
      <c r="H109" s="67"/>
      <c r="I109" s="67"/>
      <c r="J109" s="67"/>
      <c r="K109" s="67"/>
      <c r="L109" s="67"/>
      <c r="M109" s="67"/>
    </row>
    <row r="110" spans="1:13" x14ac:dyDescent="0.2">
      <c r="A110" s="67"/>
      <c r="B110" s="67"/>
      <c r="C110" s="67"/>
      <c r="D110" s="67"/>
      <c r="E110" s="67"/>
      <c r="F110" s="67"/>
      <c r="G110" s="67"/>
      <c r="H110" s="67"/>
      <c r="I110" s="67"/>
      <c r="J110" s="67"/>
      <c r="K110" s="67"/>
      <c r="L110" s="67"/>
      <c r="M110" s="67"/>
    </row>
    <row r="111" spans="1:13" x14ac:dyDescent="0.2">
      <c r="A111" s="67"/>
      <c r="B111" s="67"/>
      <c r="C111" s="67"/>
      <c r="D111" s="67"/>
      <c r="E111" s="67"/>
      <c r="F111" s="67"/>
      <c r="G111" s="67"/>
      <c r="H111" s="67"/>
      <c r="I111" s="67"/>
      <c r="J111" s="67"/>
      <c r="K111" s="67"/>
      <c r="L111" s="67"/>
      <c r="M111" s="67"/>
    </row>
    <row r="112" spans="1:13" x14ac:dyDescent="0.2">
      <c r="A112" s="67"/>
      <c r="B112" s="67"/>
      <c r="C112" s="67"/>
      <c r="D112" s="67"/>
      <c r="E112" s="67"/>
      <c r="F112" s="67"/>
      <c r="G112" s="67"/>
      <c r="H112" s="67"/>
      <c r="I112" s="67"/>
      <c r="J112" s="67"/>
      <c r="K112" s="67"/>
      <c r="L112" s="67"/>
      <c r="M112" s="67"/>
    </row>
    <row r="113" spans="1:13" x14ac:dyDescent="0.2">
      <c r="A113" s="67"/>
      <c r="B113" s="67"/>
      <c r="C113" s="67"/>
      <c r="D113" s="67"/>
      <c r="E113" s="67"/>
      <c r="F113" s="67"/>
      <c r="G113" s="67"/>
      <c r="H113" s="67"/>
      <c r="I113" s="67"/>
      <c r="J113" s="67"/>
      <c r="K113" s="67"/>
      <c r="L113" s="67"/>
      <c r="M113" s="67"/>
    </row>
    <row r="114" spans="1:13" x14ac:dyDescent="0.2">
      <c r="A114" s="67"/>
      <c r="B114" s="67"/>
      <c r="C114" s="67"/>
      <c r="D114" s="67"/>
      <c r="E114" s="67"/>
      <c r="F114" s="67"/>
      <c r="G114" s="67"/>
      <c r="H114" s="67"/>
      <c r="I114" s="67"/>
      <c r="J114" s="67"/>
      <c r="K114" s="67"/>
      <c r="L114" s="67"/>
      <c r="M114" s="67"/>
    </row>
    <row r="115" spans="1:13" x14ac:dyDescent="0.2">
      <c r="A115" s="67"/>
      <c r="B115" s="67"/>
      <c r="C115" s="67"/>
      <c r="D115" s="67"/>
      <c r="E115" s="67"/>
      <c r="F115" s="67"/>
      <c r="G115" s="67"/>
      <c r="H115" s="67"/>
      <c r="I115" s="67"/>
      <c r="J115" s="67"/>
      <c r="K115" s="67"/>
      <c r="L115" s="67"/>
      <c r="M115" s="67"/>
    </row>
    <row r="116" spans="1:13" x14ac:dyDescent="0.2">
      <c r="A116" s="67"/>
      <c r="B116" s="67"/>
      <c r="C116" s="67"/>
      <c r="D116" s="67"/>
      <c r="E116" s="67"/>
      <c r="F116" s="67"/>
      <c r="G116" s="67"/>
      <c r="H116" s="67"/>
      <c r="I116" s="67"/>
      <c r="J116" s="67"/>
      <c r="K116" s="67"/>
      <c r="L116" s="67"/>
      <c r="M116" s="67"/>
    </row>
    <row r="117" spans="1:13" x14ac:dyDescent="0.2">
      <c r="A117" s="67"/>
      <c r="B117" s="67"/>
      <c r="C117" s="67"/>
      <c r="D117" s="67"/>
      <c r="E117" s="67"/>
      <c r="F117" s="67"/>
      <c r="G117" s="67"/>
      <c r="H117" s="67"/>
      <c r="I117" s="67"/>
      <c r="J117" s="67"/>
      <c r="K117" s="67"/>
      <c r="L117" s="67"/>
      <c r="M117" s="67"/>
    </row>
    <row r="118" spans="1:13" x14ac:dyDescent="0.2">
      <c r="A118" s="67"/>
      <c r="B118" s="67"/>
      <c r="C118" s="67"/>
      <c r="D118" s="67"/>
      <c r="E118" s="67"/>
      <c r="F118" s="67"/>
      <c r="G118" s="67"/>
      <c r="H118" s="67"/>
      <c r="I118" s="67"/>
      <c r="J118" s="67"/>
      <c r="K118" s="67"/>
      <c r="L118" s="67"/>
      <c r="M118" s="67"/>
    </row>
    <row r="119" spans="1:13" x14ac:dyDescent="0.2">
      <c r="A119" s="67"/>
      <c r="B119" s="67"/>
      <c r="C119" s="67"/>
      <c r="D119" s="67"/>
      <c r="E119" s="67"/>
      <c r="F119" s="67"/>
      <c r="G119" s="67"/>
      <c r="H119" s="67"/>
      <c r="I119" s="67"/>
      <c r="J119" s="67"/>
      <c r="K119" s="67"/>
      <c r="L119" s="67"/>
      <c r="M119" s="67"/>
    </row>
    <row r="120" spans="1:13" x14ac:dyDescent="0.2">
      <c r="A120" s="67"/>
      <c r="B120" s="67"/>
      <c r="C120" s="67"/>
      <c r="D120" s="67"/>
      <c r="E120" s="67"/>
      <c r="F120" s="67"/>
      <c r="G120" s="67"/>
      <c r="H120" s="67"/>
      <c r="I120" s="67"/>
      <c r="J120" s="67"/>
      <c r="K120" s="67"/>
      <c r="L120" s="67"/>
      <c r="M120" s="67"/>
    </row>
    <row r="121" spans="1:13" x14ac:dyDescent="0.2">
      <c r="A121" s="67"/>
      <c r="B121" s="67"/>
      <c r="C121" s="67"/>
      <c r="D121" s="67"/>
      <c r="E121" s="67"/>
      <c r="F121" s="67"/>
      <c r="G121" s="67"/>
      <c r="H121" s="67"/>
      <c r="I121" s="67"/>
      <c r="J121" s="67"/>
      <c r="K121" s="67"/>
      <c r="L121" s="67"/>
      <c r="M121" s="67"/>
    </row>
    <row r="122" spans="1:13" x14ac:dyDescent="0.2">
      <c r="A122" s="67"/>
      <c r="B122" s="67"/>
      <c r="C122" s="67"/>
      <c r="D122" s="67"/>
      <c r="E122" s="67"/>
      <c r="F122" s="67"/>
      <c r="G122" s="67"/>
      <c r="H122" s="67"/>
      <c r="I122" s="67"/>
      <c r="J122" s="67"/>
      <c r="K122" s="67"/>
      <c r="L122" s="67"/>
      <c r="M122" s="67"/>
    </row>
    <row r="123" spans="1:13" x14ac:dyDescent="0.2">
      <c r="A123" s="67"/>
      <c r="B123" s="67"/>
      <c r="C123" s="67"/>
      <c r="D123" s="67"/>
      <c r="E123" s="67"/>
      <c r="F123" s="67"/>
      <c r="G123" s="67"/>
      <c r="H123" s="67"/>
      <c r="I123" s="67"/>
      <c r="J123" s="67"/>
      <c r="K123" s="67"/>
      <c r="L123" s="67"/>
      <c r="M123" s="67"/>
    </row>
    <row r="124" spans="1:13" x14ac:dyDescent="0.2">
      <c r="A124" s="67"/>
      <c r="B124" s="67"/>
      <c r="C124" s="67"/>
      <c r="D124" s="67"/>
      <c r="E124" s="67"/>
      <c r="F124" s="67"/>
      <c r="G124" s="67"/>
      <c r="H124" s="67"/>
      <c r="I124" s="67"/>
      <c r="J124" s="67"/>
      <c r="K124" s="67"/>
      <c r="L124" s="67"/>
      <c r="M124" s="67"/>
    </row>
  </sheetData>
  <sortState xmlns:xlrd2="http://schemas.microsoft.com/office/spreadsheetml/2017/richdata2" ref="P67:AA74">
    <sortCondition descending="1" ref="Q67:Q74"/>
    <sortCondition ref="P67:P74"/>
  </sortState>
  <mergeCells count="24">
    <mergeCell ref="A93:B93"/>
    <mergeCell ref="O66:P66"/>
    <mergeCell ref="A69:B69"/>
    <mergeCell ref="A71:B71"/>
    <mergeCell ref="A92:B92"/>
    <mergeCell ref="A31:A68"/>
    <mergeCell ref="A72:A91"/>
    <mergeCell ref="O75:P75"/>
    <mergeCell ref="O76:P76"/>
    <mergeCell ref="O5:O31"/>
    <mergeCell ref="O33:O63"/>
    <mergeCell ref="O67:O74"/>
    <mergeCell ref="A1:M1"/>
    <mergeCell ref="O1:AA1"/>
    <mergeCell ref="A2:B3"/>
    <mergeCell ref="O64:P64"/>
    <mergeCell ref="O32:P32"/>
    <mergeCell ref="A30:B30"/>
    <mergeCell ref="A4:B4"/>
    <mergeCell ref="A5:A29"/>
    <mergeCell ref="O4:P4"/>
    <mergeCell ref="O2:P3"/>
    <mergeCell ref="Q2:AA2"/>
    <mergeCell ref="C2:M2"/>
  </mergeCells>
  <pageMargins left="0.7" right="0.7" top="0.75" bottom="0.75" header="0.3" footer="0.3"/>
  <pageSetup paperSize="8" scale="63" fitToHeight="0"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árok57">
    <pageSetUpPr fitToPage="1"/>
  </sheetPr>
  <dimension ref="A1:AA34"/>
  <sheetViews>
    <sheetView showGridLines="0" workbookViewId="0">
      <selection activeCell="A8" sqref="A8:K8"/>
    </sheetView>
  </sheetViews>
  <sheetFormatPr defaultRowHeight="14.25" x14ac:dyDescent="0.2"/>
  <cols>
    <col min="1" max="1" width="7.125" customWidth="1"/>
    <col min="2" max="2" width="16.375" customWidth="1"/>
    <col min="3" max="13" width="7.625" customWidth="1"/>
    <col min="14" max="14" width="6.125" customWidth="1"/>
    <col min="15" max="15" width="7.5" customWidth="1"/>
    <col min="16" max="16" width="16.375" customWidth="1"/>
    <col min="17" max="27" width="7.625" customWidth="1"/>
  </cols>
  <sheetData>
    <row r="1" spans="1:27" s="75" customFormat="1" ht="25.5" customHeight="1" x14ac:dyDescent="0.2">
      <c r="A1" s="507" t="s">
        <v>1225</v>
      </c>
      <c r="B1" s="507"/>
      <c r="C1" s="507"/>
      <c r="D1" s="507"/>
      <c r="E1" s="507"/>
      <c r="F1" s="507"/>
      <c r="G1" s="507"/>
      <c r="H1" s="507"/>
      <c r="I1" s="507"/>
      <c r="J1" s="507"/>
      <c r="K1" s="507"/>
      <c r="L1" s="507"/>
      <c r="M1" s="507"/>
      <c r="O1" s="507" t="s">
        <v>1226</v>
      </c>
      <c r="P1" s="507"/>
      <c r="Q1" s="507"/>
      <c r="R1" s="507"/>
      <c r="S1" s="507"/>
      <c r="T1" s="507"/>
      <c r="U1" s="507"/>
      <c r="V1" s="507"/>
      <c r="W1" s="507"/>
      <c r="X1" s="507"/>
      <c r="Y1" s="507"/>
      <c r="Z1" s="507"/>
      <c r="AA1" s="507"/>
    </row>
    <row r="2" spans="1:27" ht="18" customHeight="1" x14ac:dyDescent="0.2">
      <c r="A2" s="511"/>
      <c r="B2" s="511"/>
      <c r="C2" s="511" t="s">
        <v>234</v>
      </c>
      <c r="D2" s="511"/>
      <c r="E2" s="511"/>
      <c r="F2" s="511"/>
      <c r="G2" s="511"/>
      <c r="H2" s="511"/>
      <c r="I2" s="511"/>
      <c r="J2" s="511"/>
      <c r="K2" s="511"/>
      <c r="L2" s="511"/>
      <c r="M2" s="511"/>
      <c r="N2" s="50"/>
      <c r="O2" s="511"/>
      <c r="P2" s="511"/>
      <c r="Q2" s="511" t="s">
        <v>234</v>
      </c>
      <c r="R2" s="511"/>
      <c r="S2" s="511"/>
      <c r="T2" s="511"/>
      <c r="U2" s="511"/>
      <c r="V2" s="511"/>
      <c r="W2" s="511"/>
      <c r="X2" s="511"/>
      <c r="Y2" s="511"/>
      <c r="Z2" s="511"/>
      <c r="AA2" s="511"/>
    </row>
    <row r="3" spans="1:27" ht="18" customHeight="1" x14ac:dyDescent="0.2">
      <c r="A3" s="531"/>
      <c r="B3" s="531"/>
      <c r="C3" s="28" t="s">
        <v>36</v>
      </c>
      <c r="D3" s="28" t="s">
        <v>214</v>
      </c>
      <c r="E3" s="28" t="s">
        <v>215</v>
      </c>
      <c r="F3" s="28" t="s">
        <v>216</v>
      </c>
      <c r="G3" s="28" t="s">
        <v>217</v>
      </c>
      <c r="H3" s="28" t="s">
        <v>218</v>
      </c>
      <c r="I3" s="28" t="s">
        <v>219</v>
      </c>
      <c r="J3" s="28" t="s">
        <v>220</v>
      </c>
      <c r="K3" s="28" t="s">
        <v>221</v>
      </c>
      <c r="L3" s="28" t="s">
        <v>222</v>
      </c>
      <c r="M3" s="28" t="s">
        <v>223</v>
      </c>
      <c r="N3" s="50"/>
      <c r="O3" s="511"/>
      <c r="P3" s="511"/>
      <c r="Q3" s="4" t="s">
        <v>36</v>
      </c>
      <c r="R3" s="4" t="s">
        <v>214</v>
      </c>
      <c r="S3" s="4" t="s">
        <v>215</v>
      </c>
      <c r="T3" s="4" t="s">
        <v>216</v>
      </c>
      <c r="U3" s="4" t="s">
        <v>217</v>
      </c>
      <c r="V3" s="4" t="s">
        <v>218</v>
      </c>
      <c r="W3" s="4" t="s">
        <v>219</v>
      </c>
      <c r="X3" s="4" t="s">
        <v>220</v>
      </c>
      <c r="Y3" s="4" t="s">
        <v>221</v>
      </c>
      <c r="Z3" s="4" t="s">
        <v>222</v>
      </c>
      <c r="AA3" s="4" t="s">
        <v>223</v>
      </c>
    </row>
    <row r="4" spans="1:27" s="309" customFormat="1" ht="18" customHeight="1" x14ac:dyDescent="0.25">
      <c r="A4" s="719" t="s">
        <v>31</v>
      </c>
      <c r="B4" s="719"/>
      <c r="C4" s="344">
        <v>47</v>
      </c>
      <c r="D4" s="344">
        <v>4</v>
      </c>
      <c r="E4" s="342" t="s">
        <v>15</v>
      </c>
      <c r="F4" s="344">
        <v>18</v>
      </c>
      <c r="G4" s="342" t="s">
        <v>15</v>
      </c>
      <c r="H4" s="342" t="s">
        <v>15</v>
      </c>
      <c r="I4" s="344">
        <v>16</v>
      </c>
      <c r="J4" s="342" t="s">
        <v>15</v>
      </c>
      <c r="K4" s="344">
        <v>8</v>
      </c>
      <c r="L4" s="342" t="s">
        <v>15</v>
      </c>
      <c r="M4" s="344">
        <v>1</v>
      </c>
      <c r="N4" s="343"/>
      <c r="O4" s="718" t="s">
        <v>31</v>
      </c>
      <c r="P4" s="718"/>
      <c r="Q4" s="344">
        <v>55</v>
      </c>
      <c r="R4" s="344">
        <v>4</v>
      </c>
      <c r="S4" s="342" t="s">
        <v>15</v>
      </c>
      <c r="T4" s="344">
        <v>9</v>
      </c>
      <c r="U4" s="342">
        <v>1</v>
      </c>
      <c r="V4" s="342" t="s">
        <v>15</v>
      </c>
      <c r="W4" s="344">
        <v>13</v>
      </c>
      <c r="X4" s="342" t="s">
        <v>15</v>
      </c>
      <c r="Y4" s="344">
        <v>26</v>
      </c>
      <c r="Z4" s="342">
        <v>2</v>
      </c>
      <c r="AA4" s="342" t="s">
        <v>15</v>
      </c>
    </row>
    <row r="5" spans="1:27" ht="18" customHeight="1" x14ac:dyDescent="0.2">
      <c r="A5" s="724" t="s">
        <v>8</v>
      </c>
      <c r="B5" s="199" t="s">
        <v>156</v>
      </c>
      <c r="C5" s="39">
        <v>10</v>
      </c>
      <c r="D5" s="39" t="s">
        <v>15</v>
      </c>
      <c r="E5" s="39" t="s">
        <v>15</v>
      </c>
      <c r="F5" s="39" t="s">
        <v>15</v>
      </c>
      <c r="G5" s="39" t="s">
        <v>15</v>
      </c>
      <c r="H5" s="39" t="s">
        <v>15</v>
      </c>
      <c r="I5" s="39">
        <v>8</v>
      </c>
      <c r="J5" s="39" t="s">
        <v>15</v>
      </c>
      <c r="K5" s="39">
        <v>2</v>
      </c>
      <c r="L5" s="39" t="s">
        <v>15</v>
      </c>
      <c r="M5" s="39" t="s">
        <v>15</v>
      </c>
      <c r="N5" s="50"/>
      <c r="O5" s="730" t="s">
        <v>8</v>
      </c>
      <c r="P5" s="199" t="s">
        <v>73</v>
      </c>
      <c r="Q5" s="39">
        <v>12</v>
      </c>
      <c r="R5" s="39" t="s">
        <v>15</v>
      </c>
      <c r="S5" s="39" t="s">
        <v>15</v>
      </c>
      <c r="T5" s="39" t="s">
        <v>15</v>
      </c>
      <c r="U5" s="39" t="s">
        <v>15</v>
      </c>
      <c r="V5" s="39" t="s">
        <v>15</v>
      </c>
      <c r="W5" s="39">
        <v>1</v>
      </c>
      <c r="X5" s="39" t="s">
        <v>15</v>
      </c>
      <c r="Y5" s="39">
        <v>11</v>
      </c>
      <c r="Z5" s="39" t="s">
        <v>15</v>
      </c>
      <c r="AA5" s="39" t="s">
        <v>15</v>
      </c>
    </row>
    <row r="6" spans="1:27" ht="18" customHeight="1" x14ac:dyDescent="0.2">
      <c r="A6" s="725"/>
      <c r="B6" s="199" t="s">
        <v>240</v>
      </c>
      <c r="C6" s="39">
        <v>8</v>
      </c>
      <c r="D6" s="39">
        <v>1</v>
      </c>
      <c r="E6" s="39" t="s">
        <v>15</v>
      </c>
      <c r="F6" s="39" t="s">
        <v>15</v>
      </c>
      <c r="G6" s="39" t="s">
        <v>15</v>
      </c>
      <c r="H6" s="39" t="s">
        <v>15</v>
      </c>
      <c r="I6" s="39">
        <v>6</v>
      </c>
      <c r="J6" s="39" t="s">
        <v>15</v>
      </c>
      <c r="K6" s="39" t="s">
        <v>15</v>
      </c>
      <c r="L6" s="39" t="s">
        <v>15</v>
      </c>
      <c r="M6" s="39">
        <v>1</v>
      </c>
      <c r="N6" s="50"/>
      <c r="O6" s="731"/>
      <c r="P6" s="199" t="s">
        <v>156</v>
      </c>
      <c r="Q6" s="39">
        <v>12</v>
      </c>
      <c r="R6" s="39" t="s">
        <v>15</v>
      </c>
      <c r="S6" s="39" t="s">
        <v>15</v>
      </c>
      <c r="T6" s="39" t="s">
        <v>15</v>
      </c>
      <c r="U6" s="39" t="s">
        <v>15</v>
      </c>
      <c r="V6" s="39" t="s">
        <v>15</v>
      </c>
      <c r="W6" s="39">
        <v>8</v>
      </c>
      <c r="X6" s="39" t="s">
        <v>15</v>
      </c>
      <c r="Y6" s="39">
        <v>3</v>
      </c>
      <c r="Z6" s="39">
        <v>1</v>
      </c>
      <c r="AA6" s="39" t="s">
        <v>15</v>
      </c>
    </row>
    <row r="7" spans="1:27" ht="18" customHeight="1" x14ac:dyDescent="0.2">
      <c r="A7" s="725"/>
      <c r="B7" s="199" t="s">
        <v>88</v>
      </c>
      <c r="C7" s="39">
        <v>5</v>
      </c>
      <c r="D7" s="39" t="s">
        <v>15</v>
      </c>
      <c r="E7" s="39" t="s">
        <v>15</v>
      </c>
      <c r="F7" s="39" t="s">
        <v>15</v>
      </c>
      <c r="G7" s="39" t="s">
        <v>15</v>
      </c>
      <c r="H7" s="39" t="s">
        <v>15</v>
      </c>
      <c r="I7" s="39" t="s">
        <v>15</v>
      </c>
      <c r="J7" s="39" t="s">
        <v>15</v>
      </c>
      <c r="K7" s="39">
        <v>5</v>
      </c>
      <c r="L7" s="39" t="s">
        <v>15</v>
      </c>
      <c r="M7" s="39" t="s">
        <v>15</v>
      </c>
      <c r="N7" s="50"/>
      <c r="O7" s="731"/>
      <c r="P7" s="199" t="s">
        <v>852</v>
      </c>
      <c r="Q7" s="39">
        <v>6</v>
      </c>
      <c r="R7" s="39" t="s">
        <v>15</v>
      </c>
      <c r="S7" s="39" t="s">
        <v>15</v>
      </c>
      <c r="T7" s="39" t="s">
        <v>15</v>
      </c>
      <c r="U7" s="39" t="s">
        <v>15</v>
      </c>
      <c r="V7" s="39" t="s">
        <v>15</v>
      </c>
      <c r="W7" s="39" t="s">
        <v>15</v>
      </c>
      <c r="X7" s="39" t="s">
        <v>15</v>
      </c>
      <c r="Y7" s="39">
        <v>6</v>
      </c>
      <c r="Z7" s="39" t="s">
        <v>15</v>
      </c>
      <c r="AA7" s="39" t="s">
        <v>15</v>
      </c>
    </row>
    <row r="8" spans="1:27" ht="18" customHeight="1" x14ac:dyDescent="0.2">
      <c r="A8" s="725"/>
      <c r="B8" s="199" t="s">
        <v>64</v>
      </c>
      <c r="C8" s="39">
        <v>4</v>
      </c>
      <c r="D8" s="39">
        <v>3</v>
      </c>
      <c r="E8" s="39" t="s">
        <v>15</v>
      </c>
      <c r="F8" s="39">
        <v>1</v>
      </c>
      <c r="G8" s="39" t="s">
        <v>15</v>
      </c>
      <c r="H8" s="39" t="s">
        <v>15</v>
      </c>
      <c r="I8" s="39" t="s">
        <v>15</v>
      </c>
      <c r="J8" s="39" t="s">
        <v>15</v>
      </c>
      <c r="K8" s="39" t="s">
        <v>15</v>
      </c>
      <c r="L8" s="39" t="s">
        <v>15</v>
      </c>
      <c r="M8" s="39" t="s">
        <v>15</v>
      </c>
      <c r="N8" s="50"/>
      <c r="O8" s="731"/>
      <c r="P8" s="199" t="s">
        <v>238</v>
      </c>
      <c r="Q8" s="39">
        <v>4</v>
      </c>
      <c r="R8" s="39" t="s">
        <v>15</v>
      </c>
      <c r="S8" s="39" t="s">
        <v>15</v>
      </c>
      <c r="T8" s="39">
        <v>3</v>
      </c>
      <c r="U8" s="39" t="s">
        <v>15</v>
      </c>
      <c r="V8" s="39" t="s">
        <v>15</v>
      </c>
      <c r="W8" s="39" t="s">
        <v>15</v>
      </c>
      <c r="X8" s="39" t="s">
        <v>15</v>
      </c>
      <c r="Y8" s="39">
        <v>1</v>
      </c>
      <c r="Z8" s="39" t="s">
        <v>15</v>
      </c>
      <c r="AA8" s="39" t="s">
        <v>15</v>
      </c>
    </row>
    <row r="9" spans="1:27" ht="18" customHeight="1" x14ac:dyDescent="0.2">
      <c r="A9" s="725"/>
      <c r="B9" s="199" t="s">
        <v>63</v>
      </c>
      <c r="C9" s="39">
        <v>2</v>
      </c>
      <c r="D9" s="39" t="s">
        <v>15</v>
      </c>
      <c r="E9" s="39" t="s">
        <v>15</v>
      </c>
      <c r="F9" s="39">
        <v>2</v>
      </c>
      <c r="G9" s="39" t="s">
        <v>15</v>
      </c>
      <c r="H9" s="39" t="s">
        <v>15</v>
      </c>
      <c r="I9" s="39" t="s">
        <v>15</v>
      </c>
      <c r="J9" s="39" t="s">
        <v>15</v>
      </c>
      <c r="K9" s="39" t="s">
        <v>15</v>
      </c>
      <c r="L9" s="39" t="s">
        <v>15</v>
      </c>
      <c r="M9" s="39" t="s">
        <v>15</v>
      </c>
      <c r="N9" s="50"/>
      <c r="O9" s="731"/>
      <c r="P9" s="199" t="s">
        <v>240</v>
      </c>
      <c r="Q9" s="39">
        <v>4</v>
      </c>
      <c r="R9" s="39">
        <v>1</v>
      </c>
      <c r="S9" s="39" t="s">
        <v>15</v>
      </c>
      <c r="T9" s="39" t="s">
        <v>15</v>
      </c>
      <c r="U9" s="39" t="s">
        <v>15</v>
      </c>
      <c r="V9" s="39" t="s">
        <v>15</v>
      </c>
      <c r="W9" s="39">
        <v>3</v>
      </c>
      <c r="X9" s="39" t="s">
        <v>15</v>
      </c>
      <c r="Y9" s="39" t="s">
        <v>15</v>
      </c>
      <c r="Z9" s="39" t="s">
        <v>15</v>
      </c>
      <c r="AA9" s="39" t="s">
        <v>15</v>
      </c>
    </row>
    <row r="10" spans="1:27" ht="18" customHeight="1" x14ac:dyDescent="0.2">
      <c r="A10" s="725"/>
      <c r="B10" s="199" t="s">
        <v>237</v>
      </c>
      <c r="C10" s="39">
        <v>2</v>
      </c>
      <c r="D10" s="39" t="s">
        <v>15</v>
      </c>
      <c r="E10" s="39" t="s">
        <v>15</v>
      </c>
      <c r="F10" s="39">
        <v>2</v>
      </c>
      <c r="G10" s="39" t="s">
        <v>15</v>
      </c>
      <c r="H10" s="39" t="s">
        <v>15</v>
      </c>
      <c r="I10" s="39" t="s">
        <v>15</v>
      </c>
      <c r="J10" s="39" t="s">
        <v>15</v>
      </c>
      <c r="K10" s="39" t="s">
        <v>15</v>
      </c>
      <c r="L10" s="39" t="s">
        <v>15</v>
      </c>
      <c r="M10" s="39" t="s">
        <v>15</v>
      </c>
      <c r="N10" s="50"/>
      <c r="O10" s="731"/>
      <c r="P10" s="199" t="s">
        <v>64</v>
      </c>
      <c r="Q10" s="39">
        <v>4</v>
      </c>
      <c r="R10" s="39">
        <v>2</v>
      </c>
      <c r="S10" s="39" t="s">
        <v>15</v>
      </c>
      <c r="T10" s="39">
        <v>1</v>
      </c>
      <c r="U10" s="39" t="s">
        <v>15</v>
      </c>
      <c r="V10" s="39" t="s">
        <v>15</v>
      </c>
      <c r="W10" s="39" t="s">
        <v>15</v>
      </c>
      <c r="X10" s="39" t="s">
        <v>15</v>
      </c>
      <c r="Y10" s="39">
        <v>1</v>
      </c>
      <c r="Z10" s="39" t="s">
        <v>15</v>
      </c>
      <c r="AA10" s="39" t="s">
        <v>15</v>
      </c>
    </row>
    <row r="11" spans="1:27" ht="18" customHeight="1" x14ac:dyDescent="0.2">
      <c r="A11" s="725"/>
      <c r="B11" s="199" t="s">
        <v>419</v>
      </c>
      <c r="C11" s="39">
        <v>2</v>
      </c>
      <c r="D11" s="39" t="s">
        <v>15</v>
      </c>
      <c r="E11" s="39" t="s">
        <v>15</v>
      </c>
      <c r="F11" s="39">
        <v>2</v>
      </c>
      <c r="G11" s="39" t="s">
        <v>15</v>
      </c>
      <c r="H11" s="39" t="s">
        <v>15</v>
      </c>
      <c r="I11" s="39" t="s">
        <v>15</v>
      </c>
      <c r="J11" s="39" t="s">
        <v>15</v>
      </c>
      <c r="K11" s="39" t="s">
        <v>15</v>
      </c>
      <c r="L11" s="39" t="s">
        <v>15</v>
      </c>
      <c r="M11" s="39" t="s">
        <v>15</v>
      </c>
      <c r="N11" s="50"/>
      <c r="O11" s="731"/>
      <c r="P11" s="199" t="s">
        <v>88</v>
      </c>
      <c r="Q11" s="39">
        <v>3</v>
      </c>
      <c r="R11" s="39" t="s">
        <v>15</v>
      </c>
      <c r="S11" s="39" t="s">
        <v>15</v>
      </c>
      <c r="T11" s="39" t="s">
        <v>15</v>
      </c>
      <c r="U11" s="39" t="s">
        <v>15</v>
      </c>
      <c r="V11" s="39" t="s">
        <v>15</v>
      </c>
      <c r="W11" s="39">
        <v>1</v>
      </c>
      <c r="X11" s="39" t="s">
        <v>15</v>
      </c>
      <c r="Y11" s="39">
        <v>2</v>
      </c>
      <c r="Z11" s="39" t="s">
        <v>15</v>
      </c>
      <c r="AA11" s="39" t="s">
        <v>15</v>
      </c>
    </row>
    <row r="12" spans="1:27" ht="18" customHeight="1" x14ac:dyDescent="0.2">
      <c r="A12" s="725"/>
      <c r="B12" s="199" t="s">
        <v>69</v>
      </c>
      <c r="C12" s="39">
        <v>2</v>
      </c>
      <c r="D12" s="39" t="s">
        <v>15</v>
      </c>
      <c r="E12" s="39" t="s">
        <v>15</v>
      </c>
      <c r="F12" s="39" t="s">
        <v>15</v>
      </c>
      <c r="G12" s="39" t="s">
        <v>15</v>
      </c>
      <c r="H12" s="39" t="s">
        <v>15</v>
      </c>
      <c r="I12" s="39">
        <v>1</v>
      </c>
      <c r="J12" s="39" t="s">
        <v>15</v>
      </c>
      <c r="K12" s="39">
        <v>1</v>
      </c>
      <c r="L12" s="39" t="s">
        <v>15</v>
      </c>
      <c r="M12" s="39" t="s">
        <v>15</v>
      </c>
      <c r="N12" s="50"/>
      <c r="O12" s="731"/>
      <c r="P12" s="199" t="s">
        <v>63</v>
      </c>
      <c r="Q12" s="39">
        <v>1</v>
      </c>
      <c r="R12" s="39" t="s">
        <v>15</v>
      </c>
      <c r="S12" s="39" t="s">
        <v>15</v>
      </c>
      <c r="T12" s="39">
        <v>1</v>
      </c>
      <c r="U12" s="39" t="s">
        <v>15</v>
      </c>
      <c r="V12" s="39" t="s">
        <v>15</v>
      </c>
      <c r="W12" s="39" t="s">
        <v>15</v>
      </c>
      <c r="X12" s="39" t="s">
        <v>15</v>
      </c>
      <c r="Y12" s="39" t="s">
        <v>15</v>
      </c>
      <c r="Z12" s="39" t="s">
        <v>15</v>
      </c>
      <c r="AA12" s="39" t="s">
        <v>15</v>
      </c>
    </row>
    <row r="13" spans="1:27" ht="18" customHeight="1" x14ac:dyDescent="0.2">
      <c r="A13" s="725"/>
      <c r="B13" s="199" t="s">
        <v>377</v>
      </c>
      <c r="C13" s="39">
        <v>2</v>
      </c>
      <c r="D13" s="39" t="s">
        <v>15</v>
      </c>
      <c r="E13" s="39" t="s">
        <v>15</v>
      </c>
      <c r="F13" s="39">
        <v>2</v>
      </c>
      <c r="G13" s="39" t="s">
        <v>15</v>
      </c>
      <c r="H13" s="39" t="s">
        <v>15</v>
      </c>
      <c r="I13" s="39" t="s">
        <v>15</v>
      </c>
      <c r="J13" s="39" t="s">
        <v>15</v>
      </c>
      <c r="K13" s="39" t="s">
        <v>15</v>
      </c>
      <c r="L13" s="39" t="s">
        <v>15</v>
      </c>
      <c r="M13" s="39" t="s">
        <v>15</v>
      </c>
      <c r="N13" s="50"/>
      <c r="O13" s="731"/>
      <c r="P13" s="199" t="s">
        <v>236</v>
      </c>
      <c r="Q13" s="39">
        <v>1</v>
      </c>
      <c r="R13" s="39">
        <v>1</v>
      </c>
      <c r="S13" s="39" t="s">
        <v>15</v>
      </c>
      <c r="T13" s="39" t="s">
        <v>15</v>
      </c>
      <c r="U13" s="39" t="s">
        <v>15</v>
      </c>
      <c r="V13" s="39" t="s">
        <v>15</v>
      </c>
      <c r="W13" s="39" t="s">
        <v>15</v>
      </c>
      <c r="X13" s="39" t="s">
        <v>15</v>
      </c>
      <c r="Y13" s="39" t="s">
        <v>15</v>
      </c>
      <c r="Z13" s="39" t="s">
        <v>15</v>
      </c>
      <c r="AA13" s="39" t="s">
        <v>15</v>
      </c>
    </row>
    <row r="14" spans="1:27" ht="18" customHeight="1" x14ac:dyDescent="0.2">
      <c r="A14" s="725"/>
      <c r="B14" s="199" t="s">
        <v>65</v>
      </c>
      <c r="C14" s="39">
        <v>1</v>
      </c>
      <c r="D14" s="39" t="s">
        <v>15</v>
      </c>
      <c r="E14" s="39" t="s">
        <v>15</v>
      </c>
      <c r="F14" s="39">
        <v>1</v>
      </c>
      <c r="G14" s="39" t="s">
        <v>15</v>
      </c>
      <c r="H14" s="39" t="s">
        <v>15</v>
      </c>
      <c r="I14" s="39" t="s">
        <v>15</v>
      </c>
      <c r="J14" s="39" t="s">
        <v>15</v>
      </c>
      <c r="K14" s="39" t="s">
        <v>15</v>
      </c>
      <c r="L14" s="39" t="s">
        <v>15</v>
      </c>
      <c r="M14" s="39" t="s">
        <v>15</v>
      </c>
      <c r="N14" s="50"/>
      <c r="O14" s="731"/>
      <c r="P14" s="199" t="s">
        <v>456</v>
      </c>
      <c r="Q14" s="39">
        <v>1</v>
      </c>
      <c r="R14" s="39" t="s">
        <v>15</v>
      </c>
      <c r="S14" s="39" t="s">
        <v>15</v>
      </c>
      <c r="T14" s="39">
        <v>1</v>
      </c>
      <c r="U14" s="39" t="s">
        <v>15</v>
      </c>
      <c r="V14" s="39" t="s">
        <v>15</v>
      </c>
      <c r="W14" s="39" t="s">
        <v>15</v>
      </c>
      <c r="X14" s="39" t="s">
        <v>15</v>
      </c>
      <c r="Y14" s="39" t="s">
        <v>15</v>
      </c>
      <c r="Z14" s="39" t="s">
        <v>15</v>
      </c>
      <c r="AA14" s="39" t="s">
        <v>15</v>
      </c>
    </row>
    <row r="15" spans="1:27" ht="18" customHeight="1" x14ac:dyDescent="0.2">
      <c r="A15" s="725"/>
      <c r="B15" s="199" t="s">
        <v>306</v>
      </c>
      <c r="C15" s="39">
        <v>1</v>
      </c>
      <c r="D15" s="39" t="s">
        <v>15</v>
      </c>
      <c r="E15" s="39" t="s">
        <v>15</v>
      </c>
      <c r="F15" s="39">
        <v>1</v>
      </c>
      <c r="G15" s="39" t="s">
        <v>15</v>
      </c>
      <c r="H15" s="39" t="s">
        <v>15</v>
      </c>
      <c r="I15" s="39" t="s">
        <v>15</v>
      </c>
      <c r="J15" s="39" t="s">
        <v>15</v>
      </c>
      <c r="K15" s="39" t="s">
        <v>15</v>
      </c>
      <c r="L15" s="39" t="s">
        <v>15</v>
      </c>
      <c r="M15" s="39" t="s">
        <v>15</v>
      </c>
      <c r="N15" s="50"/>
      <c r="O15" s="731"/>
      <c r="P15" s="199" t="s">
        <v>421</v>
      </c>
      <c r="Q15" s="39">
        <v>1</v>
      </c>
      <c r="R15" s="39" t="s">
        <v>15</v>
      </c>
      <c r="S15" s="39" t="s">
        <v>15</v>
      </c>
      <c r="T15" s="39" t="s">
        <v>15</v>
      </c>
      <c r="U15" s="39" t="s">
        <v>15</v>
      </c>
      <c r="V15" s="39" t="s">
        <v>15</v>
      </c>
      <c r="W15" s="39" t="s">
        <v>15</v>
      </c>
      <c r="X15" s="39" t="s">
        <v>15</v>
      </c>
      <c r="Y15" s="39">
        <v>1</v>
      </c>
      <c r="Z15" s="39" t="s">
        <v>15</v>
      </c>
      <c r="AA15" s="39" t="s">
        <v>15</v>
      </c>
    </row>
    <row r="16" spans="1:27" ht="18" customHeight="1" x14ac:dyDescent="0.2">
      <c r="A16" s="725"/>
      <c r="B16" s="199" t="s">
        <v>67</v>
      </c>
      <c r="C16" s="39">
        <v>1</v>
      </c>
      <c r="D16" s="39" t="s">
        <v>15</v>
      </c>
      <c r="E16" s="39" t="s">
        <v>15</v>
      </c>
      <c r="F16" s="39">
        <v>1</v>
      </c>
      <c r="G16" s="39" t="s">
        <v>15</v>
      </c>
      <c r="H16" s="39" t="s">
        <v>15</v>
      </c>
      <c r="I16" s="39" t="s">
        <v>15</v>
      </c>
      <c r="J16" s="39" t="s">
        <v>15</v>
      </c>
      <c r="K16" s="39" t="s">
        <v>15</v>
      </c>
      <c r="L16" s="39" t="s">
        <v>15</v>
      </c>
      <c r="M16" s="39" t="s">
        <v>15</v>
      </c>
      <c r="N16" s="50"/>
      <c r="O16" s="731"/>
      <c r="P16" s="199" t="s">
        <v>72</v>
      </c>
      <c r="Q16" s="39">
        <v>1</v>
      </c>
      <c r="R16" s="39" t="s">
        <v>15</v>
      </c>
      <c r="S16" s="39" t="s">
        <v>15</v>
      </c>
      <c r="T16" s="39">
        <v>1</v>
      </c>
      <c r="U16" s="39" t="s">
        <v>15</v>
      </c>
      <c r="V16" s="39" t="s">
        <v>15</v>
      </c>
      <c r="W16" s="39" t="s">
        <v>15</v>
      </c>
      <c r="X16" s="39" t="s">
        <v>15</v>
      </c>
      <c r="Y16" s="39" t="s">
        <v>15</v>
      </c>
      <c r="Z16" s="39" t="s">
        <v>15</v>
      </c>
      <c r="AA16" s="39" t="s">
        <v>15</v>
      </c>
    </row>
    <row r="17" spans="1:27" ht="18" customHeight="1" x14ac:dyDescent="0.2">
      <c r="A17" s="725"/>
      <c r="B17" s="199" t="s">
        <v>71</v>
      </c>
      <c r="C17" s="39">
        <v>1</v>
      </c>
      <c r="D17" s="39" t="s">
        <v>15</v>
      </c>
      <c r="E17" s="39" t="s">
        <v>15</v>
      </c>
      <c r="F17" s="39">
        <v>1</v>
      </c>
      <c r="G17" s="39" t="s">
        <v>15</v>
      </c>
      <c r="H17" s="39" t="s">
        <v>15</v>
      </c>
      <c r="I17" s="39" t="s">
        <v>15</v>
      </c>
      <c r="J17" s="39" t="s">
        <v>15</v>
      </c>
      <c r="K17" s="39" t="s">
        <v>15</v>
      </c>
      <c r="L17" s="39" t="s">
        <v>15</v>
      </c>
      <c r="M17" s="39" t="s">
        <v>15</v>
      </c>
      <c r="N17" s="50"/>
      <c r="O17" s="731"/>
      <c r="P17" s="199" t="s">
        <v>71</v>
      </c>
      <c r="Q17" s="39">
        <v>1</v>
      </c>
      <c r="R17" s="39" t="s">
        <v>15</v>
      </c>
      <c r="S17" s="39" t="s">
        <v>15</v>
      </c>
      <c r="T17" s="39">
        <v>1</v>
      </c>
      <c r="U17" s="39" t="s">
        <v>15</v>
      </c>
      <c r="V17" s="39" t="s">
        <v>15</v>
      </c>
      <c r="W17" s="39" t="s">
        <v>15</v>
      </c>
      <c r="X17" s="39" t="s">
        <v>15</v>
      </c>
      <c r="Y17" s="39" t="s">
        <v>15</v>
      </c>
      <c r="Z17" s="39" t="s">
        <v>15</v>
      </c>
      <c r="AA17" s="39" t="s">
        <v>15</v>
      </c>
    </row>
    <row r="18" spans="1:27" ht="18" customHeight="1" x14ac:dyDescent="0.2">
      <c r="A18" s="725"/>
      <c r="B18" s="199" t="s">
        <v>243</v>
      </c>
      <c r="C18" s="39">
        <v>1</v>
      </c>
      <c r="D18" s="39" t="s">
        <v>15</v>
      </c>
      <c r="E18" s="39" t="s">
        <v>15</v>
      </c>
      <c r="F18" s="39">
        <v>1</v>
      </c>
      <c r="G18" s="39" t="s">
        <v>15</v>
      </c>
      <c r="H18" s="39" t="s">
        <v>15</v>
      </c>
      <c r="I18" s="39" t="s">
        <v>15</v>
      </c>
      <c r="J18" s="39" t="s">
        <v>15</v>
      </c>
      <c r="K18" s="39" t="s">
        <v>15</v>
      </c>
      <c r="L18" s="39" t="s">
        <v>15</v>
      </c>
      <c r="M18" s="39" t="s">
        <v>15</v>
      </c>
      <c r="N18" s="50"/>
      <c r="O18" s="731"/>
      <c r="P18" s="199" t="s">
        <v>356</v>
      </c>
      <c r="Q18" s="39">
        <v>1</v>
      </c>
      <c r="R18" s="39" t="s">
        <v>15</v>
      </c>
      <c r="S18" s="39" t="s">
        <v>15</v>
      </c>
      <c r="T18" s="39">
        <v>1</v>
      </c>
      <c r="U18" s="39" t="s">
        <v>15</v>
      </c>
      <c r="V18" s="39" t="s">
        <v>15</v>
      </c>
      <c r="W18" s="39" t="s">
        <v>15</v>
      </c>
      <c r="X18" s="39" t="s">
        <v>15</v>
      </c>
      <c r="Y18" s="39" t="s">
        <v>15</v>
      </c>
      <c r="Z18" s="39" t="s">
        <v>15</v>
      </c>
      <c r="AA18" s="39" t="s">
        <v>15</v>
      </c>
    </row>
    <row r="19" spans="1:27" ht="18" customHeight="1" x14ac:dyDescent="0.2">
      <c r="A19" s="725"/>
      <c r="B19" s="199" t="s">
        <v>356</v>
      </c>
      <c r="C19" s="39">
        <v>1</v>
      </c>
      <c r="D19" s="39" t="s">
        <v>15</v>
      </c>
      <c r="E19" s="39" t="s">
        <v>15</v>
      </c>
      <c r="F19" s="39">
        <v>1</v>
      </c>
      <c r="G19" s="39" t="s">
        <v>15</v>
      </c>
      <c r="H19" s="39" t="s">
        <v>15</v>
      </c>
      <c r="I19" s="39" t="s">
        <v>15</v>
      </c>
      <c r="J19" s="39" t="s">
        <v>15</v>
      </c>
      <c r="K19" s="39" t="s">
        <v>15</v>
      </c>
      <c r="L19" s="39" t="s">
        <v>15</v>
      </c>
      <c r="M19" s="39" t="s">
        <v>15</v>
      </c>
      <c r="N19" s="50"/>
      <c r="O19" s="731"/>
      <c r="P19" s="199" t="s">
        <v>81</v>
      </c>
      <c r="Q19" s="39">
        <v>1</v>
      </c>
      <c r="R19" s="39" t="s">
        <v>15</v>
      </c>
      <c r="S19" s="39" t="s">
        <v>15</v>
      </c>
      <c r="T19" s="39" t="s">
        <v>15</v>
      </c>
      <c r="U19" s="39">
        <v>1</v>
      </c>
      <c r="V19" s="39" t="s">
        <v>15</v>
      </c>
      <c r="W19" s="39" t="s">
        <v>15</v>
      </c>
      <c r="X19" s="39" t="s">
        <v>15</v>
      </c>
      <c r="Y19" s="39" t="s">
        <v>15</v>
      </c>
      <c r="Z19" s="39" t="s">
        <v>15</v>
      </c>
      <c r="AA19" s="39" t="s">
        <v>15</v>
      </c>
    </row>
    <row r="20" spans="1:27" ht="18" customHeight="1" x14ac:dyDescent="0.2">
      <c r="A20" s="725"/>
      <c r="B20" s="199" t="s">
        <v>78</v>
      </c>
      <c r="C20" s="39">
        <v>1</v>
      </c>
      <c r="D20" s="39" t="s">
        <v>15</v>
      </c>
      <c r="E20" s="39" t="s">
        <v>15</v>
      </c>
      <c r="F20" s="39" t="s">
        <v>15</v>
      </c>
      <c r="G20" s="39" t="s">
        <v>15</v>
      </c>
      <c r="H20" s="39" t="s">
        <v>15</v>
      </c>
      <c r="I20" s="39">
        <v>1</v>
      </c>
      <c r="J20" s="39" t="s">
        <v>15</v>
      </c>
      <c r="K20" s="39" t="s">
        <v>15</v>
      </c>
      <c r="L20" s="39" t="s">
        <v>15</v>
      </c>
      <c r="M20" s="39" t="s">
        <v>15</v>
      </c>
      <c r="N20" s="50"/>
      <c r="O20" s="731"/>
      <c r="P20" s="199" t="s">
        <v>105</v>
      </c>
      <c r="Q20" s="39">
        <v>1</v>
      </c>
      <c r="R20" s="39" t="s">
        <v>15</v>
      </c>
      <c r="S20" s="39" t="s">
        <v>15</v>
      </c>
      <c r="T20" s="39" t="s">
        <v>15</v>
      </c>
      <c r="U20" s="39" t="s">
        <v>15</v>
      </c>
      <c r="V20" s="39" t="s">
        <v>15</v>
      </c>
      <c r="W20" s="39" t="s">
        <v>15</v>
      </c>
      <c r="X20" s="39" t="s">
        <v>15</v>
      </c>
      <c r="Y20" s="39">
        <v>1</v>
      </c>
      <c r="Z20" s="39" t="s">
        <v>15</v>
      </c>
      <c r="AA20" s="39" t="s">
        <v>15</v>
      </c>
    </row>
    <row r="21" spans="1:27" ht="18" customHeight="1" x14ac:dyDescent="0.2">
      <c r="A21" s="725"/>
      <c r="B21" s="199" t="s">
        <v>153</v>
      </c>
      <c r="C21" s="39">
        <v>1</v>
      </c>
      <c r="D21" s="39" t="s">
        <v>15</v>
      </c>
      <c r="E21" s="39" t="s">
        <v>15</v>
      </c>
      <c r="F21" s="39">
        <v>1</v>
      </c>
      <c r="G21" s="39" t="s">
        <v>15</v>
      </c>
      <c r="H21" s="39" t="s">
        <v>15</v>
      </c>
      <c r="I21" s="39" t="s">
        <v>15</v>
      </c>
      <c r="J21" s="39" t="s">
        <v>15</v>
      </c>
      <c r="K21" s="39" t="s">
        <v>15</v>
      </c>
      <c r="L21" s="39" t="s">
        <v>15</v>
      </c>
      <c r="M21" s="39" t="s">
        <v>15</v>
      </c>
      <c r="N21" s="50"/>
      <c r="O21" s="732"/>
      <c r="P21" s="199" t="s">
        <v>69</v>
      </c>
      <c r="Q21" s="39">
        <v>1</v>
      </c>
      <c r="R21" s="39" t="s">
        <v>15</v>
      </c>
      <c r="S21" s="39" t="s">
        <v>15</v>
      </c>
      <c r="T21" s="39" t="s">
        <v>15</v>
      </c>
      <c r="U21" s="39" t="s">
        <v>15</v>
      </c>
      <c r="V21" s="39" t="s">
        <v>15</v>
      </c>
      <c r="W21" s="39" t="s">
        <v>15</v>
      </c>
      <c r="X21" s="39" t="s">
        <v>15</v>
      </c>
      <c r="Y21" s="39" t="s">
        <v>15</v>
      </c>
      <c r="Z21" s="39">
        <v>1</v>
      </c>
      <c r="AA21" s="39" t="s">
        <v>15</v>
      </c>
    </row>
    <row r="22" spans="1:27" ht="18" customHeight="1" x14ac:dyDescent="0.2">
      <c r="A22" s="725"/>
      <c r="B22" s="199" t="s">
        <v>68</v>
      </c>
      <c r="C22" s="39">
        <v>1</v>
      </c>
      <c r="D22" s="39" t="s">
        <v>15</v>
      </c>
      <c r="E22" s="39" t="s">
        <v>15</v>
      </c>
      <c r="F22" s="39">
        <v>1</v>
      </c>
      <c r="G22" s="39" t="s">
        <v>15</v>
      </c>
      <c r="H22" s="39" t="s">
        <v>15</v>
      </c>
      <c r="I22" s="39" t="s">
        <v>15</v>
      </c>
      <c r="J22" s="39" t="s">
        <v>15</v>
      </c>
      <c r="K22" s="39" t="s">
        <v>15</v>
      </c>
      <c r="L22" s="39" t="s">
        <v>15</v>
      </c>
      <c r="M22" s="39" t="s">
        <v>15</v>
      </c>
      <c r="N22" s="50"/>
      <c r="O22" s="720" t="s">
        <v>123</v>
      </c>
      <c r="P22" s="721"/>
      <c r="Q22" s="342">
        <v>1</v>
      </c>
      <c r="R22" s="345" t="s">
        <v>15</v>
      </c>
      <c r="S22" s="345" t="s">
        <v>15</v>
      </c>
      <c r="T22" s="345" t="s">
        <v>15</v>
      </c>
      <c r="U22" s="345" t="s">
        <v>15</v>
      </c>
      <c r="V22" s="345" t="s">
        <v>15</v>
      </c>
      <c r="W22" s="345" t="s">
        <v>15</v>
      </c>
      <c r="X22" s="345" t="s">
        <v>15</v>
      </c>
      <c r="Y22" s="342">
        <v>1</v>
      </c>
      <c r="Z22" s="345" t="s">
        <v>15</v>
      </c>
      <c r="AA22" s="345" t="s">
        <v>15</v>
      </c>
    </row>
    <row r="23" spans="1:27" ht="18" customHeight="1" x14ac:dyDescent="0.2">
      <c r="A23" s="726"/>
      <c r="B23" s="199" t="s">
        <v>82</v>
      </c>
      <c r="C23" s="39">
        <v>1</v>
      </c>
      <c r="D23" s="39" t="s">
        <v>15</v>
      </c>
      <c r="E23" s="39" t="s">
        <v>15</v>
      </c>
      <c r="F23" s="39">
        <v>1</v>
      </c>
      <c r="G23" s="39" t="s">
        <v>15</v>
      </c>
      <c r="H23" s="39" t="s">
        <v>15</v>
      </c>
      <c r="I23" s="39" t="s">
        <v>15</v>
      </c>
      <c r="J23" s="39" t="s">
        <v>15</v>
      </c>
      <c r="K23" s="39" t="s">
        <v>15</v>
      </c>
      <c r="L23" s="39" t="s">
        <v>15</v>
      </c>
      <c r="M23" s="39" t="s">
        <v>15</v>
      </c>
      <c r="N23" s="50"/>
      <c r="O23" s="397" t="s">
        <v>1137</v>
      </c>
      <c r="P23" s="396" t="s">
        <v>240</v>
      </c>
      <c r="Q23" s="333">
        <v>1</v>
      </c>
      <c r="R23" s="39" t="s">
        <v>15</v>
      </c>
      <c r="S23" s="39" t="s">
        <v>15</v>
      </c>
      <c r="T23" s="39" t="s">
        <v>15</v>
      </c>
      <c r="U23" s="39" t="s">
        <v>15</v>
      </c>
      <c r="V23" s="39" t="s">
        <v>15</v>
      </c>
      <c r="W23" s="39" t="s">
        <v>15</v>
      </c>
      <c r="X23" s="39" t="s">
        <v>15</v>
      </c>
      <c r="Y23" s="333">
        <v>1</v>
      </c>
      <c r="Z23" s="39" t="s">
        <v>15</v>
      </c>
      <c r="AA23" s="39" t="s">
        <v>15</v>
      </c>
    </row>
    <row r="24" spans="1:27" ht="18" customHeight="1" x14ac:dyDescent="0.2">
      <c r="A24" s="720" t="s">
        <v>124</v>
      </c>
      <c r="B24" s="721"/>
      <c r="C24" s="174">
        <v>6</v>
      </c>
      <c r="D24" s="174">
        <v>1</v>
      </c>
      <c r="E24" s="174" t="s">
        <v>15</v>
      </c>
      <c r="F24" s="174">
        <v>1</v>
      </c>
      <c r="G24" s="174" t="s">
        <v>15</v>
      </c>
      <c r="H24" s="174" t="s">
        <v>15</v>
      </c>
      <c r="I24" s="174">
        <v>2</v>
      </c>
      <c r="J24" s="174" t="s">
        <v>15</v>
      </c>
      <c r="K24" s="174">
        <v>2</v>
      </c>
      <c r="L24" s="174" t="s">
        <v>15</v>
      </c>
      <c r="M24" s="174" t="s">
        <v>15</v>
      </c>
      <c r="N24" s="50"/>
      <c r="O24" s="702" t="s">
        <v>124</v>
      </c>
      <c r="P24" s="703"/>
      <c r="Q24" s="174">
        <v>2</v>
      </c>
      <c r="R24" s="345" t="s">
        <v>15</v>
      </c>
      <c r="S24" s="345" t="s">
        <v>15</v>
      </c>
      <c r="T24" s="174">
        <v>1</v>
      </c>
      <c r="U24" s="345" t="s">
        <v>15</v>
      </c>
      <c r="V24" s="345" t="s">
        <v>15</v>
      </c>
      <c r="W24" s="345" t="s">
        <v>15</v>
      </c>
      <c r="X24" s="345" t="s">
        <v>15</v>
      </c>
      <c r="Y24" s="174">
        <v>1</v>
      </c>
      <c r="Z24" s="345" t="s">
        <v>15</v>
      </c>
      <c r="AA24" s="345" t="s">
        <v>15</v>
      </c>
    </row>
    <row r="25" spans="1:27" ht="18" customHeight="1" x14ac:dyDescent="0.2">
      <c r="A25" s="727" t="s">
        <v>8</v>
      </c>
      <c r="B25" s="199" t="s">
        <v>240</v>
      </c>
      <c r="C25" s="39">
        <v>3</v>
      </c>
      <c r="D25" s="39">
        <v>1</v>
      </c>
      <c r="E25" s="39" t="s">
        <v>15</v>
      </c>
      <c r="F25" s="39" t="s">
        <v>15</v>
      </c>
      <c r="G25" s="39" t="s">
        <v>15</v>
      </c>
      <c r="H25" s="39" t="s">
        <v>15</v>
      </c>
      <c r="I25" s="39">
        <v>2</v>
      </c>
      <c r="J25" s="39" t="s">
        <v>15</v>
      </c>
      <c r="K25" s="39" t="s">
        <v>15</v>
      </c>
      <c r="L25" s="39" t="s">
        <v>15</v>
      </c>
      <c r="M25" s="39" t="s">
        <v>15</v>
      </c>
      <c r="N25" s="50"/>
      <c r="O25" s="730" t="s">
        <v>8</v>
      </c>
      <c r="P25" s="199" t="s">
        <v>88</v>
      </c>
      <c r="Q25" s="39">
        <v>1</v>
      </c>
      <c r="R25" s="39" t="s">
        <v>15</v>
      </c>
      <c r="S25" s="39" t="s">
        <v>15</v>
      </c>
      <c r="T25" s="39" t="s">
        <v>15</v>
      </c>
      <c r="U25" s="39" t="s">
        <v>15</v>
      </c>
      <c r="V25" s="39" t="s">
        <v>15</v>
      </c>
      <c r="W25" s="39" t="s">
        <v>15</v>
      </c>
      <c r="X25" s="39" t="s">
        <v>15</v>
      </c>
      <c r="Y25" s="39">
        <v>1</v>
      </c>
      <c r="Z25" s="39" t="s">
        <v>15</v>
      </c>
      <c r="AA25" s="39" t="s">
        <v>15</v>
      </c>
    </row>
    <row r="26" spans="1:27" ht="18" customHeight="1" x14ac:dyDescent="0.2">
      <c r="A26" s="728"/>
      <c r="B26" s="199" t="s">
        <v>60</v>
      </c>
      <c r="C26" s="39">
        <v>2</v>
      </c>
      <c r="D26" s="39" t="s">
        <v>15</v>
      </c>
      <c r="E26" s="39" t="s">
        <v>15</v>
      </c>
      <c r="F26" s="39" t="s">
        <v>15</v>
      </c>
      <c r="G26" s="39" t="s">
        <v>15</v>
      </c>
      <c r="H26" s="39" t="s">
        <v>15</v>
      </c>
      <c r="I26" s="39" t="s">
        <v>15</v>
      </c>
      <c r="J26" s="39" t="s">
        <v>15</v>
      </c>
      <c r="K26" s="39">
        <v>2</v>
      </c>
      <c r="L26" s="39" t="s">
        <v>15</v>
      </c>
      <c r="M26" s="39" t="s">
        <v>15</v>
      </c>
      <c r="N26" s="50"/>
      <c r="O26" s="732"/>
      <c r="P26" s="199" t="s">
        <v>306</v>
      </c>
      <c r="Q26" s="39">
        <v>1</v>
      </c>
      <c r="R26" s="39" t="s">
        <v>15</v>
      </c>
      <c r="S26" s="39" t="s">
        <v>15</v>
      </c>
      <c r="T26" s="39">
        <v>1</v>
      </c>
      <c r="U26" s="39" t="s">
        <v>15</v>
      </c>
      <c r="V26" s="39" t="s">
        <v>15</v>
      </c>
      <c r="W26" s="39" t="s">
        <v>15</v>
      </c>
      <c r="X26" s="39" t="s">
        <v>15</v>
      </c>
      <c r="Y26" s="39" t="s">
        <v>15</v>
      </c>
      <c r="Z26" s="39" t="s">
        <v>15</v>
      </c>
      <c r="AA26" s="39" t="s">
        <v>15</v>
      </c>
    </row>
    <row r="27" spans="1:27" ht="18" customHeight="1" x14ac:dyDescent="0.2">
      <c r="A27" s="729"/>
      <c r="B27" s="199" t="s">
        <v>64</v>
      </c>
      <c r="C27" s="39">
        <v>1</v>
      </c>
      <c r="D27" s="39" t="s">
        <v>15</v>
      </c>
      <c r="E27" s="39" t="s">
        <v>15</v>
      </c>
      <c r="F27" s="39">
        <v>1</v>
      </c>
      <c r="G27" s="39" t="s">
        <v>15</v>
      </c>
      <c r="H27" s="39" t="s">
        <v>15</v>
      </c>
      <c r="I27" s="39" t="s">
        <v>15</v>
      </c>
      <c r="J27" s="39" t="s">
        <v>15</v>
      </c>
      <c r="K27" s="39" t="s">
        <v>15</v>
      </c>
      <c r="L27" s="39" t="s">
        <v>15</v>
      </c>
      <c r="M27" s="39" t="s">
        <v>15</v>
      </c>
      <c r="N27" s="50"/>
      <c r="O27" s="702" t="s">
        <v>125</v>
      </c>
      <c r="P27" s="703"/>
      <c r="Q27" s="174" t="s">
        <v>15</v>
      </c>
      <c r="R27" s="174" t="s">
        <v>15</v>
      </c>
      <c r="S27" s="174" t="s">
        <v>15</v>
      </c>
      <c r="T27" s="174" t="s">
        <v>15</v>
      </c>
      <c r="U27" s="174" t="s">
        <v>15</v>
      </c>
      <c r="V27" s="174" t="s">
        <v>15</v>
      </c>
      <c r="W27" s="174" t="s">
        <v>15</v>
      </c>
      <c r="X27" s="174" t="s">
        <v>15</v>
      </c>
      <c r="Y27" s="174" t="s">
        <v>15</v>
      </c>
      <c r="Z27" s="174" t="s">
        <v>15</v>
      </c>
      <c r="AA27" s="174" t="s">
        <v>15</v>
      </c>
    </row>
    <row r="28" spans="1:27" ht="18" customHeight="1" x14ac:dyDescent="0.2">
      <c r="A28" s="722" t="s">
        <v>125</v>
      </c>
      <c r="B28" s="723"/>
      <c r="C28" s="346" t="s">
        <v>15</v>
      </c>
      <c r="D28" s="346" t="s">
        <v>15</v>
      </c>
      <c r="E28" s="346" t="s">
        <v>15</v>
      </c>
      <c r="F28" s="346" t="s">
        <v>15</v>
      </c>
      <c r="G28" s="346" t="s">
        <v>15</v>
      </c>
      <c r="H28" s="346" t="s">
        <v>15</v>
      </c>
      <c r="I28" s="346" t="s">
        <v>15</v>
      </c>
      <c r="J28" s="346" t="s">
        <v>15</v>
      </c>
      <c r="K28" s="346" t="s">
        <v>15</v>
      </c>
      <c r="L28" s="346" t="s">
        <v>15</v>
      </c>
      <c r="M28" s="346" t="s">
        <v>15</v>
      </c>
      <c r="N28" s="50"/>
      <c r="O28" s="694" t="s">
        <v>41</v>
      </c>
      <c r="P28" s="695"/>
      <c r="Q28" s="198">
        <f>SUM(Q27,Q24,Q22,Q4)</f>
        <v>58</v>
      </c>
      <c r="R28" s="198">
        <f>SUM(R27,R24,R22,R4)</f>
        <v>4</v>
      </c>
      <c r="S28" s="198">
        <v>0</v>
      </c>
      <c r="T28" s="198">
        <f>SUM(T27,T24,T22,T4)</f>
        <v>10</v>
      </c>
      <c r="U28" s="198">
        <f>SUM(U27,U24,U22,U4)</f>
        <v>1</v>
      </c>
      <c r="V28" s="198">
        <v>0</v>
      </c>
      <c r="W28" s="198">
        <f>SUM(W27,W24,W22,W4)</f>
        <v>13</v>
      </c>
      <c r="X28" s="198">
        <v>0</v>
      </c>
      <c r="Y28" s="198">
        <f>SUM(Y27,Y24,Y22,Y4)</f>
        <v>28</v>
      </c>
      <c r="Z28" s="198">
        <f>SUM(Z27,Z24,Z22,Z4)</f>
        <v>2</v>
      </c>
      <c r="AA28" s="198">
        <f>SUM(AA27,AA24,AA22,AA4)</f>
        <v>0</v>
      </c>
    </row>
    <row r="29" spans="1:27" ht="18" customHeight="1" x14ac:dyDescent="0.2">
      <c r="A29" s="717" t="s">
        <v>41</v>
      </c>
      <c r="B29" s="717"/>
      <c r="C29" s="198">
        <v>53</v>
      </c>
      <c r="D29" s="198">
        <v>5</v>
      </c>
      <c r="E29" s="198">
        <v>0</v>
      </c>
      <c r="F29" s="198">
        <v>19</v>
      </c>
      <c r="G29" s="198">
        <v>0</v>
      </c>
      <c r="H29" s="198">
        <v>0</v>
      </c>
      <c r="I29" s="198">
        <v>18</v>
      </c>
      <c r="J29" s="198">
        <v>0</v>
      </c>
      <c r="K29" s="198">
        <v>10</v>
      </c>
      <c r="L29" s="198">
        <v>0</v>
      </c>
      <c r="M29" s="198">
        <v>1</v>
      </c>
      <c r="N29" s="50"/>
      <c r="O29" s="50"/>
      <c r="P29" s="50"/>
      <c r="Q29" s="50"/>
      <c r="R29" s="50"/>
      <c r="S29" s="50"/>
      <c r="T29" s="50"/>
      <c r="U29" s="50"/>
      <c r="V29" s="50"/>
      <c r="W29" s="50"/>
      <c r="X29" s="50"/>
      <c r="Y29" s="50"/>
      <c r="Z29" s="50"/>
      <c r="AA29" s="50"/>
    </row>
    <row r="30" spans="1:27" ht="15" customHeight="1" x14ac:dyDescent="0.2">
      <c r="A30" s="50"/>
      <c r="B30" s="50"/>
      <c r="C30" s="50"/>
      <c r="D30" s="50"/>
      <c r="E30" s="50"/>
      <c r="F30" s="50"/>
      <c r="G30" s="50"/>
      <c r="H30" s="50"/>
      <c r="I30" s="50"/>
      <c r="J30" s="50"/>
      <c r="K30" s="50"/>
      <c r="L30" s="50"/>
      <c r="M30" s="50"/>
      <c r="N30" s="50"/>
    </row>
    <row r="31" spans="1:27" x14ac:dyDescent="0.2">
      <c r="A31" s="50"/>
      <c r="B31" s="50"/>
      <c r="C31" s="50"/>
      <c r="D31" s="50"/>
      <c r="E31" s="50"/>
      <c r="F31" s="50"/>
      <c r="G31" s="50"/>
      <c r="H31" s="50"/>
      <c r="I31" s="50"/>
      <c r="J31" s="50"/>
      <c r="K31" s="50"/>
      <c r="L31" s="50"/>
      <c r="M31" s="50"/>
      <c r="N31" s="50"/>
    </row>
    <row r="32" spans="1:27" x14ac:dyDescent="0.2">
      <c r="A32" s="50"/>
      <c r="B32" s="50"/>
      <c r="C32" s="50"/>
      <c r="D32" s="50"/>
      <c r="E32" s="50"/>
      <c r="F32" s="50"/>
      <c r="G32" s="50"/>
      <c r="H32" s="50"/>
      <c r="I32" s="50"/>
      <c r="J32" s="50"/>
      <c r="K32" s="50"/>
      <c r="L32" s="50"/>
      <c r="M32" s="50"/>
      <c r="N32" s="50"/>
    </row>
    <row r="33" spans="14:14" ht="15" customHeight="1" x14ac:dyDescent="0.2">
      <c r="N33" s="50"/>
    </row>
    <row r="34" spans="14:14" ht="15.75" customHeight="1" x14ac:dyDescent="0.2">
      <c r="N34" s="50"/>
    </row>
  </sheetData>
  <sortState xmlns:xlrd2="http://schemas.microsoft.com/office/spreadsheetml/2017/richdata2" ref="P25:AA26">
    <sortCondition descending="1" ref="Q25:Q26"/>
    <sortCondition ref="P25:P26"/>
  </sortState>
  <mergeCells count="19">
    <mergeCell ref="O4:P4"/>
    <mergeCell ref="A4:B4"/>
    <mergeCell ref="A29:B29"/>
    <mergeCell ref="O28:P28"/>
    <mergeCell ref="O24:P24"/>
    <mergeCell ref="O27:P27"/>
    <mergeCell ref="A24:B24"/>
    <mergeCell ref="A28:B28"/>
    <mergeCell ref="A5:A23"/>
    <mergeCell ref="A25:A27"/>
    <mergeCell ref="O5:O21"/>
    <mergeCell ref="O22:P22"/>
    <mergeCell ref="O25:O26"/>
    <mergeCell ref="A1:M1"/>
    <mergeCell ref="O1:AA1"/>
    <mergeCell ref="O2:P3"/>
    <mergeCell ref="Q2:AA2"/>
    <mergeCell ref="A2:B3"/>
    <mergeCell ref="C2:M2"/>
  </mergeCells>
  <pageMargins left="0.7" right="0.7" top="0.75" bottom="0.75" header="0.3" footer="0.3"/>
  <pageSetup paperSize="8" scale="71" fitToHeight="0"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Hárok58">
    <pageSetUpPr fitToPage="1"/>
  </sheetPr>
  <dimension ref="A1:E15"/>
  <sheetViews>
    <sheetView showGridLines="0" workbookViewId="0">
      <selection activeCell="A8" sqref="A8:K8"/>
    </sheetView>
  </sheetViews>
  <sheetFormatPr defaultRowHeight="14.25" x14ac:dyDescent="0.2"/>
  <cols>
    <col min="1" max="1" width="32.25" customWidth="1"/>
    <col min="2" max="2" width="13.375" customWidth="1"/>
    <col min="3" max="3" width="73.375" bestFit="1" customWidth="1"/>
    <col min="4" max="4" width="23" customWidth="1"/>
    <col min="5" max="5" width="22.25" customWidth="1"/>
    <col min="6" max="6" width="13.375" customWidth="1"/>
  </cols>
  <sheetData>
    <row r="1" spans="1:5" ht="24" customHeight="1" x14ac:dyDescent="0.2">
      <c r="A1" s="507" t="s">
        <v>1102</v>
      </c>
      <c r="B1" s="507"/>
      <c r="C1" s="507"/>
      <c r="D1" s="507"/>
      <c r="E1" s="507"/>
    </row>
    <row r="2" spans="1:5" ht="18" customHeight="1" x14ac:dyDescent="0.2">
      <c r="A2" s="536"/>
      <c r="B2" s="536"/>
      <c r="C2" s="536"/>
      <c r="D2" s="4">
        <v>2023</v>
      </c>
      <c r="E2" s="4">
        <v>2024</v>
      </c>
    </row>
    <row r="3" spans="1:5" ht="18" customHeight="1" x14ac:dyDescent="0.2">
      <c r="A3" s="737" t="s">
        <v>41</v>
      </c>
      <c r="B3" s="561" t="s">
        <v>309</v>
      </c>
      <c r="C3" s="561"/>
      <c r="D3" s="198" t="s">
        <v>989</v>
      </c>
      <c r="E3" s="198" t="s">
        <v>1156</v>
      </c>
    </row>
    <row r="4" spans="1:5" ht="18" customHeight="1" x14ac:dyDescent="0.2">
      <c r="A4" s="737"/>
      <c r="B4" s="561" t="s">
        <v>310</v>
      </c>
      <c r="C4" s="561"/>
      <c r="D4" s="198" t="s">
        <v>990</v>
      </c>
      <c r="E4" s="198" t="s">
        <v>1157</v>
      </c>
    </row>
    <row r="5" spans="1:5" ht="18" customHeight="1" x14ac:dyDescent="0.2">
      <c r="A5" s="737"/>
      <c r="B5" s="561" t="s">
        <v>311</v>
      </c>
      <c r="C5" s="561"/>
      <c r="D5" s="198" t="s">
        <v>1026</v>
      </c>
      <c r="E5" s="198" t="s">
        <v>1158</v>
      </c>
    </row>
    <row r="6" spans="1:5" ht="18" customHeight="1" x14ac:dyDescent="0.2">
      <c r="A6" s="737"/>
      <c r="B6" s="561" t="s">
        <v>312</v>
      </c>
      <c r="C6" s="561"/>
      <c r="D6" s="198">
        <v>229</v>
      </c>
      <c r="E6" s="198">
        <v>69</v>
      </c>
    </row>
    <row r="7" spans="1:5" ht="18" customHeight="1" x14ac:dyDescent="0.2">
      <c r="A7" s="733" t="s">
        <v>320</v>
      </c>
      <c r="B7" s="559" t="s">
        <v>309</v>
      </c>
      <c r="C7" s="559"/>
      <c r="D7" s="166" t="s">
        <v>991</v>
      </c>
      <c r="E7" s="166" t="s">
        <v>1159</v>
      </c>
    </row>
    <row r="8" spans="1:5" ht="18" customHeight="1" x14ac:dyDescent="0.2">
      <c r="A8" s="734"/>
      <c r="B8" s="559" t="s">
        <v>314</v>
      </c>
      <c r="C8" s="559"/>
      <c r="D8" s="166" t="s">
        <v>992</v>
      </c>
      <c r="E8" s="166" t="s">
        <v>1160</v>
      </c>
    </row>
    <row r="9" spans="1:5" ht="18" customHeight="1" x14ac:dyDescent="0.2">
      <c r="A9" s="734"/>
      <c r="B9" s="736" t="s">
        <v>8</v>
      </c>
      <c r="C9" s="44" t="s">
        <v>315</v>
      </c>
      <c r="D9" s="166">
        <v>169</v>
      </c>
      <c r="E9" s="166">
        <v>25</v>
      </c>
    </row>
    <row r="10" spans="1:5" ht="18" customHeight="1" x14ac:dyDescent="0.2">
      <c r="A10" s="734"/>
      <c r="B10" s="736"/>
      <c r="C10" s="44" t="s">
        <v>316</v>
      </c>
      <c r="D10" s="166">
        <v>23</v>
      </c>
      <c r="E10" s="166">
        <v>7</v>
      </c>
    </row>
    <row r="11" spans="1:5" ht="18" customHeight="1" x14ac:dyDescent="0.2">
      <c r="A11" s="734"/>
      <c r="B11" s="736"/>
      <c r="C11" s="44" t="s">
        <v>317</v>
      </c>
      <c r="D11" s="166">
        <v>3</v>
      </c>
      <c r="E11" s="166">
        <v>0</v>
      </c>
    </row>
    <row r="12" spans="1:5" ht="18" customHeight="1" x14ac:dyDescent="0.2">
      <c r="A12" s="735"/>
      <c r="B12" s="736"/>
      <c r="C12" s="44" t="s">
        <v>318</v>
      </c>
      <c r="D12" s="166">
        <v>1</v>
      </c>
      <c r="E12" s="166">
        <v>10</v>
      </c>
    </row>
    <row r="13" spans="1:5" ht="18" customHeight="1" x14ac:dyDescent="0.2">
      <c r="A13" s="733" t="s">
        <v>321</v>
      </c>
      <c r="B13" s="559" t="s">
        <v>309</v>
      </c>
      <c r="C13" s="559"/>
      <c r="D13" s="301" t="s">
        <v>993</v>
      </c>
      <c r="E13" s="301" t="s">
        <v>1161</v>
      </c>
    </row>
    <row r="14" spans="1:5" ht="18" customHeight="1" x14ac:dyDescent="0.2">
      <c r="A14" s="734"/>
      <c r="B14" s="559" t="s">
        <v>310</v>
      </c>
      <c r="C14" s="559"/>
      <c r="D14" s="301" t="s">
        <v>994</v>
      </c>
      <c r="E14" s="301" t="s">
        <v>1162</v>
      </c>
    </row>
    <row r="15" spans="1:5" ht="18" customHeight="1" x14ac:dyDescent="0.2">
      <c r="A15" s="735"/>
      <c r="B15" s="559" t="s">
        <v>319</v>
      </c>
      <c r="C15" s="559"/>
      <c r="D15" s="166">
        <v>38</v>
      </c>
      <c r="E15" s="166">
        <v>39</v>
      </c>
    </row>
  </sheetData>
  <mergeCells count="15">
    <mergeCell ref="A7:A12"/>
    <mergeCell ref="A13:A15"/>
    <mergeCell ref="A1:E1"/>
    <mergeCell ref="B7:C7"/>
    <mergeCell ref="B8:C8"/>
    <mergeCell ref="B9:B12"/>
    <mergeCell ref="B13:C13"/>
    <mergeCell ref="B14:C14"/>
    <mergeCell ref="B15:C15"/>
    <mergeCell ref="A2:C2"/>
    <mergeCell ref="A3:A6"/>
    <mergeCell ref="B3:C3"/>
    <mergeCell ref="B4:C4"/>
    <mergeCell ref="B5:C5"/>
    <mergeCell ref="B6:C6"/>
  </mergeCells>
  <pageMargins left="0.7" right="0.7" top="0.75" bottom="0.75" header="0.3" footer="0.3"/>
  <pageSetup paperSize="8" scale="90" fitToHeight="0"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Hárok59">
    <pageSetUpPr fitToPage="1"/>
  </sheetPr>
  <dimension ref="A1:H27"/>
  <sheetViews>
    <sheetView showGridLines="0" workbookViewId="0">
      <selection activeCell="A8" sqref="A8:K8"/>
    </sheetView>
  </sheetViews>
  <sheetFormatPr defaultRowHeight="14.25" x14ac:dyDescent="0.2"/>
  <cols>
    <col min="1" max="1" width="67.625" customWidth="1"/>
    <col min="2" max="2" width="15.25" customWidth="1"/>
    <col min="3" max="3" width="13.375" customWidth="1"/>
    <col min="4" max="4" width="11.75" customWidth="1"/>
    <col min="5" max="5" width="12.5" customWidth="1"/>
    <col min="6" max="6" width="13.625" customWidth="1"/>
    <col min="7" max="7" width="13.375" customWidth="1"/>
    <col min="8" max="8" width="13.75" customWidth="1"/>
  </cols>
  <sheetData>
    <row r="1" spans="1:8" ht="27.75" customHeight="1" x14ac:dyDescent="0.2">
      <c r="A1" s="507" t="s">
        <v>1103</v>
      </c>
      <c r="B1" s="507"/>
      <c r="C1" s="507"/>
      <c r="D1" s="507"/>
      <c r="E1" s="507"/>
      <c r="F1" s="507"/>
      <c r="G1" s="507"/>
      <c r="H1" s="507"/>
    </row>
    <row r="2" spans="1:8" ht="18" customHeight="1" x14ac:dyDescent="0.2">
      <c r="A2" s="511"/>
      <c r="B2" s="511" t="s">
        <v>322</v>
      </c>
      <c r="C2" s="511"/>
      <c r="D2" s="511" t="s">
        <v>24</v>
      </c>
      <c r="E2" s="511"/>
      <c r="F2" s="511" t="s">
        <v>789</v>
      </c>
      <c r="G2" s="511" t="s">
        <v>312</v>
      </c>
      <c r="H2" s="511" t="s">
        <v>380</v>
      </c>
    </row>
    <row r="3" spans="1:8" ht="18" customHeight="1" x14ac:dyDescent="0.2">
      <c r="A3" s="511"/>
      <c r="B3" s="511"/>
      <c r="C3" s="511"/>
      <c r="D3" s="511"/>
      <c r="E3" s="511"/>
      <c r="F3" s="511"/>
      <c r="G3" s="511"/>
      <c r="H3" s="511"/>
    </row>
    <row r="4" spans="1:8" ht="18" customHeight="1" x14ac:dyDescent="0.2">
      <c r="A4" s="511"/>
      <c r="B4" s="511" t="s">
        <v>323</v>
      </c>
      <c r="C4" s="511" t="s">
        <v>349</v>
      </c>
      <c r="D4" s="511" t="s">
        <v>324</v>
      </c>
      <c r="E4" s="511" t="s">
        <v>325</v>
      </c>
      <c r="F4" s="511"/>
      <c r="G4" s="511"/>
      <c r="H4" s="511"/>
    </row>
    <row r="5" spans="1:8" ht="18" customHeight="1" x14ac:dyDescent="0.2">
      <c r="A5" s="511"/>
      <c r="B5" s="511"/>
      <c r="C5" s="511"/>
      <c r="D5" s="511"/>
      <c r="E5" s="511"/>
      <c r="F5" s="511"/>
      <c r="G5" s="511"/>
      <c r="H5" s="511"/>
    </row>
    <row r="6" spans="1:8" ht="18" customHeight="1" x14ac:dyDescent="0.2">
      <c r="A6" s="744" t="s">
        <v>348</v>
      </c>
      <c r="B6" s="738" t="s">
        <v>1164</v>
      </c>
      <c r="C6" s="738">
        <v>1</v>
      </c>
      <c r="D6" s="738">
        <v>4</v>
      </c>
      <c r="E6" s="738">
        <v>4</v>
      </c>
      <c r="F6" s="738" t="s">
        <v>15</v>
      </c>
      <c r="G6" s="738">
        <v>1</v>
      </c>
      <c r="H6" s="738" t="s">
        <v>15</v>
      </c>
    </row>
    <row r="7" spans="1:8" ht="18" customHeight="1" x14ac:dyDescent="0.2">
      <c r="A7" s="744"/>
      <c r="B7" s="738"/>
      <c r="C7" s="738"/>
      <c r="D7" s="738"/>
      <c r="E7" s="738"/>
      <c r="F7" s="738"/>
      <c r="G7" s="738"/>
      <c r="H7" s="738"/>
    </row>
    <row r="8" spans="1:8" ht="18" customHeight="1" x14ac:dyDescent="0.2">
      <c r="A8" s="744" t="s">
        <v>1163</v>
      </c>
      <c r="B8" s="738" t="s">
        <v>15</v>
      </c>
      <c r="C8" s="738" t="s">
        <v>15</v>
      </c>
      <c r="D8" s="738" t="s">
        <v>15</v>
      </c>
      <c r="E8" s="738" t="s">
        <v>15</v>
      </c>
      <c r="F8" s="738" t="s">
        <v>15</v>
      </c>
      <c r="G8" s="738" t="s">
        <v>15</v>
      </c>
      <c r="H8" s="738" t="s">
        <v>15</v>
      </c>
    </row>
    <row r="9" spans="1:8" ht="18" customHeight="1" x14ac:dyDescent="0.2">
      <c r="A9" s="744"/>
      <c r="B9" s="738"/>
      <c r="C9" s="738"/>
      <c r="D9" s="738"/>
      <c r="E9" s="738"/>
      <c r="F9" s="738"/>
      <c r="G9" s="738"/>
      <c r="H9" s="738"/>
    </row>
    <row r="10" spans="1:8" ht="18" customHeight="1" x14ac:dyDescent="0.2">
      <c r="A10" s="744" t="s">
        <v>331</v>
      </c>
      <c r="B10" s="738" t="s">
        <v>15</v>
      </c>
      <c r="C10" s="738" t="s">
        <v>15</v>
      </c>
      <c r="D10" s="738" t="s">
        <v>15</v>
      </c>
      <c r="E10" s="738" t="s">
        <v>15</v>
      </c>
      <c r="F10" s="738" t="s">
        <v>15</v>
      </c>
      <c r="G10" s="738" t="s">
        <v>15</v>
      </c>
      <c r="H10" s="738" t="s">
        <v>15</v>
      </c>
    </row>
    <row r="11" spans="1:8" ht="18" customHeight="1" x14ac:dyDescent="0.2">
      <c r="A11" s="744"/>
      <c r="B11" s="738"/>
      <c r="C11" s="738"/>
      <c r="D11" s="738"/>
      <c r="E11" s="738"/>
      <c r="F11" s="738"/>
      <c r="G11" s="738"/>
      <c r="H11" s="738"/>
    </row>
    <row r="12" spans="1:8" ht="18" customHeight="1" x14ac:dyDescent="0.2">
      <c r="A12" s="744" t="s">
        <v>330</v>
      </c>
      <c r="B12" s="738">
        <v>17</v>
      </c>
      <c r="C12" s="738">
        <v>16</v>
      </c>
      <c r="D12" s="738">
        <v>26</v>
      </c>
      <c r="E12" s="738">
        <v>21</v>
      </c>
      <c r="F12" s="745">
        <v>121</v>
      </c>
      <c r="G12" s="738">
        <v>17</v>
      </c>
      <c r="H12" s="739">
        <v>42287</v>
      </c>
    </row>
    <row r="13" spans="1:8" ht="18" customHeight="1" x14ac:dyDescent="0.2">
      <c r="A13" s="744"/>
      <c r="B13" s="738"/>
      <c r="C13" s="738"/>
      <c r="D13" s="738"/>
      <c r="E13" s="738"/>
      <c r="F13" s="745"/>
      <c r="G13" s="738"/>
      <c r="H13" s="738"/>
    </row>
    <row r="14" spans="1:8" ht="18" customHeight="1" x14ac:dyDescent="0.2">
      <c r="A14" s="744" t="s">
        <v>329</v>
      </c>
      <c r="B14" s="738">
        <v>6</v>
      </c>
      <c r="C14" s="738">
        <v>4</v>
      </c>
      <c r="D14" s="738">
        <v>14</v>
      </c>
      <c r="E14" s="738">
        <v>7</v>
      </c>
      <c r="F14" s="738">
        <v>12</v>
      </c>
      <c r="G14" s="738">
        <v>12</v>
      </c>
      <c r="H14" s="739">
        <v>17700</v>
      </c>
    </row>
    <row r="15" spans="1:8" ht="18" customHeight="1" x14ac:dyDescent="0.2">
      <c r="A15" s="744"/>
      <c r="B15" s="738"/>
      <c r="C15" s="738"/>
      <c r="D15" s="738"/>
      <c r="E15" s="738"/>
      <c r="F15" s="738"/>
      <c r="G15" s="738"/>
      <c r="H15" s="738"/>
    </row>
    <row r="16" spans="1:8" ht="18" customHeight="1" x14ac:dyDescent="0.2">
      <c r="A16" s="744" t="s">
        <v>326</v>
      </c>
      <c r="B16" s="738">
        <v>5</v>
      </c>
      <c r="C16" s="738" t="s">
        <v>15</v>
      </c>
      <c r="D16" s="738">
        <v>5</v>
      </c>
      <c r="E16" s="738" t="s">
        <v>15</v>
      </c>
      <c r="F16" s="738">
        <v>9</v>
      </c>
      <c r="G16" s="738">
        <v>5</v>
      </c>
      <c r="H16" s="739">
        <v>0</v>
      </c>
    </row>
    <row r="17" spans="1:8" ht="18" customHeight="1" x14ac:dyDescent="0.2">
      <c r="A17" s="744"/>
      <c r="B17" s="738"/>
      <c r="C17" s="738"/>
      <c r="D17" s="738"/>
      <c r="E17" s="738"/>
      <c r="F17" s="738"/>
      <c r="G17" s="738"/>
      <c r="H17" s="739"/>
    </row>
    <row r="18" spans="1:8" x14ac:dyDescent="0.2">
      <c r="A18" s="744" t="s">
        <v>328</v>
      </c>
      <c r="B18" s="738">
        <v>11</v>
      </c>
      <c r="C18" s="738">
        <v>5</v>
      </c>
      <c r="D18" s="738">
        <v>24</v>
      </c>
      <c r="E18" s="738">
        <v>10</v>
      </c>
      <c r="F18" s="738">
        <v>268</v>
      </c>
      <c r="G18" s="738">
        <v>10</v>
      </c>
      <c r="H18" s="739">
        <v>10682</v>
      </c>
    </row>
    <row r="19" spans="1:8" x14ac:dyDescent="0.2">
      <c r="A19" s="744"/>
      <c r="B19" s="738"/>
      <c r="C19" s="738"/>
      <c r="D19" s="738"/>
      <c r="E19" s="738"/>
      <c r="F19" s="738"/>
      <c r="G19" s="738"/>
      <c r="H19" s="738"/>
    </row>
    <row r="20" spans="1:8" x14ac:dyDescent="0.2">
      <c r="A20" s="740" t="s">
        <v>787</v>
      </c>
      <c r="B20" s="741">
        <v>39</v>
      </c>
      <c r="C20" s="741">
        <v>26</v>
      </c>
      <c r="D20" s="741">
        <v>73</v>
      </c>
      <c r="E20" s="741">
        <v>42</v>
      </c>
      <c r="F20" s="742">
        <v>410</v>
      </c>
      <c r="G20" s="741">
        <v>45</v>
      </c>
      <c r="H20" s="743">
        <v>70669</v>
      </c>
    </row>
    <row r="21" spans="1:8" x14ac:dyDescent="0.2">
      <c r="A21" s="740"/>
      <c r="B21" s="741"/>
      <c r="C21" s="741"/>
      <c r="D21" s="741"/>
      <c r="E21" s="741"/>
      <c r="F21" s="742"/>
      <c r="G21" s="741"/>
      <c r="H21" s="741"/>
    </row>
    <row r="22" spans="1:8" ht="20.25" customHeight="1" x14ac:dyDescent="0.2">
      <c r="A22" s="137" t="s">
        <v>752</v>
      </c>
      <c r="B22" s="39" t="s">
        <v>15</v>
      </c>
      <c r="C22" s="39" t="s">
        <v>15</v>
      </c>
      <c r="D22" s="39" t="s">
        <v>15</v>
      </c>
      <c r="E22" s="39" t="s">
        <v>15</v>
      </c>
      <c r="F22" s="39" t="s">
        <v>15</v>
      </c>
      <c r="G22" s="39" t="s">
        <v>15</v>
      </c>
      <c r="H22" s="409">
        <v>0</v>
      </c>
    </row>
    <row r="23" spans="1:8" ht="18.75" customHeight="1" x14ac:dyDescent="0.2">
      <c r="A23" s="36" t="s">
        <v>327</v>
      </c>
      <c r="B23" s="264">
        <v>18</v>
      </c>
      <c r="C23" s="264">
        <v>11</v>
      </c>
      <c r="D23" s="264">
        <v>36</v>
      </c>
      <c r="E23" s="264">
        <v>20</v>
      </c>
      <c r="F23" s="264">
        <v>39</v>
      </c>
      <c r="G23" s="264">
        <v>24</v>
      </c>
      <c r="H23" s="409">
        <v>600</v>
      </c>
    </row>
    <row r="24" spans="1:8" ht="21" customHeight="1" x14ac:dyDescent="0.2">
      <c r="A24" s="55" t="s">
        <v>788</v>
      </c>
      <c r="B24" s="410">
        <v>18</v>
      </c>
      <c r="C24" s="410">
        <v>11</v>
      </c>
      <c r="D24" s="410">
        <v>36</v>
      </c>
      <c r="E24" s="410">
        <v>20</v>
      </c>
      <c r="F24" s="410">
        <v>39</v>
      </c>
      <c r="G24" s="410">
        <v>24</v>
      </c>
      <c r="H24" s="411">
        <v>600</v>
      </c>
    </row>
    <row r="25" spans="1:8" ht="21.75" customHeight="1" x14ac:dyDescent="0.2">
      <c r="A25" s="127" t="s">
        <v>41</v>
      </c>
      <c r="B25" s="198">
        <v>57</v>
      </c>
      <c r="C25" s="198">
        <v>37</v>
      </c>
      <c r="D25" s="198">
        <v>109</v>
      </c>
      <c r="E25" s="198">
        <v>62</v>
      </c>
      <c r="F25" s="198" t="s">
        <v>1158</v>
      </c>
      <c r="G25" s="198">
        <v>69</v>
      </c>
      <c r="H25" s="412">
        <v>71269</v>
      </c>
    </row>
    <row r="27" spans="1:8" x14ac:dyDescent="0.2">
      <c r="A27" t="s">
        <v>1165</v>
      </c>
    </row>
  </sheetData>
  <mergeCells count="75">
    <mergeCell ref="A1:H1"/>
    <mergeCell ref="A2:A5"/>
    <mergeCell ref="B2:C3"/>
    <mergeCell ref="D2:E3"/>
    <mergeCell ref="F2:F5"/>
    <mergeCell ref="G2:G5"/>
    <mergeCell ref="H2:H5"/>
    <mergeCell ref="B4:B5"/>
    <mergeCell ref="C4:C5"/>
    <mergeCell ref="D4:D5"/>
    <mergeCell ref="E4:E5"/>
    <mergeCell ref="F6:F7"/>
    <mergeCell ref="G6:G7"/>
    <mergeCell ref="H6:H7"/>
    <mergeCell ref="A8:A9"/>
    <mergeCell ref="B8:B9"/>
    <mergeCell ref="C8:C9"/>
    <mergeCell ref="D8:D9"/>
    <mergeCell ref="E8:E9"/>
    <mergeCell ref="F8:F9"/>
    <mergeCell ref="G8:G9"/>
    <mergeCell ref="H8:H9"/>
    <mergeCell ref="A6:A7"/>
    <mergeCell ref="B6:B7"/>
    <mergeCell ref="C6:C7"/>
    <mergeCell ref="D6:D7"/>
    <mergeCell ref="E6:E7"/>
    <mergeCell ref="F10:F11"/>
    <mergeCell ref="G10:G11"/>
    <mergeCell ref="H10:H11"/>
    <mergeCell ref="A12:A13"/>
    <mergeCell ref="B12:B13"/>
    <mergeCell ref="C12:C13"/>
    <mergeCell ref="D12:D13"/>
    <mergeCell ref="E12:E13"/>
    <mergeCell ref="F12:F13"/>
    <mergeCell ref="G12:G13"/>
    <mergeCell ref="H12:H13"/>
    <mergeCell ref="A10:A11"/>
    <mergeCell ref="B10:B11"/>
    <mergeCell ref="C10:C11"/>
    <mergeCell ref="D10:D11"/>
    <mergeCell ref="E10:E11"/>
    <mergeCell ref="F14:F15"/>
    <mergeCell ref="G14:G15"/>
    <mergeCell ref="H14:H15"/>
    <mergeCell ref="A16:A17"/>
    <mergeCell ref="B16:B17"/>
    <mergeCell ref="C16:C17"/>
    <mergeCell ref="D16:D17"/>
    <mergeCell ref="E16:E17"/>
    <mergeCell ref="F16:F17"/>
    <mergeCell ref="G16:G17"/>
    <mergeCell ref="H16:H17"/>
    <mergeCell ref="A14:A15"/>
    <mergeCell ref="B14:B15"/>
    <mergeCell ref="C14:C15"/>
    <mergeCell ref="D14:D15"/>
    <mergeCell ref="E14:E15"/>
    <mergeCell ref="F18:F19"/>
    <mergeCell ref="G18:G19"/>
    <mergeCell ref="H18:H19"/>
    <mergeCell ref="A20:A21"/>
    <mergeCell ref="B20:B21"/>
    <mergeCell ref="C20:C21"/>
    <mergeCell ref="D20:D21"/>
    <mergeCell ref="E20:E21"/>
    <mergeCell ref="F20:F21"/>
    <mergeCell ref="G20:G21"/>
    <mergeCell ref="H20:H21"/>
    <mergeCell ref="A18:A19"/>
    <mergeCell ref="B18:B19"/>
    <mergeCell ref="C18:C19"/>
    <mergeCell ref="D18:D19"/>
    <mergeCell ref="E18:E19"/>
  </mergeCells>
  <pageMargins left="0.7" right="0.7" top="0.75" bottom="0.75" header="0.3" footer="0.3"/>
  <pageSetup paperSize="8" scale="9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6">
    <pageSetUpPr fitToPage="1"/>
  </sheetPr>
  <dimension ref="A1:F16"/>
  <sheetViews>
    <sheetView showGridLines="0" workbookViewId="0">
      <selection activeCell="A8" sqref="A8:K8"/>
    </sheetView>
  </sheetViews>
  <sheetFormatPr defaultRowHeight="14.25" x14ac:dyDescent="0.2"/>
  <cols>
    <col min="1" max="1" width="17.5" customWidth="1"/>
    <col min="2" max="2" width="23.25" customWidth="1"/>
    <col min="3" max="3" width="14.625" customWidth="1"/>
    <col min="4" max="4" width="15.375" customWidth="1"/>
    <col min="5" max="5" width="12.75" customWidth="1"/>
    <col min="6" max="6" width="13.25" customWidth="1"/>
  </cols>
  <sheetData>
    <row r="1" spans="1:6" ht="30" customHeight="1" x14ac:dyDescent="0.2">
      <c r="A1" s="507" t="s">
        <v>1036</v>
      </c>
      <c r="B1" s="507"/>
      <c r="C1" s="507"/>
      <c r="D1" s="507"/>
      <c r="E1" s="507"/>
      <c r="F1" s="507"/>
    </row>
    <row r="2" spans="1:6" x14ac:dyDescent="0.2">
      <c r="A2" s="510"/>
      <c r="B2" s="510"/>
      <c r="C2" s="511">
        <v>2023</v>
      </c>
      <c r="D2" s="511"/>
      <c r="E2" s="511">
        <v>2024</v>
      </c>
      <c r="F2" s="511"/>
    </row>
    <row r="3" spans="1:6" ht="25.5" x14ac:dyDescent="0.2">
      <c r="A3" s="510"/>
      <c r="B3" s="510"/>
      <c r="C3" s="28" t="s">
        <v>24</v>
      </c>
      <c r="D3" s="28" t="s">
        <v>25</v>
      </c>
      <c r="E3" s="4" t="s">
        <v>24</v>
      </c>
      <c r="F3" s="4" t="s">
        <v>25</v>
      </c>
    </row>
    <row r="4" spans="1:6" ht="20.100000000000001" customHeight="1" x14ac:dyDescent="0.2">
      <c r="A4" s="480" t="s">
        <v>6</v>
      </c>
      <c r="B4" s="131" t="s">
        <v>26</v>
      </c>
      <c r="C4" s="40">
        <v>390020</v>
      </c>
      <c r="D4" s="40">
        <v>104768</v>
      </c>
      <c r="E4" s="257">
        <v>370377</v>
      </c>
      <c r="F4" s="40">
        <v>94273</v>
      </c>
    </row>
    <row r="5" spans="1:6" ht="20.100000000000001" customHeight="1" x14ac:dyDescent="0.2">
      <c r="A5" s="481"/>
      <c r="B5" s="131" t="s">
        <v>27</v>
      </c>
      <c r="C5" s="40">
        <v>1389005</v>
      </c>
      <c r="D5" s="40">
        <v>362657</v>
      </c>
      <c r="E5" s="257">
        <v>1391069</v>
      </c>
      <c r="F5" s="40">
        <v>352478</v>
      </c>
    </row>
    <row r="6" spans="1:6" ht="20.100000000000001" customHeight="1" x14ac:dyDescent="0.2">
      <c r="A6" s="481"/>
      <c r="B6" s="131" t="s">
        <v>28</v>
      </c>
      <c r="C6" s="40">
        <v>9991</v>
      </c>
      <c r="D6" s="40">
        <v>5112</v>
      </c>
      <c r="E6" s="257">
        <v>9115</v>
      </c>
      <c r="F6" s="40">
        <v>4691</v>
      </c>
    </row>
    <row r="7" spans="1:6" ht="20.100000000000001" customHeight="1" x14ac:dyDescent="0.2">
      <c r="A7" s="481"/>
      <c r="B7" s="131" t="s">
        <v>29</v>
      </c>
      <c r="C7" s="40">
        <v>130139</v>
      </c>
      <c r="D7" s="39" t="s">
        <v>15</v>
      </c>
      <c r="E7" s="257">
        <v>141754</v>
      </c>
      <c r="F7" s="39" t="s">
        <v>15</v>
      </c>
    </row>
    <row r="8" spans="1:6" ht="20.100000000000001" customHeight="1" x14ac:dyDescent="0.2">
      <c r="A8" s="482"/>
      <c r="B8" s="131" t="s">
        <v>30</v>
      </c>
      <c r="C8" s="40">
        <v>95257</v>
      </c>
      <c r="D8" s="40">
        <v>7364</v>
      </c>
      <c r="E8" s="257">
        <v>168196</v>
      </c>
      <c r="F8" s="40">
        <v>7975</v>
      </c>
    </row>
    <row r="9" spans="1:6" ht="20.100000000000001" customHeight="1" x14ac:dyDescent="0.2">
      <c r="A9" s="512" t="s">
        <v>1200</v>
      </c>
      <c r="B9" s="131" t="s">
        <v>31</v>
      </c>
      <c r="C9" s="40">
        <v>1095819</v>
      </c>
      <c r="D9" s="40">
        <v>7736</v>
      </c>
      <c r="E9" s="257">
        <v>1144854</v>
      </c>
      <c r="F9" s="40">
        <v>8257</v>
      </c>
    </row>
    <row r="10" spans="1:6" ht="20.100000000000001" customHeight="1" x14ac:dyDescent="0.2">
      <c r="A10" s="512"/>
      <c r="B10" s="131" t="s">
        <v>32</v>
      </c>
      <c r="C10" s="40">
        <v>62770</v>
      </c>
      <c r="D10" s="39">
        <v>446</v>
      </c>
      <c r="E10" s="257">
        <v>108008</v>
      </c>
      <c r="F10" s="39">
        <v>692</v>
      </c>
    </row>
    <row r="11" spans="1:6" ht="20.100000000000001" customHeight="1" x14ac:dyDescent="0.2">
      <c r="A11" s="512"/>
      <c r="B11" s="131" t="s">
        <v>33</v>
      </c>
      <c r="C11" s="40">
        <v>409528</v>
      </c>
      <c r="D11" s="40">
        <v>2625</v>
      </c>
      <c r="E11" s="257">
        <v>421241</v>
      </c>
      <c r="F11" s="40">
        <v>2547</v>
      </c>
    </row>
    <row r="12" spans="1:6" ht="20.100000000000001" customHeight="1" x14ac:dyDescent="0.2">
      <c r="A12" s="512"/>
      <c r="B12" s="131" t="s">
        <v>34</v>
      </c>
      <c r="C12" s="40">
        <v>26982</v>
      </c>
      <c r="D12" s="39">
        <v>336</v>
      </c>
      <c r="E12" s="257">
        <v>26419</v>
      </c>
      <c r="F12" s="39">
        <v>277</v>
      </c>
    </row>
    <row r="13" spans="1:6" ht="20.100000000000001" customHeight="1" x14ac:dyDescent="0.2">
      <c r="A13" s="508" t="s">
        <v>35</v>
      </c>
      <c r="B13" s="509"/>
      <c r="C13" s="215">
        <v>3609511</v>
      </c>
      <c r="D13" s="215">
        <v>491044</v>
      </c>
      <c r="E13" s="383">
        <v>3781033</v>
      </c>
      <c r="F13" s="215">
        <v>471190</v>
      </c>
    </row>
    <row r="14" spans="1:6" ht="15" x14ac:dyDescent="0.25">
      <c r="C14" s="42"/>
      <c r="D14" s="42"/>
      <c r="E14" s="42"/>
      <c r="F14" s="42"/>
    </row>
    <row r="15" spans="1:6" ht="30.75" customHeight="1" x14ac:dyDescent="0.2">
      <c r="A15" s="504" t="s">
        <v>1009</v>
      </c>
      <c r="B15" s="505"/>
      <c r="C15" s="505"/>
      <c r="D15" s="505"/>
      <c r="E15" s="505"/>
      <c r="F15" s="506"/>
    </row>
    <row r="16" spans="1:6" x14ac:dyDescent="0.2">
      <c r="A16" s="321"/>
    </row>
  </sheetData>
  <mergeCells count="8">
    <mergeCell ref="A15:F15"/>
    <mergeCell ref="A1:F1"/>
    <mergeCell ref="A13:B13"/>
    <mergeCell ref="A2:B3"/>
    <mergeCell ref="C2:D2"/>
    <mergeCell ref="E2:F2"/>
    <mergeCell ref="A4:A8"/>
    <mergeCell ref="A9:A12"/>
  </mergeCells>
  <pageMargins left="0.7" right="0.7" top="0.75" bottom="0.75" header="0.3" footer="0.3"/>
  <pageSetup paperSize="8" fitToHeight="0"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Hárok60">
    <pageSetUpPr fitToPage="1"/>
  </sheetPr>
  <dimension ref="A1:K25"/>
  <sheetViews>
    <sheetView showGridLines="0" workbookViewId="0">
      <selection activeCell="A8" sqref="A8:K8"/>
    </sheetView>
  </sheetViews>
  <sheetFormatPr defaultRowHeight="14.25" x14ac:dyDescent="0.2"/>
  <cols>
    <col min="1" max="1" width="27.25" customWidth="1"/>
    <col min="2" max="2" width="15.625" customWidth="1"/>
    <col min="3" max="3" width="26" customWidth="1"/>
    <col min="4" max="4" width="14.75" customWidth="1"/>
    <col min="5" max="5" width="14.25" customWidth="1"/>
    <col min="6" max="6" width="11.625" customWidth="1"/>
    <col min="7" max="7" width="11.875" customWidth="1"/>
    <col min="8" max="8" width="12.75" customWidth="1"/>
    <col min="9" max="9" width="12.625" customWidth="1"/>
  </cols>
  <sheetData>
    <row r="1" spans="1:9" ht="30.75" customHeight="1" x14ac:dyDescent="0.2">
      <c r="A1" s="525" t="s">
        <v>1104</v>
      </c>
      <c r="B1" s="525"/>
      <c r="C1" s="525"/>
      <c r="D1" s="525"/>
      <c r="E1" s="525"/>
      <c r="F1" s="525"/>
      <c r="G1" s="525"/>
      <c r="H1" s="525"/>
      <c r="I1" s="525"/>
    </row>
    <row r="2" spans="1:9" ht="18" customHeight="1" x14ac:dyDescent="0.2">
      <c r="A2" s="624"/>
      <c r="B2" s="624"/>
      <c r="C2" s="624"/>
      <c r="D2" s="511" t="s">
        <v>322</v>
      </c>
      <c r="E2" s="511"/>
      <c r="F2" s="511" t="s">
        <v>24</v>
      </c>
      <c r="G2" s="511"/>
      <c r="H2" s="531" t="s">
        <v>1027</v>
      </c>
    </row>
    <row r="3" spans="1:9" ht="18" customHeight="1" x14ac:dyDescent="0.2">
      <c r="A3" s="624"/>
      <c r="B3" s="624"/>
      <c r="C3" s="624"/>
      <c r="D3" s="511" t="s">
        <v>323</v>
      </c>
      <c r="E3" s="531" t="s">
        <v>349</v>
      </c>
      <c r="F3" s="511" t="s">
        <v>324</v>
      </c>
      <c r="G3" s="511" t="s">
        <v>325</v>
      </c>
      <c r="H3" s="552"/>
    </row>
    <row r="4" spans="1:9" ht="18" customHeight="1" x14ac:dyDescent="0.2">
      <c r="A4" s="624"/>
      <c r="B4" s="624"/>
      <c r="C4" s="624"/>
      <c r="D4" s="511"/>
      <c r="E4" s="532"/>
      <c r="F4" s="511"/>
      <c r="G4" s="511"/>
      <c r="H4" s="361"/>
    </row>
    <row r="5" spans="1:9" ht="18" customHeight="1" x14ac:dyDescent="0.2">
      <c r="A5" s="756" t="s">
        <v>332</v>
      </c>
      <c r="B5" s="756" t="s">
        <v>100</v>
      </c>
      <c r="C5" s="356" t="s">
        <v>333</v>
      </c>
      <c r="D5" s="264">
        <v>8</v>
      </c>
      <c r="E5" s="264">
        <v>8</v>
      </c>
      <c r="F5" s="264">
        <v>11</v>
      </c>
      <c r="G5" s="264">
        <v>11</v>
      </c>
      <c r="H5" s="264">
        <v>29</v>
      </c>
    </row>
    <row r="6" spans="1:9" ht="18" customHeight="1" x14ac:dyDescent="0.2">
      <c r="A6" s="756"/>
      <c r="B6" s="756"/>
      <c r="C6" s="356" t="s">
        <v>334</v>
      </c>
      <c r="D6" s="39" t="s">
        <v>15</v>
      </c>
      <c r="E6" s="39" t="s">
        <v>15</v>
      </c>
      <c r="F6" s="39" t="s">
        <v>15</v>
      </c>
      <c r="G6" s="39" t="s">
        <v>15</v>
      </c>
      <c r="H6" s="39" t="s">
        <v>15</v>
      </c>
    </row>
    <row r="7" spans="1:9" ht="18" customHeight="1" x14ac:dyDescent="0.2">
      <c r="A7" s="756"/>
      <c r="B7" s="756" t="s">
        <v>1224</v>
      </c>
      <c r="C7" s="756"/>
      <c r="D7" s="39" t="s">
        <v>15</v>
      </c>
      <c r="E7" s="39" t="s">
        <v>15</v>
      </c>
      <c r="F7" s="39" t="s">
        <v>15</v>
      </c>
      <c r="G7" s="39" t="s">
        <v>15</v>
      </c>
      <c r="H7" s="39" t="s">
        <v>15</v>
      </c>
    </row>
    <row r="8" spans="1:9" ht="18" customHeight="1" x14ac:dyDescent="0.2">
      <c r="A8" s="757" t="s">
        <v>335</v>
      </c>
      <c r="B8" s="757"/>
      <c r="C8" s="757"/>
      <c r="D8" s="174">
        <v>8</v>
      </c>
      <c r="E8" s="174">
        <v>8</v>
      </c>
      <c r="F8" s="174">
        <v>11</v>
      </c>
      <c r="G8" s="174">
        <v>11</v>
      </c>
      <c r="H8" s="174">
        <v>29</v>
      </c>
    </row>
    <row r="9" spans="1:9" ht="18" customHeight="1" x14ac:dyDescent="0.2">
      <c r="A9" s="746" t="s">
        <v>364</v>
      </c>
      <c r="B9" s="756" t="s">
        <v>158</v>
      </c>
      <c r="C9" s="756"/>
      <c r="D9" s="264">
        <v>1</v>
      </c>
      <c r="E9" s="264">
        <v>1</v>
      </c>
      <c r="F9" s="264">
        <v>1</v>
      </c>
      <c r="G9" s="264">
        <v>1</v>
      </c>
      <c r="H9" s="264">
        <v>11</v>
      </c>
    </row>
    <row r="10" spans="1:9" ht="18" customHeight="1" x14ac:dyDescent="0.2">
      <c r="A10" s="747"/>
      <c r="B10" s="756" t="s">
        <v>94</v>
      </c>
      <c r="C10" s="756"/>
      <c r="D10" s="264">
        <v>5</v>
      </c>
      <c r="E10" s="264">
        <v>7</v>
      </c>
      <c r="F10" s="264">
        <v>12</v>
      </c>
      <c r="G10" s="264">
        <v>11</v>
      </c>
      <c r="H10" s="264">
        <v>58</v>
      </c>
    </row>
    <row r="11" spans="1:9" ht="18" customHeight="1" x14ac:dyDescent="0.2">
      <c r="A11" s="747"/>
      <c r="B11" s="756" t="s">
        <v>89</v>
      </c>
      <c r="C11" s="756"/>
      <c r="D11" s="264">
        <v>1</v>
      </c>
      <c r="E11" s="39" t="s">
        <v>15</v>
      </c>
      <c r="F11" s="264">
        <v>2</v>
      </c>
      <c r="G11" s="39" t="s">
        <v>15</v>
      </c>
      <c r="H11" s="264">
        <v>12</v>
      </c>
    </row>
    <row r="12" spans="1:9" ht="18" customHeight="1" x14ac:dyDescent="0.2">
      <c r="A12" s="748"/>
      <c r="B12" s="756" t="s">
        <v>104</v>
      </c>
      <c r="C12" s="756"/>
      <c r="D12" s="39" t="s">
        <v>15</v>
      </c>
      <c r="E12" s="39" t="s">
        <v>15</v>
      </c>
      <c r="F12" s="39" t="s">
        <v>15</v>
      </c>
      <c r="G12" s="39" t="s">
        <v>15</v>
      </c>
      <c r="H12" s="39" t="s">
        <v>15</v>
      </c>
    </row>
    <row r="13" spans="1:9" ht="18" customHeight="1" x14ac:dyDescent="0.2">
      <c r="A13" s="757" t="s">
        <v>336</v>
      </c>
      <c r="B13" s="757"/>
      <c r="C13" s="757"/>
      <c r="D13" s="174">
        <v>7</v>
      </c>
      <c r="E13" s="174">
        <v>8</v>
      </c>
      <c r="F13" s="174">
        <v>15</v>
      </c>
      <c r="G13" s="174">
        <v>12</v>
      </c>
      <c r="H13" s="174">
        <v>81</v>
      </c>
    </row>
    <row r="14" spans="1:9" ht="18" customHeight="1" x14ac:dyDescent="0.2">
      <c r="A14" s="746" t="s">
        <v>365</v>
      </c>
      <c r="B14" s="91" t="s">
        <v>337</v>
      </c>
      <c r="C14" s="91" t="s">
        <v>313</v>
      </c>
      <c r="D14" s="264">
        <v>2</v>
      </c>
      <c r="E14" s="264">
        <v>1</v>
      </c>
      <c r="F14" s="264">
        <v>4</v>
      </c>
      <c r="G14" s="264">
        <v>2</v>
      </c>
      <c r="H14" s="264">
        <v>11</v>
      </c>
    </row>
    <row r="15" spans="1:9" ht="18" customHeight="1" x14ac:dyDescent="0.2">
      <c r="A15" s="747"/>
      <c r="B15" s="756" t="s">
        <v>334</v>
      </c>
      <c r="C15" s="356" t="s">
        <v>338</v>
      </c>
      <c r="D15" s="39" t="s">
        <v>15</v>
      </c>
      <c r="E15" s="39" t="s">
        <v>15</v>
      </c>
      <c r="F15" s="39" t="s">
        <v>15</v>
      </c>
      <c r="G15" s="39" t="s">
        <v>15</v>
      </c>
      <c r="H15" s="39" t="s">
        <v>15</v>
      </c>
    </row>
    <row r="16" spans="1:9" ht="18" customHeight="1" x14ac:dyDescent="0.2">
      <c r="A16" s="747"/>
      <c r="B16" s="756"/>
      <c r="C16" s="356" t="s">
        <v>339</v>
      </c>
      <c r="D16" s="264">
        <v>5</v>
      </c>
      <c r="E16" s="39" t="s">
        <v>15</v>
      </c>
      <c r="F16" s="264">
        <v>5</v>
      </c>
      <c r="G16" s="39" t="s">
        <v>15</v>
      </c>
      <c r="H16" s="264">
        <v>9</v>
      </c>
    </row>
    <row r="17" spans="1:11" ht="18" customHeight="1" x14ac:dyDescent="0.2">
      <c r="A17" s="748"/>
      <c r="B17" s="756"/>
      <c r="C17" s="356" t="s">
        <v>340</v>
      </c>
      <c r="D17" s="264">
        <v>11</v>
      </c>
      <c r="E17" s="264">
        <v>5</v>
      </c>
      <c r="F17" s="264">
        <v>24</v>
      </c>
      <c r="G17" s="264">
        <v>10</v>
      </c>
      <c r="H17" s="264">
        <v>268</v>
      </c>
    </row>
    <row r="18" spans="1:11" ht="18" customHeight="1" x14ac:dyDescent="0.2">
      <c r="A18" s="626" t="s">
        <v>341</v>
      </c>
      <c r="B18" s="626"/>
      <c r="C18" s="626"/>
      <c r="D18" s="174">
        <v>18</v>
      </c>
      <c r="E18" s="174">
        <v>6</v>
      </c>
      <c r="F18" s="174">
        <v>33</v>
      </c>
      <c r="G18" s="174">
        <v>12</v>
      </c>
      <c r="H18" s="174">
        <v>288</v>
      </c>
    </row>
    <row r="19" spans="1:11" ht="18" customHeight="1" x14ac:dyDescent="0.2">
      <c r="A19" s="749" t="s">
        <v>751</v>
      </c>
      <c r="B19" s="750"/>
      <c r="C19" s="751"/>
      <c r="D19" s="755">
        <v>2</v>
      </c>
      <c r="E19" s="755">
        <v>3</v>
      </c>
      <c r="F19" s="755">
        <v>5</v>
      </c>
      <c r="G19" s="755">
        <v>4</v>
      </c>
      <c r="H19" s="755">
        <v>6</v>
      </c>
    </row>
    <row r="20" spans="1:11" ht="18" customHeight="1" x14ac:dyDescent="0.2">
      <c r="A20" s="752"/>
      <c r="B20" s="753"/>
      <c r="C20" s="754"/>
      <c r="D20" s="755"/>
      <c r="E20" s="755"/>
      <c r="F20" s="755"/>
      <c r="G20" s="755"/>
      <c r="H20" s="755"/>
    </row>
    <row r="21" spans="1:11" ht="18" customHeight="1" x14ac:dyDescent="0.2">
      <c r="A21" s="626" t="s">
        <v>1028</v>
      </c>
      <c r="B21" s="626"/>
      <c r="C21" s="626"/>
      <c r="D21" s="410">
        <v>4</v>
      </c>
      <c r="E21" s="410">
        <v>1</v>
      </c>
      <c r="F21" s="410">
        <v>9</v>
      </c>
      <c r="G21" s="410">
        <v>3</v>
      </c>
      <c r="H21" s="410">
        <v>6</v>
      </c>
    </row>
    <row r="22" spans="1:11" ht="18" customHeight="1" x14ac:dyDescent="0.2">
      <c r="A22" s="560" t="s">
        <v>41</v>
      </c>
      <c r="B22" s="560"/>
      <c r="C22" s="560"/>
      <c r="D22" s="198">
        <v>39</v>
      </c>
      <c r="E22" s="198">
        <v>26</v>
      </c>
      <c r="F22" s="198">
        <v>73</v>
      </c>
      <c r="G22" s="198">
        <v>42</v>
      </c>
      <c r="H22" s="197">
        <v>410</v>
      </c>
    </row>
    <row r="24" spans="1:11" ht="15" x14ac:dyDescent="0.25">
      <c r="A24" s="360"/>
    </row>
    <row r="25" spans="1:11" ht="15" x14ac:dyDescent="0.25">
      <c r="A25" s="362" t="s">
        <v>1030</v>
      </c>
      <c r="B25" s="360"/>
      <c r="C25" s="360"/>
      <c r="D25" s="360"/>
      <c r="E25" s="360"/>
      <c r="F25" s="360"/>
      <c r="G25" s="360"/>
      <c r="H25" s="360"/>
      <c r="I25" s="360"/>
      <c r="J25" s="360"/>
      <c r="K25" s="360"/>
    </row>
  </sheetData>
  <mergeCells count="30">
    <mergeCell ref="A8:C8"/>
    <mergeCell ref="B9:C9"/>
    <mergeCell ref="B10:C10"/>
    <mergeCell ref="B11:C11"/>
    <mergeCell ref="B5:B6"/>
    <mergeCell ref="G3:G4"/>
    <mergeCell ref="H2:H3"/>
    <mergeCell ref="A5:A7"/>
    <mergeCell ref="B7:C7"/>
    <mergeCell ref="A2:C4"/>
    <mergeCell ref="F2:G2"/>
    <mergeCell ref="D2:E2"/>
    <mergeCell ref="D3:D4"/>
    <mergeCell ref="E3:E4"/>
    <mergeCell ref="A21:C21"/>
    <mergeCell ref="A22:C22"/>
    <mergeCell ref="A1:I1"/>
    <mergeCell ref="A9:A12"/>
    <mergeCell ref="A14:A17"/>
    <mergeCell ref="A19:C20"/>
    <mergeCell ref="D19:D20"/>
    <mergeCell ref="E19:E20"/>
    <mergeCell ref="F19:F20"/>
    <mergeCell ref="G19:G20"/>
    <mergeCell ref="H19:H20"/>
    <mergeCell ref="B12:C12"/>
    <mergeCell ref="A13:C13"/>
    <mergeCell ref="B15:B17"/>
    <mergeCell ref="A18:C18"/>
    <mergeCell ref="F3:F4"/>
  </mergeCells>
  <pageMargins left="0.7" right="0.7" top="0.75" bottom="0.75" header="0.3" footer="0.3"/>
  <pageSetup paperSize="8" scale="97" fitToHeight="0" orientation="landscape"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Hárok61">
    <pageSetUpPr fitToPage="1"/>
  </sheetPr>
  <dimension ref="A1:K44"/>
  <sheetViews>
    <sheetView showGridLines="0" workbookViewId="0">
      <selection activeCell="A8" sqref="A8:K8"/>
    </sheetView>
  </sheetViews>
  <sheetFormatPr defaultRowHeight="14.25" x14ac:dyDescent="0.2"/>
  <cols>
    <col min="1" max="1" width="36.5" customWidth="1"/>
    <col min="2" max="2" width="17.75" customWidth="1"/>
    <col min="3" max="3" width="17.875" customWidth="1"/>
    <col min="5" max="5" width="24.375" customWidth="1"/>
    <col min="6" max="6" width="14.375" customWidth="1"/>
  </cols>
  <sheetData>
    <row r="1" spans="1:6" ht="24.75" customHeight="1" x14ac:dyDescent="0.2">
      <c r="A1" s="507" t="s">
        <v>1105</v>
      </c>
      <c r="B1" s="507"/>
      <c r="C1" s="507"/>
      <c r="D1" s="507"/>
      <c r="E1" s="507"/>
      <c r="F1" s="507"/>
    </row>
    <row r="2" spans="1:6" ht="18" customHeight="1" x14ac:dyDescent="0.2">
      <c r="A2" s="537" t="s">
        <v>342</v>
      </c>
      <c r="B2" s="537"/>
      <c r="C2" s="537"/>
      <c r="D2" s="758"/>
      <c r="E2" s="537" t="s">
        <v>1029</v>
      </c>
      <c r="F2" s="537"/>
    </row>
    <row r="3" spans="1:6" ht="18" customHeight="1" x14ac:dyDescent="0.2">
      <c r="A3" s="8" t="s">
        <v>98</v>
      </c>
      <c r="B3" s="8" t="s">
        <v>343</v>
      </c>
      <c r="C3" s="8" t="s">
        <v>344</v>
      </c>
      <c r="D3" s="758"/>
      <c r="E3" s="8" t="s">
        <v>98</v>
      </c>
      <c r="F3" s="8" t="s">
        <v>360</v>
      </c>
    </row>
    <row r="4" spans="1:6" ht="18" customHeight="1" x14ac:dyDescent="0.2">
      <c r="A4" s="66" t="s">
        <v>347</v>
      </c>
      <c r="B4" s="166">
        <v>30</v>
      </c>
      <c r="C4" s="39" t="s">
        <v>15</v>
      </c>
      <c r="D4" s="758"/>
      <c r="E4" s="66" t="s">
        <v>347</v>
      </c>
      <c r="F4" s="166">
        <v>253</v>
      </c>
    </row>
    <row r="5" spans="1:6" ht="18" customHeight="1" x14ac:dyDescent="0.2">
      <c r="A5" s="66" t="s">
        <v>305</v>
      </c>
      <c r="B5" s="166">
        <v>13</v>
      </c>
      <c r="C5" s="166">
        <v>16</v>
      </c>
      <c r="D5" s="758"/>
      <c r="E5" s="66" t="s">
        <v>59</v>
      </c>
      <c r="F5" s="166">
        <v>54</v>
      </c>
    </row>
    <row r="6" spans="1:6" ht="18" customHeight="1" x14ac:dyDescent="0.2">
      <c r="A6" s="66" t="s">
        <v>1169</v>
      </c>
      <c r="B6" s="166">
        <v>13</v>
      </c>
      <c r="C6" s="166">
        <v>13</v>
      </c>
      <c r="D6" s="758"/>
      <c r="E6" s="66" t="s">
        <v>60</v>
      </c>
      <c r="F6" s="166">
        <v>36</v>
      </c>
    </row>
    <row r="7" spans="1:6" ht="18" customHeight="1" x14ac:dyDescent="0.2">
      <c r="A7" s="66" t="s">
        <v>154</v>
      </c>
      <c r="B7" s="166">
        <v>3</v>
      </c>
      <c r="C7" s="166">
        <v>3</v>
      </c>
      <c r="D7" s="758"/>
      <c r="E7" s="66" t="s">
        <v>69</v>
      </c>
      <c r="F7" s="166">
        <v>14</v>
      </c>
    </row>
    <row r="8" spans="1:6" ht="18" customHeight="1" x14ac:dyDescent="0.2">
      <c r="A8" s="66" t="s">
        <v>64</v>
      </c>
      <c r="B8" s="166">
        <v>3</v>
      </c>
      <c r="C8" s="166">
        <v>1</v>
      </c>
      <c r="D8" s="758"/>
      <c r="E8" s="66" t="s">
        <v>237</v>
      </c>
      <c r="F8" s="166">
        <v>11</v>
      </c>
    </row>
    <row r="9" spans="1:6" ht="18" customHeight="1" x14ac:dyDescent="0.2">
      <c r="A9" s="66" t="s">
        <v>158</v>
      </c>
      <c r="B9" s="166">
        <v>2</v>
      </c>
      <c r="C9" s="166">
        <v>2</v>
      </c>
      <c r="D9" s="758"/>
      <c r="E9" s="66" t="s">
        <v>64</v>
      </c>
      <c r="F9" s="166">
        <v>6</v>
      </c>
    </row>
    <row r="10" spans="1:6" ht="18" customHeight="1" x14ac:dyDescent="0.2">
      <c r="A10" s="66" t="s">
        <v>69</v>
      </c>
      <c r="B10" s="166">
        <v>2</v>
      </c>
      <c r="C10" s="166">
        <v>1</v>
      </c>
      <c r="D10" s="758"/>
      <c r="E10" s="66" t="s">
        <v>1171</v>
      </c>
      <c r="F10" s="166">
        <v>6</v>
      </c>
    </row>
    <row r="11" spans="1:6" ht="18" customHeight="1" x14ac:dyDescent="0.2">
      <c r="A11" s="66" t="s">
        <v>73</v>
      </c>
      <c r="B11" s="166">
        <v>1</v>
      </c>
      <c r="C11" s="166">
        <v>1</v>
      </c>
      <c r="D11" s="758"/>
      <c r="E11" s="66" t="s">
        <v>61</v>
      </c>
      <c r="F11" s="166">
        <v>5</v>
      </c>
    </row>
    <row r="12" spans="1:6" ht="18" customHeight="1" x14ac:dyDescent="0.2">
      <c r="A12" s="66" t="s">
        <v>1166</v>
      </c>
      <c r="B12" s="166">
        <v>1</v>
      </c>
      <c r="C12" s="166">
        <v>1</v>
      </c>
      <c r="D12" s="758"/>
      <c r="E12" s="66" t="s">
        <v>88</v>
      </c>
      <c r="F12" s="166">
        <v>4</v>
      </c>
    </row>
    <row r="13" spans="1:6" ht="18" customHeight="1" x14ac:dyDescent="0.2">
      <c r="A13" s="66" t="s">
        <v>1155</v>
      </c>
      <c r="B13" s="166">
        <v>1</v>
      </c>
      <c r="C13" s="166">
        <v>1</v>
      </c>
      <c r="D13" s="758"/>
      <c r="E13" s="66" t="s">
        <v>1155</v>
      </c>
      <c r="F13" s="166">
        <v>4</v>
      </c>
    </row>
    <row r="14" spans="1:6" ht="18" customHeight="1" x14ac:dyDescent="0.2">
      <c r="A14" s="66" t="s">
        <v>1167</v>
      </c>
      <c r="B14" s="166">
        <v>1</v>
      </c>
      <c r="C14" s="39" t="s">
        <v>15</v>
      </c>
      <c r="D14" s="758"/>
      <c r="E14" s="66" t="s">
        <v>1170</v>
      </c>
      <c r="F14" s="166">
        <v>3</v>
      </c>
    </row>
    <row r="15" spans="1:6" ht="18" customHeight="1" x14ac:dyDescent="0.2">
      <c r="A15" s="66" t="s">
        <v>361</v>
      </c>
      <c r="B15" s="166">
        <v>1</v>
      </c>
      <c r="C15" s="166">
        <v>1</v>
      </c>
      <c r="D15" s="758"/>
      <c r="E15" s="66" t="s">
        <v>67</v>
      </c>
      <c r="F15" s="166">
        <v>3</v>
      </c>
    </row>
    <row r="16" spans="1:6" ht="18" customHeight="1" x14ac:dyDescent="0.2">
      <c r="A16" s="66" t="s">
        <v>1168</v>
      </c>
      <c r="B16" s="166">
        <v>1</v>
      </c>
      <c r="C16" s="166">
        <v>1</v>
      </c>
      <c r="D16" s="758"/>
      <c r="E16" s="66" t="s">
        <v>78</v>
      </c>
      <c r="F16" s="166">
        <v>3</v>
      </c>
    </row>
    <row r="17" spans="1:6" ht="18" customHeight="1" x14ac:dyDescent="0.2">
      <c r="A17" s="66" t="s">
        <v>61</v>
      </c>
      <c r="B17" s="166">
        <v>1</v>
      </c>
      <c r="C17" s="166">
        <v>1</v>
      </c>
      <c r="D17" s="758"/>
      <c r="E17" s="66" t="s">
        <v>90</v>
      </c>
      <c r="F17" s="166">
        <v>2</v>
      </c>
    </row>
    <row r="18" spans="1:6" ht="18" customHeight="1" x14ac:dyDescent="0.2">
      <c r="A18" s="413" t="s">
        <v>41</v>
      </c>
      <c r="B18" s="414">
        <f>SUM(B4:B17)</f>
        <v>73</v>
      </c>
      <c r="C18" s="414">
        <f>SUM(C4:C17)</f>
        <v>42</v>
      </c>
      <c r="D18" s="758"/>
      <c r="E18" s="66" t="s">
        <v>62</v>
      </c>
      <c r="F18" s="166">
        <v>2</v>
      </c>
    </row>
    <row r="19" spans="1:6" ht="18" customHeight="1" x14ac:dyDescent="0.2">
      <c r="D19" s="758"/>
      <c r="E19" s="66" t="s">
        <v>92</v>
      </c>
      <c r="F19" s="166">
        <v>1</v>
      </c>
    </row>
    <row r="20" spans="1:6" ht="18" customHeight="1" x14ac:dyDescent="0.2">
      <c r="D20" s="758"/>
      <c r="E20" s="66" t="s">
        <v>87</v>
      </c>
      <c r="F20" s="166">
        <v>1</v>
      </c>
    </row>
    <row r="21" spans="1:6" ht="18" customHeight="1" x14ac:dyDescent="0.2">
      <c r="D21" s="758"/>
      <c r="E21" s="66" t="s">
        <v>81</v>
      </c>
      <c r="F21" s="166">
        <v>1</v>
      </c>
    </row>
    <row r="22" spans="1:6" ht="18" customHeight="1" x14ac:dyDescent="0.25">
      <c r="A22" s="362" t="s">
        <v>1030</v>
      </c>
      <c r="B22" s="360"/>
      <c r="C22" s="360"/>
      <c r="D22" s="758"/>
      <c r="E22" s="66" t="s">
        <v>82</v>
      </c>
      <c r="F22" s="166">
        <v>1</v>
      </c>
    </row>
    <row r="23" spans="1:6" ht="18" customHeight="1" x14ac:dyDescent="0.2">
      <c r="D23" s="758"/>
      <c r="E23" s="413" t="s">
        <v>41</v>
      </c>
      <c r="F23" s="415">
        <f>SUM(F4:F22)</f>
        <v>410</v>
      </c>
    </row>
    <row r="24" spans="1:6" ht="18" customHeight="1" x14ac:dyDescent="0.2">
      <c r="D24" s="758"/>
      <c r="E24" s="138"/>
      <c r="F24" s="139"/>
    </row>
    <row r="25" spans="1:6" ht="18" customHeight="1" x14ac:dyDescent="0.2">
      <c r="D25" s="758"/>
      <c r="E25" s="138"/>
      <c r="F25" s="139"/>
    </row>
    <row r="26" spans="1:6" ht="18" customHeight="1" x14ac:dyDescent="0.2">
      <c r="D26" s="758"/>
      <c r="E26" s="138"/>
      <c r="F26" s="139"/>
    </row>
    <row r="27" spans="1:6" ht="18" customHeight="1" x14ac:dyDescent="0.2">
      <c r="D27" s="758"/>
      <c r="E27" s="138"/>
      <c r="F27" s="139"/>
    </row>
    <row r="28" spans="1:6" ht="18" customHeight="1" x14ac:dyDescent="0.2">
      <c r="D28" s="758"/>
      <c r="E28" s="138"/>
      <c r="F28" s="139"/>
    </row>
    <row r="29" spans="1:6" ht="18" customHeight="1" x14ac:dyDescent="0.2">
      <c r="D29" s="758"/>
      <c r="E29" s="138"/>
      <c r="F29" s="139"/>
    </row>
    <row r="30" spans="1:6" ht="18" customHeight="1" x14ac:dyDescent="0.2">
      <c r="D30" s="758"/>
      <c r="E30" s="138"/>
      <c r="F30" s="139"/>
    </row>
    <row r="31" spans="1:6" ht="18" customHeight="1" x14ac:dyDescent="0.2">
      <c r="D31" s="758"/>
      <c r="E31" s="138"/>
      <c r="F31" s="139"/>
    </row>
    <row r="32" spans="1:6" ht="18" customHeight="1" x14ac:dyDescent="0.2">
      <c r="D32" s="758"/>
      <c r="E32" s="138"/>
      <c r="F32" s="139"/>
    </row>
    <row r="33" spans="4:11" ht="18" customHeight="1" x14ac:dyDescent="0.2">
      <c r="D33" s="758"/>
      <c r="E33" s="138"/>
      <c r="F33" s="139"/>
    </row>
    <row r="34" spans="4:11" ht="18" customHeight="1" x14ac:dyDescent="0.2">
      <c r="D34" s="758"/>
      <c r="E34" s="138"/>
      <c r="F34" s="139"/>
    </row>
    <row r="35" spans="4:11" ht="18" customHeight="1" x14ac:dyDescent="0.2">
      <c r="D35" s="758"/>
      <c r="E35" s="138"/>
      <c r="F35" s="139"/>
    </row>
    <row r="36" spans="4:11" ht="18" customHeight="1" x14ac:dyDescent="0.2">
      <c r="D36" s="758"/>
      <c r="E36" s="138"/>
      <c r="F36" s="139"/>
    </row>
    <row r="37" spans="4:11" ht="18" customHeight="1" x14ac:dyDescent="0.2">
      <c r="D37" s="758"/>
      <c r="E37" s="138"/>
      <c r="F37" s="139"/>
    </row>
    <row r="38" spans="4:11" ht="18" customHeight="1" x14ac:dyDescent="0.2">
      <c r="D38" s="758"/>
      <c r="E38" s="138"/>
      <c r="F38" s="139"/>
    </row>
    <row r="39" spans="4:11" ht="18" customHeight="1" x14ac:dyDescent="0.2">
      <c r="D39" s="758"/>
      <c r="E39" s="138"/>
      <c r="F39" s="139"/>
    </row>
    <row r="40" spans="4:11" ht="18" customHeight="1" x14ac:dyDescent="0.2">
      <c r="D40" s="758"/>
      <c r="E40" s="138"/>
      <c r="F40" s="139"/>
    </row>
    <row r="41" spans="4:11" x14ac:dyDescent="0.2">
      <c r="D41" s="759"/>
    </row>
    <row r="42" spans="4:11" ht="15" x14ac:dyDescent="0.25">
      <c r="D42" s="759"/>
      <c r="E42" s="360"/>
      <c r="F42" s="360"/>
    </row>
    <row r="44" spans="4:11" ht="15" x14ac:dyDescent="0.25">
      <c r="D44" s="360"/>
      <c r="G44" s="360"/>
      <c r="H44" s="360"/>
      <c r="I44" s="360"/>
      <c r="J44" s="360"/>
      <c r="K44" s="360"/>
    </row>
  </sheetData>
  <sortState xmlns:xlrd2="http://schemas.microsoft.com/office/spreadsheetml/2017/richdata2" ref="A4:C17">
    <sortCondition descending="1" ref="B4:B17"/>
    <sortCondition ref="A4:A17"/>
  </sortState>
  <mergeCells count="4">
    <mergeCell ref="A2:C2"/>
    <mergeCell ref="D2:D42"/>
    <mergeCell ref="E2:F2"/>
    <mergeCell ref="A1:F1"/>
  </mergeCells>
  <pageMargins left="0.7" right="0.7" top="0.75" bottom="0.75" header="0.3" footer="0.3"/>
  <pageSetup paperSize="8" fitToHeight="0" orientation="landscape"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Hárok62">
    <pageSetUpPr fitToPage="1"/>
  </sheetPr>
  <dimension ref="A1:F23"/>
  <sheetViews>
    <sheetView showGridLines="0" workbookViewId="0">
      <selection activeCell="A8" sqref="A8:K8"/>
    </sheetView>
  </sheetViews>
  <sheetFormatPr defaultRowHeight="14.25" x14ac:dyDescent="0.2"/>
  <cols>
    <col min="1" max="1" width="21.75" customWidth="1"/>
    <col min="2" max="2" width="18.375" customWidth="1"/>
    <col min="3" max="3" width="18.75" customWidth="1"/>
    <col min="4" max="4" width="8" customWidth="1"/>
    <col min="5" max="5" width="21.625" customWidth="1"/>
    <col min="6" max="6" width="19.875" customWidth="1"/>
    <col min="7" max="7" width="15.25" customWidth="1"/>
    <col min="8" max="8" width="17.75" customWidth="1"/>
    <col min="9" max="9" width="15.625" customWidth="1"/>
  </cols>
  <sheetData>
    <row r="1" spans="1:6" ht="28.5" customHeight="1" x14ac:dyDescent="0.2">
      <c r="A1" s="525" t="s">
        <v>1106</v>
      </c>
      <c r="B1" s="525"/>
      <c r="C1" s="525"/>
      <c r="D1" s="525"/>
      <c r="E1" s="525"/>
      <c r="F1" s="525"/>
    </row>
    <row r="2" spans="1:6" ht="18" customHeight="1" x14ac:dyDescent="0.2">
      <c r="A2" s="537" t="s">
        <v>358</v>
      </c>
      <c r="B2" s="537"/>
      <c r="C2" s="537"/>
      <c r="D2" s="759"/>
      <c r="E2" s="537" t="s">
        <v>359</v>
      </c>
      <c r="F2" s="537"/>
    </row>
    <row r="3" spans="1:6" ht="18" customHeight="1" x14ac:dyDescent="0.2">
      <c r="A3" s="8" t="s">
        <v>98</v>
      </c>
      <c r="B3" s="8" t="s">
        <v>343</v>
      </c>
      <c r="C3" s="8" t="s">
        <v>344</v>
      </c>
      <c r="D3" s="759"/>
      <c r="E3" s="8" t="s">
        <v>98</v>
      </c>
      <c r="F3" s="8" t="s">
        <v>360</v>
      </c>
    </row>
    <row r="4" spans="1:6" ht="18" customHeight="1" x14ac:dyDescent="0.2">
      <c r="A4" s="66" t="s">
        <v>305</v>
      </c>
      <c r="B4" s="39">
        <v>22</v>
      </c>
      <c r="C4" s="39">
        <v>19</v>
      </c>
      <c r="D4" s="759"/>
      <c r="E4" s="406" t="s">
        <v>305</v>
      </c>
      <c r="F4" s="39">
        <v>37</v>
      </c>
    </row>
    <row r="5" spans="1:6" ht="18" customHeight="1" x14ac:dyDescent="0.2">
      <c r="A5" s="406" t="s">
        <v>346</v>
      </c>
      <c r="B5" s="39">
        <v>1</v>
      </c>
      <c r="C5" s="39">
        <v>1</v>
      </c>
      <c r="D5" s="759"/>
      <c r="E5" s="406" t="s">
        <v>261</v>
      </c>
      <c r="F5" s="39">
        <v>2</v>
      </c>
    </row>
    <row r="6" spans="1:6" ht="18" customHeight="1" x14ac:dyDescent="0.2">
      <c r="A6" s="66" t="s">
        <v>347</v>
      </c>
      <c r="B6" s="166">
        <v>13</v>
      </c>
      <c r="C6" s="39" t="s">
        <v>15</v>
      </c>
      <c r="D6" s="759"/>
      <c r="E6" s="413" t="s">
        <v>41</v>
      </c>
      <c r="F6" s="414">
        <f>SUM(F4:F5)</f>
        <v>39</v>
      </c>
    </row>
    <row r="7" spans="1:6" ht="18" customHeight="1" x14ac:dyDescent="0.2">
      <c r="A7" s="413" t="s">
        <v>41</v>
      </c>
      <c r="B7" s="414">
        <f>SUM(B4:B6)</f>
        <v>36</v>
      </c>
      <c r="C7" s="414">
        <f>SUM(C4:C6)</f>
        <v>20</v>
      </c>
      <c r="D7" s="759"/>
    </row>
    <row r="8" spans="1:6" ht="20.100000000000001" customHeight="1" x14ac:dyDescent="0.2">
      <c r="A8" s="229"/>
      <c r="B8" s="278"/>
      <c r="C8" s="278"/>
      <c r="D8" s="280"/>
    </row>
    <row r="9" spans="1:6" ht="20.100000000000001" customHeight="1" x14ac:dyDescent="0.2"/>
    <row r="10" spans="1:6" ht="20.100000000000001" customHeight="1" x14ac:dyDescent="0.2">
      <c r="A10" s="140" t="s">
        <v>53</v>
      </c>
      <c r="B10" s="135"/>
      <c r="C10" s="135"/>
      <c r="D10" s="135"/>
      <c r="E10" s="135"/>
      <c r="F10" s="136"/>
    </row>
    <row r="11" spans="1:6" ht="32.25" customHeight="1" x14ac:dyDescent="0.2">
      <c r="A11" s="684" t="s">
        <v>790</v>
      </c>
      <c r="B11" s="685"/>
      <c r="C11" s="685"/>
      <c r="D11" s="685"/>
      <c r="E11" s="685"/>
      <c r="F11" s="686"/>
    </row>
    <row r="12" spans="1:6" ht="20.100000000000001" customHeight="1" x14ac:dyDescent="0.2">
      <c r="A12" s="684" t="s">
        <v>362</v>
      </c>
      <c r="B12" s="685"/>
      <c r="C12" s="685"/>
      <c r="D12" s="685"/>
      <c r="E12" s="685"/>
      <c r="F12" s="686"/>
    </row>
    <row r="13" spans="1:6" ht="20.100000000000001" customHeight="1" x14ac:dyDescent="0.2">
      <c r="A13" s="645" t="s">
        <v>791</v>
      </c>
      <c r="B13" s="630"/>
      <c r="C13" s="630"/>
      <c r="D13" s="630"/>
      <c r="E13" s="630"/>
      <c r="F13" s="687"/>
    </row>
    <row r="14" spans="1:6" ht="20.100000000000001" customHeight="1" x14ac:dyDescent="0.2">
      <c r="A14" s="645" t="s">
        <v>792</v>
      </c>
      <c r="B14" s="630"/>
      <c r="C14" s="630"/>
      <c r="D14" s="630"/>
      <c r="E14" s="630"/>
      <c r="F14" s="687"/>
    </row>
    <row r="15" spans="1:6" ht="20.100000000000001" customHeight="1" x14ac:dyDescent="0.2">
      <c r="A15" s="684" t="s">
        <v>793</v>
      </c>
      <c r="B15" s="685"/>
      <c r="C15" s="685"/>
      <c r="D15" s="685"/>
      <c r="E15" s="685"/>
      <c r="F15" s="686"/>
    </row>
    <row r="16" spans="1:6" ht="59.25" customHeight="1" x14ac:dyDescent="0.2">
      <c r="A16" s="684" t="s">
        <v>794</v>
      </c>
      <c r="B16" s="685"/>
      <c r="C16" s="685"/>
      <c r="D16" s="685"/>
      <c r="E16" s="685"/>
      <c r="F16" s="686"/>
    </row>
    <row r="17" spans="1:6" ht="20.100000000000001" customHeight="1" x14ac:dyDescent="0.2">
      <c r="A17" s="645" t="s">
        <v>795</v>
      </c>
      <c r="B17" s="630"/>
      <c r="C17" s="630"/>
      <c r="D17" s="630"/>
      <c r="E17" s="630"/>
      <c r="F17" s="687"/>
    </row>
    <row r="18" spans="1:6" ht="20.100000000000001" customHeight="1" x14ac:dyDescent="0.2">
      <c r="A18" s="645" t="s">
        <v>363</v>
      </c>
      <c r="B18" s="630"/>
      <c r="C18" s="630"/>
      <c r="D18" s="630"/>
      <c r="E18" s="630"/>
      <c r="F18" s="687"/>
    </row>
    <row r="19" spans="1:6" ht="20.100000000000001" customHeight="1" x14ac:dyDescent="0.2">
      <c r="A19" s="684" t="s">
        <v>796</v>
      </c>
      <c r="B19" s="685"/>
      <c r="C19" s="685"/>
      <c r="D19" s="685"/>
      <c r="E19" s="685"/>
      <c r="F19" s="686"/>
    </row>
    <row r="20" spans="1:6" ht="20.100000000000001" customHeight="1" x14ac:dyDescent="0.2">
      <c r="A20" s="684" t="s">
        <v>797</v>
      </c>
      <c r="B20" s="685"/>
      <c r="C20" s="685"/>
      <c r="D20" s="685"/>
      <c r="E20" s="685"/>
      <c r="F20" s="686"/>
    </row>
    <row r="21" spans="1:6" ht="20.100000000000001" customHeight="1" x14ac:dyDescent="0.2">
      <c r="A21" s="684"/>
      <c r="B21" s="685"/>
      <c r="C21" s="685"/>
      <c r="D21" s="685"/>
      <c r="E21" s="685"/>
      <c r="F21" s="686"/>
    </row>
    <row r="22" spans="1:6" ht="20.100000000000001" customHeight="1" x14ac:dyDescent="0.2">
      <c r="A22" s="760"/>
      <c r="B22" s="761"/>
      <c r="C22" s="761"/>
      <c r="D22" s="761"/>
      <c r="E22" s="761"/>
      <c r="F22" s="762"/>
    </row>
    <row r="23" spans="1:6" ht="20.100000000000001" customHeight="1" x14ac:dyDescent="0.2">
      <c r="A23" s="132"/>
      <c r="B23" s="132"/>
      <c r="C23" s="132"/>
      <c r="D23" s="132"/>
      <c r="E23" s="132"/>
      <c r="F23" s="132"/>
    </row>
  </sheetData>
  <mergeCells count="14">
    <mergeCell ref="A1:F1"/>
    <mergeCell ref="A2:C2"/>
    <mergeCell ref="D2:D7"/>
    <mergeCell ref="E2:F2"/>
    <mergeCell ref="A20:F22"/>
    <mergeCell ref="A19:F19"/>
    <mergeCell ref="A18:F18"/>
    <mergeCell ref="A17:F17"/>
    <mergeCell ref="A16:F16"/>
    <mergeCell ref="A15:F15"/>
    <mergeCell ref="A14:F14"/>
    <mergeCell ref="A13:F13"/>
    <mergeCell ref="A12:F12"/>
    <mergeCell ref="A11:F11"/>
  </mergeCells>
  <pageMargins left="0.7" right="0.7" top="0.75" bottom="0.75" header="0.3" footer="0.3"/>
  <pageSetup paperSize="8" fitToHeight="0" orientation="landscape"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Hárok63">
    <pageSetUpPr fitToPage="1"/>
  </sheetPr>
  <dimension ref="A1:J15"/>
  <sheetViews>
    <sheetView showGridLines="0" workbookViewId="0">
      <selection activeCell="A8" sqref="A8:K8"/>
    </sheetView>
  </sheetViews>
  <sheetFormatPr defaultRowHeight="14.25" x14ac:dyDescent="0.2"/>
  <cols>
    <col min="1" max="1" width="20" customWidth="1"/>
    <col min="2" max="2" width="23.625" customWidth="1"/>
    <col min="3" max="3" width="17.75" bestFit="1" customWidth="1"/>
    <col min="4" max="4" width="21.5" bestFit="1" customWidth="1"/>
    <col min="5" max="5" width="17.75" bestFit="1" customWidth="1"/>
    <col min="6" max="6" width="23" customWidth="1"/>
    <col min="7" max="7" width="17.75" bestFit="1" customWidth="1"/>
    <col min="8" max="8" width="21.5" bestFit="1" customWidth="1"/>
    <col min="9" max="9" width="17.75" bestFit="1" customWidth="1"/>
    <col min="10" max="10" width="11.875" customWidth="1"/>
  </cols>
  <sheetData>
    <row r="1" spans="1:10" ht="27" customHeight="1" x14ac:dyDescent="0.2">
      <c r="A1" s="507" t="s">
        <v>1107</v>
      </c>
      <c r="B1" s="507"/>
      <c r="C1" s="507"/>
      <c r="D1" s="507"/>
      <c r="E1" s="507"/>
      <c r="F1" s="507"/>
      <c r="G1" s="507"/>
      <c r="H1" s="507"/>
      <c r="I1" s="507"/>
      <c r="J1" s="31"/>
    </row>
    <row r="2" spans="1:10" ht="19.5" customHeight="1" x14ac:dyDescent="0.2">
      <c r="A2" s="536" t="s">
        <v>244</v>
      </c>
      <c r="B2" s="536" t="s">
        <v>836</v>
      </c>
      <c r="C2" s="536"/>
      <c r="D2" s="536"/>
      <c r="E2" s="536"/>
      <c r="F2" s="536" t="s">
        <v>1035</v>
      </c>
      <c r="G2" s="536"/>
      <c r="H2" s="536"/>
      <c r="I2" s="536"/>
      <c r="J2" s="46"/>
    </row>
    <row r="3" spans="1:10" ht="18" customHeight="1" x14ac:dyDescent="0.2">
      <c r="A3" s="536"/>
      <c r="B3" s="536" t="s">
        <v>245</v>
      </c>
      <c r="C3" s="536"/>
      <c r="D3" s="536" t="s">
        <v>246</v>
      </c>
      <c r="E3" s="536"/>
      <c r="F3" s="536" t="s">
        <v>245</v>
      </c>
      <c r="G3" s="536"/>
      <c r="H3" s="536" t="s">
        <v>246</v>
      </c>
      <c r="I3" s="536"/>
      <c r="J3" s="46"/>
    </row>
    <row r="4" spans="1:10" ht="18" customHeight="1" x14ac:dyDescent="0.2">
      <c r="A4" s="536"/>
      <c r="B4" s="202" t="s">
        <v>1025</v>
      </c>
      <c r="C4" s="202" t="s">
        <v>247</v>
      </c>
      <c r="D4" s="202" t="s">
        <v>248</v>
      </c>
      <c r="E4" s="202" t="s">
        <v>247</v>
      </c>
      <c r="F4" s="30" t="s">
        <v>1025</v>
      </c>
      <c r="G4" s="30" t="s">
        <v>247</v>
      </c>
      <c r="H4" s="30" t="s">
        <v>248</v>
      </c>
      <c r="I4" s="30" t="s">
        <v>247</v>
      </c>
      <c r="J4" s="46"/>
    </row>
    <row r="5" spans="1:10" ht="18" customHeight="1" x14ac:dyDescent="0.2">
      <c r="A5" s="177" t="s">
        <v>60</v>
      </c>
      <c r="B5" s="166">
        <v>1</v>
      </c>
      <c r="C5" s="166">
        <v>4</v>
      </c>
      <c r="D5" s="166" t="s">
        <v>15</v>
      </c>
      <c r="E5" s="166" t="s">
        <v>15</v>
      </c>
      <c r="F5" s="166" t="s">
        <v>15</v>
      </c>
      <c r="G5" s="166">
        <v>8</v>
      </c>
      <c r="H5" s="166" t="s">
        <v>15</v>
      </c>
      <c r="I5" s="166" t="s">
        <v>15</v>
      </c>
      <c r="J5" s="46"/>
    </row>
    <row r="6" spans="1:10" ht="18" customHeight="1" x14ac:dyDescent="0.2">
      <c r="A6" s="177" t="s">
        <v>94</v>
      </c>
      <c r="B6" s="166">
        <v>353</v>
      </c>
      <c r="C6" s="166" t="s">
        <v>15</v>
      </c>
      <c r="D6" s="166" t="s">
        <v>15</v>
      </c>
      <c r="E6" s="166" t="s">
        <v>15</v>
      </c>
      <c r="F6" s="243">
        <v>6</v>
      </c>
      <c r="G6" s="166" t="s">
        <v>15</v>
      </c>
      <c r="H6" s="166" t="s">
        <v>15</v>
      </c>
      <c r="I6" s="166" t="s">
        <v>15</v>
      </c>
      <c r="J6" s="46"/>
    </row>
    <row r="7" spans="1:10" ht="18" customHeight="1" x14ac:dyDescent="0.2">
      <c r="A7" s="177" t="s">
        <v>89</v>
      </c>
      <c r="B7" s="166" t="s">
        <v>15</v>
      </c>
      <c r="C7" s="172">
        <v>1921</v>
      </c>
      <c r="D7" s="166" t="s">
        <v>15</v>
      </c>
      <c r="E7" s="166">
        <v>5</v>
      </c>
      <c r="F7" s="166" t="s">
        <v>15</v>
      </c>
      <c r="G7" s="172">
        <v>5</v>
      </c>
      <c r="H7" s="166" t="s">
        <v>15</v>
      </c>
      <c r="I7" s="166">
        <v>2</v>
      </c>
      <c r="J7" s="46"/>
    </row>
    <row r="8" spans="1:10" ht="18" customHeight="1" x14ac:dyDescent="0.2">
      <c r="A8" s="177" t="s">
        <v>104</v>
      </c>
      <c r="B8" s="166">
        <v>2</v>
      </c>
      <c r="C8" s="166">
        <v>772</v>
      </c>
      <c r="D8" s="166" t="s">
        <v>15</v>
      </c>
      <c r="E8" s="166" t="s">
        <v>15</v>
      </c>
      <c r="F8" s="166" t="s">
        <v>15</v>
      </c>
      <c r="G8" s="166">
        <v>1</v>
      </c>
      <c r="H8" s="166" t="s">
        <v>15</v>
      </c>
      <c r="I8" s="166" t="s">
        <v>15</v>
      </c>
      <c r="J8" s="46"/>
    </row>
    <row r="9" spans="1:10" ht="18" customHeight="1" x14ac:dyDescent="0.2">
      <c r="A9" s="177" t="s">
        <v>154</v>
      </c>
      <c r="B9" s="166">
        <v>19</v>
      </c>
      <c r="C9" s="166" t="s">
        <v>15</v>
      </c>
      <c r="D9" s="166" t="s">
        <v>15</v>
      </c>
      <c r="E9" s="166" t="s">
        <v>15</v>
      </c>
      <c r="F9" s="166" t="s">
        <v>15</v>
      </c>
      <c r="G9" s="166" t="s">
        <v>15</v>
      </c>
      <c r="H9" s="166" t="s">
        <v>15</v>
      </c>
      <c r="I9" s="166" t="s">
        <v>15</v>
      </c>
      <c r="J9" s="46"/>
    </row>
    <row r="10" spans="1:10" ht="18" customHeight="1" x14ac:dyDescent="0.2">
      <c r="A10" s="177" t="s">
        <v>378</v>
      </c>
      <c r="B10" s="166">
        <v>1</v>
      </c>
      <c r="C10" s="166" t="s">
        <v>15</v>
      </c>
      <c r="D10" s="166" t="s">
        <v>15</v>
      </c>
      <c r="E10" s="166" t="s">
        <v>15</v>
      </c>
      <c r="F10" s="166" t="s">
        <v>15</v>
      </c>
      <c r="G10" s="166" t="s">
        <v>15</v>
      </c>
      <c r="H10" s="166" t="s">
        <v>15</v>
      </c>
      <c r="I10" s="166" t="s">
        <v>15</v>
      </c>
      <c r="J10" s="46"/>
    </row>
    <row r="11" spans="1:10" ht="18" customHeight="1" x14ac:dyDescent="0.2">
      <c r="A11" s="177" t="s">
        <v>97</v>
      </c>
      <c r="B11" s="166" t="s">
        <v>15</v>
      </c>
      <c r="C11" s="166">
        <v>1</v>
      </c>
      <c r="D11" s="166" t="s">
        <v>15</v>
      </c>
      <c r="E11" s="166">
        <v>1</v>
      </c>
      <c r="F11" s="166" t="s">
        <v>15</v>
      </c>
      <c r="G11" s="166" t="s">
        <v>15</v>
      </c>
      <c r="H11" s="166" t="s">
        <v>15</v>
      </c>
      <c r="I11" s="166">
        <v>2</v>
      </c>
      <c r="J11" s="46"/>
    </row>
    <row r="12" spans="1:10" ht="18" customHeight="1" x14ac:dyDescent="0.2">
      <c r="A12" s="177" t="s">
        <v>499</v>
      </c>
      <c r="B12" s="166" t="s">
        <v>15</v>
      </c>
      <c r="C12" s="166" t="s">
        <v>15</v>
      </c>
      <c r="D12" s="166" t="s">
        <v>15</v>
      </c>
      <c r="E12" s="166" t="s">
        <v>15</v>
      </c>
      <c r="F12" s="243">
        <v>1</v>
      </c>
      <c r="G12" s="166" t="s">
        <v>15</v>
      </c>
      <c r="H12" s="166" t="s">
        <v>15</v>
      </c>
      <c r="I12" s="166" t="s">
        <v>15</v>
      </c>
      <c r="J12" s="46"/>
    </row>
    <row r="13" spans="1:10" ht="18" customHeight="1" x14ac:dyDescent="0.2">
      <c r="A13" s="177" t="s">
        <v>493</v>
      </c>
      <c r="B13" s="166" t="s">
        <v>15</v>
      </c>
      <c r="C13" s="166" t="s">
        <v>15</v>
      </c>
      <c r="D13" s="166" t="s">
        <v>15</v>
      </c>
      <c r="E13" s="166" t="s">
        <v>15</v>
      </c>
      <c r="F13" s="166" t="s">
        <v>15</v>
      </c>
      <c r="G13" s="166" t="s">
        <v>15</v>
      </c>
      <c r="H13" s="166" t="s">
        <v>15</v>
      </c>
      <c r="I13" s="166">
        <v>1</v>
      </c>
      <c r="J13" s="46"/>
    </row>
    <row r="14" spans="1:10" ht="18" customHeight="1" x14ac:dyDescent="0.2">
      <c r="A14" s="177" t="s">
        <v>158</v>
      </c>
      <c r="B14" s="166">
        <v>1</v>
      </c>
      <c r="C14" s="166">
        <v>10</v>
      </c>
      <c r="D14" s="166" t="s">
        <v>15</v>
      </c>
      <c r="E14" s="166">
        <v>7</v>
      </c>
      <c r="F14" s="166" t="s">
        <v>15</v>
      </c>
      <c r="G14" s="166">
        <v>2</v>
      </c>
      <c r="H14" s="166" t="s">
        <v>15</v>
      </c>
      <c r="I14" s="166">
        <v>12</v>
      </c>
      <c r="J14" s="46"/>
    </row>
    <row r="15" spans="1:10" ht="18" customHeight="1" x14ac:dyDescent="0.2">
      <c r="A15" s="201" t="s">
        <v>41</v>
      </c>
      <c r="B15" s="198">
        <v>377</v>
      </c>
      <c r="C15" s="197">
        <v>2708</v>
      </c>
      <c r="D15" s="198">
        <v>0</v>
      </c>
      <c r="E15" s="198">
        <v>13</v>
      </c>
      <c r="F15" s="239">
        <v>7</v>
      </c>
      <c r="G15" s="197">
        <v>16</v>
      </c>
      <c r="H15" s="198">
        <v>0</v>
      </c>
      <c r="I15" s="198">
        <v>17</v>
      </c>
      <c r="J15" s="46"/>
    </row>
  </sheetData>
  <mergeCells count="8">
    <mergeCell ref="A1:I1"/>
    <mergeCell ref="A2:A4"/>
    <mergeCell ref="B2:E2"/>
    <mergeCell ref="F2:I2"/>
    <mergeCell ref="B3:C3"/>
    <mergeCell ref="D3:E3"/>
    <mergeCell ref="F3:G3"/>
    <mergeCell ref="H3:I3"/>
  </mergeCells>
  <pageMargins left="0.7" right="0.7" top="0.75" bottom="0.75" header="0.3" footer="0.3"/>
  <pageSetup paperSize="8" scale="84" fitToHeight="0" orientation="landscape"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Hárok64">
    <pageSetUpPr fitToPage="1"/>
  </sheetPr>
  <dimension ref="A1:Q12"/>
  <sheetViews>
    <sheetView showGridLines="0" workbookViewId="0">
      <selection activeCell="A8" sqref="A8:K8"/>
    </sheetView>
  </sheetViews>
  <sheetFormatPr defaultRowHeight="14.25" x14ac:dyDescent="0.2"/>
  <cols>
    <col min="1" max="1" width="21.25" customWidth="1"/>
    <col min="2" max="2" width="10.625" customWidth="1"/>
    <col min="3" max="3" width="14.5" customWidth="1"/>
    <col min="4" max="7" width="15.625" customWidth="1"/>
    <col min="8" max="8" width="14" customWidth="1"/>
    <col min="9" max="9" width="6.75" customWidth="1"/>
    <col min="10" max="10" width="21.375" customWidth="1"/>
    <col min="11" max="11" width="13" customWidth="1"/>
    <col min="12" max="12" width="24" customWidth="1"/>
    <col min="13" max="13" width="27.5" customWidth="1"/>
    <col min="14" max="14" width="9.875" customWidth="1"/>
    <col min="15" max="16" width="11.375" customWidth="1"/>
    <col min="17" max="17" width="10.625" customWidth="1"/>
  </cols>
  <sheetData>
    <row r="1" spans="1:17" ht="35.25" customHeight="1" x14ac:dyDescent="0.2">
      <c r="A1" s="507" t="s">
        <v>839</v>
      </c>
      <c r="B1" s="507"/>
      <c r="C1" s="507"/>
      <c r="D1" s="507"/>
      <c r="E1" s="507"/>
      <c r="F1" s="507"/>
      <c r="G1" s="507"/>
      <c r="H1" s="507"/>
      <c r="I1" s="75"/>
      <c r="J1" s="398" t="s">
        <v>1108</v>
      </c>
      <c r="K1" s="398"/>
      <c r="L1" s="398"/>
      <c r="M1" s="398"/>
      <c r="N1" s="31"/>
      <c r="O1" s="31"/>
      <c r="P1" s="31"/>
      <c r="Q1" s="31"/>
    </row>
    <row r="2" spans="1:17" ht="18" customHeight="1" x14ac:dyDescent="0.2">
      <c r="A2" s="192" t="s">
        <v>98</v>
      </c>
      <c r="B2" s="28" t="s">
        <v>36</v>
      </c>
      <c r="C2" s="4" t="s">
        <v>94</v>
      </c>
      <c r="D2" s="4" t="s">
        <v>104</v>
      </c>
      <c r="E2" s="4" t="s">
        <v>158</v>
      </c>
      <c r="F2" s="4" t="s">
        <v>154</v>
      </c>
      <c r="G2" s="4" t="s">
        <v>378</v>
      </c>
      <c r="H2" s="4" t="s">
        <v>60</v>
      </c>
      <c r="J2" s="63" t="s">
        <v>98</v>
      </c>
      <c r="K2" s="4" t="s">
        <v>36</v>
      </c>
      <c r="L2" s="4" t="s">
        <v>94</v>
      </c>
      <c r="M2" s="4" t="s">
        <v>499</v>
      </c>
    </row>
    <row r="3" spans="1:17" ht="18" customHeight="1" x14ac:dyDescent="0.2">
      <c r="A3" s="66" t="s">
        <v>59</v>
      </c>
      <c r="B3" s="203">
        <v>254</v>
      </c>
      <c r="C3" s="39">
        <v>251</v>
      </c>
      <c r="D3" s="39">
        <v>2</v>
      </c>
      <c r="E3" s="39">
        <v>1</v>
      </c>
      <c r="F3" s="166" t="s">
        <v>15</v>
      </c>
      <c r="G3" s="166" t="s">
        <v>15</v>
      </c>
      <c r="H3" s="166" t="s">
        <v>15</v>
      </c>
      <c r="J3" s="66" t="s">
        <v>72</v>
      </c>
      <c r="K3" s="203">
        <v>3</v>
      </c>
      <c r="L3" s="39">
        <v>3</v>
      </c>
      <c r="M3" s="166" t="s">
        <v>15</v>
      </c>
    </row>
    <row r="4" spans="1:17" ht="18" customHeight="1" x14ac:dyDescent="0.2">
      <c r="A4" s="66" t="s">
        <v>64</v>
      </c>
      <c r="B4" s="203">
        <v>94</v>
      </c>
      <c r="C4" s="39">
        <v>94</v>
      </c>
      <c r="D4" s="166" t="s">
        <v>15</v>
      </c>
      <c r="E4" s="166" t="s">
        <v>15</v>
      </c>
      <c r="F4" s="166" t="s">
        <v>15</v>
      </c>
      <c r="G4" s="166" t="s">
        <v>15</v>
      </c>
      <c r="H4" s="166" t="s">
        <v>15</v>
      </c>
      <c r="J4" s="66" t="s">
        <v>153</v>
      </c>
      <c r="K4" s="203">
        <v>2</v>
      </c>
      <c r="L4" s="166">
        <v>2</v>
      </c>
      <c r="M4" s="166" t="s">
        <v>15</v>
      </c>
    </row>
    <row r="5" spans="1:17" ht="18" customHeight="1" x14ac:dyDescent="0.2">
      <c r="A5" s="66" t="s">
        <v>75</v>
      </c>
      <c r="B5" s="203">
        <v>19</v>
      </c>
      <c r="C5" s="166" t="s">
        <v>15</v>
      </c>
      <c r="D5" s="166" t="s">
        <v>15</v>
      </c>
      <c r="E5" s="166" t="s">
        <v>15</v>
      </c>
      <c r="F5" s="166">
        <v>19</v>
      </c>
      <c r="G5" s="166" t="s">
        <v>15</v>
      </c>
      <c r="H5" s="166" t="s">
        <v>15</v>
      </c>
      <c r="J5" s="66" t="s">
        <v>63</v>
      </c>
      <c r="K5" s="203">
        <v>1</v>
      </c>
      <c r="L5" s="166" t="s">
        <v>15</v>
      </c>
      <c r="M5" s="166">
        <v>1</v>
      </c>
    </row>
    <row r="6" spans="1:17" ht="18" customHeight="1" x14ac:dyDescent="0.2">
      <c r="A6" s="66" t="s">
        <v>63</v>
      </c>
      <c r="B6" s="203">
        <v>7</v>
      </c>
      <c r="C6" s="166">
        <v>7</v>
      </c>
      <c r="D6" s="166" t="s">
        <v>15</v>
      </c>
      <c r="E6" s="166" t="s">
        <v>15</v>
      </c>
      <c r="F6" s="166" t="s">
        <v>15</v>
      </c>
      <c r="G6" s="166" t="s">
        <v>15</v>
      </c>
      <c r="H6" s="166" t="s">
        <v>15</v>
      </c>
      <c r="J6" s="66" t="s">
        <v>62</v>
      </c>
      <c r="K6" s="203">
        <v>1</v>
      </c>
      <c r="L6" s="39">
        <v>1</v>
      </c>
      <c r="M6" s="166" t="s">
        <v>15</v>
      </c>
    </row>
    <row r="7" spans="1:17" ht="18" customHeight="1" x14ac:dyDescent="0.2">
      <c r="A7" s="66" t="s">
        <v>71</v>
      </c>
      <c r="B7" s="203">
        <v>1</v>
      </c>
      <c r="C7" s="166">
        <v>1</v>
      </c>
      <c r="D7" s="166" t="s">
        <v>15</v>
      </c>
      <c r="E7" s="166" t="s">
        <v>15</v>
      </c>
      <c r="F7" s="166" t="s">
        <v>15</v>
      </c>
      <c r="G7" s="166" t="s">
        <v>15</v>
      </c>
      <c r="H7" s="166" t="s">
        <v>15</v>
      </c>
      <c r="J7" s="196" t="s">
        <v>41</v>
      </c>
      <c r="K7" s="198">
        <v>7</v>
      </c>
      <c r="L7" s="198">
        <v>6</v>
      </c>
      <c r="M7" s="198">
        <v>1</v>
      </c>
    </row>
    <row r="8" spans="1:17" ht="18" customHeight="1" x14ac:dyDescent="0.2">
      <c r="A8" s="66" t="s">
        <v>153</v>
      </c>
      <c r="B8" s="203">
        <v>1</v>
      </c>
      <c r="C8" s="166" t="s">
        <v>15</v>
      </c>
      <c r="D8" s="166" t="s">
        <v>15</v>
      </c>
      <c r="E8" s="166" t="s">
        <v>15</v>
      </c>
      <c r="F8" s="166" t="s">
        <v>15</v>
      </c>
      <c r="G8" s="166">
        <v>1</v>
      </c>
      <c r="H8" s="166" t="s">
        <v>15</v>
      </c>
    </row>
    <row r="9" spans="1:17" ht="18" customHeight="1" x14ac:dyDescent="0.2">
      <c r="A9" s="66" t="s">
        <v>60</v>
      </c>
      <c r="B9" s="203">
        <v>1</v>
      </c>
      <c r="C9" s="166" t="s">
        <v>15</v>
      </c>
      <c r="D9" s="166" t="s">
        <v>15</v>
      </c>
      <c r="E9" s="166" t="s">
        <v>15</v>
      </c>
      <c r="F9" s="166" t="s">
        <v>15</v>
      </c>
      <c r="G9" s="166" t="s">
        <v>15</v>
      </c>
      <c r="H9" s="166">
        <v>1</v>
      </c>
    </row>
    <row r="10" spans="1:17" ht="18" customHeight="1" x14ac:dyDescent="0.2">
      <c r="A10" s="196" t="s">
        <v>41</v>
      </c>
      <c r="B10" s="198">
        <v>377</v>
      </c>
      <c r="C10" s="198">
        <v>353</v>
      </c>
      <c r="D10" s="198">
        <v>2</v>
      </c>
      <c r="E10" s="198">
        <v>1</v>
      </c>
      <c r="F10" s="198">
        <v>19</v>
      </c>
      <c r="G10" s="198">
        <v>1</v>
      </c>
      <c r="H10" s="198">
        <v>1</v>
      </c>
    </row>
    <row r="11" spans="1:17" ht="18" customHeight="1" x14ac:dyDescent="0.2"/>
    <row r="12" spans="1:17" ht="18" customHeight="1" x14ac:dyDescent="0.2"/>
  </sheetData>
  <sortState xmlns:xlrd2="http://schemas.microsoft.com/office/spreadsheetml/2017/richdata2" ref="J3:M6">
    <sortCondition descending="1" ref="K3:K6"/>
    <sortCondition ref="J3:J6"/>
  </sortState>
  <mergeCells count="1">
    <mergeCell ref="A1:H1"/>
  </mergeCells>
  <pageMargins left="0.7" right="0.7" top="0.75" bottom="0.75" header="0.3" footer="0.3"/>
  <pageSetup paperSize="8" scale="62" fitToHeight="0" orientation="landscape"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Hárok65">
    <pageSetUpPr fitToPage="1"/>
  </sheetPr>
  <dimension ref="A1:O19"/>
  <sheetViews>
    <sheetView showGridLines="0" workbookViewId="0">
      <selection activeCell="A8" sqref="A8:K8"/>
    </sheetView>
  </sheetViews>
  <sheetFormatPr defaultRowHeight="14.25" x14ac:dyDescent="0.2"/>
  <cols>
    <col min="1" max="1" width="21.375" customWidth="1"/>
    <col min="2" max="2" width="9.75" customWidth="1"/>
    <col min="3" max="3" width="12.75" customWidth="1"/>
    <col min="4" max="6" width="11.75" customWidth="1"/>
    <col min="7" max="7" width="12.5" customWidth="1"/>
    <col min="8" max="8" width="7.125" customWidth="1"/>
    <col min="9" max="9" width="18.625" customWidth="1"/>
    <col min="10" max="10" width="9.875" customWidth="1"/>
    <col min="11" max="11" width="10.75" customWidth="1"/>
    <col min="12" max="12" width="11.625" customWidth="1"/>
    <col min="13" max="13" width="10.25" customWidth="1"/>
    <col min="14" max="15" width="11.25" customWidth="1"/>
  </cols>
  <sheetData>
    <row r="1" spans="1:15" ht="39.75" customHeight="1" x14ac:dyDescent="0.2">
      <c r="A1" s="507" t="s">
        <v>840</v>
      </c>
      <c r="B1" s="507"/>
      <c r="C1" s="507"/>
      <c r="D1" s="507"/>
      <c r="E1" s="507"/>
      <c r="F1" s="507"/>
      <c r="G1" s="507"/>
      <c r="H1" s="75"/>
      <c r="I1" s="507" t="s">
        <v>1109</v>
      </c>
      <c r="J1" s="507"/>
      <c r="K1" s="507"/>
      <c r="L1" s="507"/>
      <c r="M1" s="507"/>
      <c r="N1" s="507"/>
      <c r="O1" s="507"/>
    </row>
    <row r="2" spans="1:15" ht="18" customHeight="1" x14ac:dyDescent="0.2">
      <c r="A2" s="624" t="s">
        <v>98</v>
      </c>
      <c r="B2" s="511" t="s">
        <v>36</v>
      </c>
      <c r="C2" s="511" t="s">
        <v>8</v>
      </c>
      <c r="D2" s="511"/>
      <c r="E2" s="511"/>
      <c r="F2" s="511"/>
      <c r="G2" s="511"/>
      <c r="I2" s="624" t="s">
        <v>98</v>
      </c>
      <c r="J2" s="511" t="s">
        <v>36</v>
      </c>
      <c r="K2" s="502" t="s">
        <v>8</v>
      </c>
      <c r="L2" s="527"/>
      <c r="M2" s="527"/>
      <c r="N2" s="503"/>
    </row>
    <row r="3" spans="1:15" ht="18" customHeight="1" x14ac:dyDescent="0.2">
      <c r="A3" s="625"/>
      <c r="B3" s="531"/>
      <c r="C3" s="4" t="s">
        <v>89</v>
      </c>
      <c r="D3" s="4" t="s">
        <v>97</v>
      </c>
      <c r="E3" s="4" t="s">
        <v>104</v>
      </c>
      <c r="F3" s="4" t="s">
        <v>158</v>
      </c>
      <c r="G3" s="4" t="s">
        <v>60</v>
      </c>
      <c r="I3" s="624"/>
      <c r="J3" s="511"/>
      <c r="K3" s="4" t="s">
        <v>89</v>
      </c>
      <c r="L3" s="4" t="s">
        <v>104</v>
      </c>
      <c r="M3" s="4" t="s">
        <v>158</v>
      </c>
      <c r="N3" s="4" t="s">
        <v>60</v>
      </c>
    </row>
    <row r="4" spans="1:15" ht="18" customHeight="1" x14ac:dyDescent="0.2">
      <c r="A4" s="199" t="s">
        <v>59</v>
      </c>
      <c r="B4" s="215">
        <v>2473</v>
      </c>
      <c r="C4" s="40">
        <v>1698</v>
      </c>
      <c r="D4" s="39">
        <v>1</v>
      </c>
      <c r="E4" s="39">
        <v>767</v>
      </c>
      <c r="F4" s="39">
        <v>6</v>
      </c>
      <c r="G4" s="39">
        <v>1</v>
      </c>
      <c r="I4" s="199" t="s">
        <v>89</v>
      </c>
      <c r="J4" s="38">
        <v>2</v>
      </c>
      <c r="K4" s="166" t="s">
        <v>15</v>
      </c>
      <c r="L4" s="166" t="s">
        <v>15</v>
      </c>
      <c r="M4" s="166" t="s">
        <v>15</v>
      </c>
      <c r="N4" s="166">
        <v>2</v>
      </c>
    </row>
    <row r="5" spans="1:15" ht="18" customHeight="1" x14ac:dyDescent="0.2">
      <c r="A5" s="199" t="s">
        <v>64</v>
      </c>
      <c r="B5" s="38">
        <v>196</v>
      </c>
      <c r="C5" s="39">
        <v>196</v>
      </c>
      <c r="D5" s="166" t="s">
        <v>15</v>
      </c>
      <c r="E5" s="166" t="s">
        <v>15</v>
      </c>
      <c r="F5" s="166" t="s">
        <v>15</v>
      </c>
      <c r="G5" s="166" t="s">
        <v>15</v>
      </c>
      <c r="I5" s="66" t="s">
        <v>104</v>
      </c>
      <c r="J5" s="38">
        <v>2</v>
      </c>
      <c r="K5" s="166" t="s">
        <v>15</v>
      </c>
      <c r="L5" s="166" t="s">
        <v>15</v>
      </c>
      <c r="M5" s="166" t="s">
        <v>15</v>
      </c>
      <c r="N5" s="166">
        <v>2</v>
      </c>
    </row>
    <row r="6" spans="1:15" ht="18" customHeight="1" x14ac:dyDescent="0.2">
      <c r="A6" s="199" t="s">
        <v>63</v>
      </c>
      <c r="B6" s="38">
        <v>13</v>
      </c>
      <c r="C6" s="39">
        <v>13</v>
      </c>
      <c r="D6" s="166" t="s">
        <v>15</v>
      </c>
      <c r="E6" s="166" t="s">
        <v>15</v>
      </c>
      <c r="F6" s="166" t="s">
        <v>15</v>
      </c>
      <c r="G6" s="166" t="s">
        <v>15</v>
      </c>
      <c r="I6" s="66" t="s">
        <v>60</v>
      </c>
      <c r="J6" s="38">
        <v>2</v>
      </c>
      <c r="K6" s="166">
        <v>2</v>
      </c>
      <c r="L6" s="166" t="s">
        <v>15</v>
      </c>
      <c r="M6" s="166" t="s">
        <v>15</v>
      </c>
      <c r="N6" s="166" t="s">
        <v>15</v>
      </c>
    </row>
    <row r="7" spans="1:15" ht="18" customHeight="1" x14ac:dyDescent="0.2">
      <c r="A7" s="199" t="s">
        <v>236</v>
      </c>
      <c r="B7" s="38">
        <v>11</v>
      </c>
      <c r="C7" s="39">
        <v>11</v>
      </c>
      <c r="D7" s="166" t="s">
        <v>15</v>
      </c>
      <c r="E7" s="166" t="s">
        <v>15</v>
      </c>
      <c r="F7" s="166" t="s">
        <v>15</v>
      </c>
      <c r="G7" s="166" t="s">
        <v>15</v>
      </c>
      <c r="I7" s="199" t="s">
        <v>499</v>
      </c>
      <c r="J7" s="38">
        <v>1</v>
      </c>
      <c r="K7" s="166" t="s">
        <v>15</v>
      </c>
      <c r="L7" s="166" t="s">
        <v>15</v>
      </c>
      <c r="M7" s="166" t="s">
        <v>15</v>
      </c>
      <c r="N7" s="166">
        <v>1</v>
      </c>
    </row>
    <row r="8" spans="1:15" ht="18" customHeight="1" x14ac:dyDescent="0.2">
      <c r="A8" s="199" t="s">
        <v>350</v>
      </c>
      <c r="B8" s="38">
        <v>3</v>
      </c>
      <c r="C8" s="166" t="s">
        <v>15</v>
      </c>
      <c r="D8" s="166" t="s">
        <v>15</v>
      </c>
      <c r="E8" s="39">
        <v>3</v>
      </c>
      <c r="F8" s="166" t="s">
        <v>15</v>
      </c>
      <c r="G8" s="166" t="s">
        <v>15</v>
      </c>
      <c r="I8" s="199" t="s">
        <v>493</v>
      </c>
      <c r="J8" s="215">
        <v>1</v>
      </c>
      <c r="K8" s="166" t="s">
        <v>15</v>
      </c>
      <c r="L8" s="166" t="s">
        <v>15</v>
      </c>
      <c r="M8" s="166" t="s">
        <v>15</v>
      </c>
      <c r="N8" s="39">
        <v>1</v>
      </c>
    </row>
    <row r="9" spans="1:15" ht="18" customHeight="1" x14ac:dyDescent="0.2">
      <c r="A9" s="199" t="s">
        <v>73</v>
      </c>
      <c r="B9" s="38">
        <v>2</v>
      </c>
      <c r="C9" s="166" t="s">
        <v>15</v>
      </c>
      <c r="D9" s="166" t="s">
        <v>15</v>
      </c>
      <c r="E9" s="166" t="s">
        <v>15</v>
      </c>
      <c r="F9" s="166">
        <v>2</v>
      </c>
      <c r="G9" s="166" t="s">
        <v>15</v>
      </c>
      <c r="I9" s="199" t="s">
        <v>73</v>
      </c>
      <c r="J9" s="38">
        <v>1</v>
      </c>
      <c r="K9" s="166">
        <v>1</v>
      </c>
      <c r="L9" s="166" t="s">
        <v>15</v>
      </c>
      <c r="M9" s="166" t="s">
        <v>15</v>
      </c>
      <c r="N9" s="166" t="s">
        <v>15</v>
      </c>
    </row>
    <row r="10" spans="1:15" ht="18" customHeight="1" x14ac:dyDescent="0.2">
      <c r="A10" s="199" t="s">
        <v>94</v>
      </c>
      <c r="B10" s="38">
        <v>2</v>
      </c>
      <c r="C10" s="166" t="s">
        <v>15</v>
      </c>
      <c r="D10" s="166" t="s">
        <v>15</v>
      </c>
      <c r="E10" s="166" t="s">
        <v>15</v>
      </c>
      <c r="F10" s="166" t="s">
        <v>15</v>
      </c>
      <c r="G10" s="166">
        <v>2</v>
      </c>
      <c r="I10" s="199" t="s">
        <v>91</v>
      </c>
      <c r="J10" s="38">
        <v>1</v>
      </c>
      <c r="K10" s="166" t="s">
        <v>15</v>
      </c>
      <c r="L10" s="166" t="s">
        <v>15</v>
      </c>
      <c r="M10" s="166" t="s">
        <v>15</v>
      </c>
      <c r="N10" s="166">
        <v>1</v>
      </c>
    </row>
    <row r="11" spans="1:15" ht="18" customHeight="1" x14ac:dyDescent="0.2">
      <c r="A11" s="199" t="s">
        <v>89</v>
      </c>
      <c r="B11" s="38">
        <v>1</v>
      </c>
      <c r="C11" s="166" t="s">
        <v>15</v>
      </c>
      <c r="D11" s="166" t="s">
        <v>15</v>
      </c>
      <c r="E11" s="166" t="s">
        <v>15</v>
      </c>
      <c r="F11" s="166" t="s">
        <v>15</v>
      </c>
      <c r="G11" s="166">
        <v>1</v>
      </c>
      <c r="I11" s="199" t="s">
        <v>67</v>
      </c>
      <c r="J11" s="38">
        <v>1</v>
      </c>
      <c r="K11" s="166">
        <v>1</v>
      </c>
      <c r="L11" s="166" t="s">
        <v>15</v>
      </c>
      <c r="M11" s="166" t="s">
        <v>15</v>
      </c>
      <c r="N11" s="166" t="s">
        <v>15</v>
      </c>
    </row>
    <row r="12" spans="1:15" ht="18" customHeight="1" x14ac:dyDescent="0.2">
      <c r="A12" s="66" t="s">
        <v>205</v>
      </c>
      <c r="B12" s="38">
        <v>1</v>
      </c>
      <c r="C12" s="166">
        <v>1</v>
      </c>
      <c r="D12" s="166" t="s">
        <v>15</v>
      </c>
      <c r="E12" s="166" t="s">
        <v>15</v>
      </c>
      <c r="F12" s="166" t="s">
        <v>15</v>
      </c>
      <c r="G12" s="166" t="s">
        <v>15</v>
      </c>
      <c r="I12" s="199" t="s">
        <v>68</v>
      </c>
      <c r="J12" s="38">
        <v>1</v>
      </c>
      <c r="K12" s="166">
        <v>1</v>
      </c>
      <c r="L12" s="166" t="s">
        <v>15</v>
      </c>
      <c r="M12" s="166" t="s">
        <v>15</v>
      </c>
      <c r="N12" s="166" t="s">
        <v>15</v>
      </c>
    </row>
    <row r="13" spans="1:15" ht="18" customHeight="1" x14ac:dyDescent="0.2">
      <c r="A13" s="199" t="s">
        <v>78</v>
      </c>
      <c r="B13" s="38">
        <v>1</v>
      </c>
      <c r="C13" s="166">
        <v>1</v>
      </c>
      <c r="D13" s="166" t="s">
        <v>15</v>
      </c>
      <c r="E13" s="166" t="s">
        <v>15</v>
      </c>
      <c r="F13" s="166" t="s">
        <v>15</v>
      </c>
      <c r="G13" s="166" t="s">
        <v>15</v>
      </c>
      <c r="I13" s="199" t="s">
        <v>158</v>
      </c>
      <c r="J13" s="38">
        <v>1</v>
      </c>
      <c r="K13" s="166" t="s">
        <v>15</v>
      </c>
      <c r="L13" s="166" t="s">
        <v>15</v>
      </c>
      <c r="M13" s="166" t="s">
        <v>15</v>
      </c>
      <c r="N13" s="166">
        <v>1</v>
      </c>
    </row>
    <row r="14" spans="1:15" ht="18" customHeight="1" x14ac:dyDescent="0.2">
      <c r="A14" s="66" t="s">
        <v>153</v>
      </c>
      <c r="B14" s="38">
        <v>1</v>
      </c>
      <c r="C14" s="166" t="s">
        <v>15</v>
      </c>
      <c r="D14" s="166" t="s">
        <v>15</v>
      </c>
      <c r="E14" s="166" t="s">
        <v>15</v>
      </c>
      <c r="F14" s="166">
        <v>1</v>
      </c>
      <c r="G14" s="166" t="s">
        <v>15</v>
      </c>
      <c r="I14" s="66" t="s">
        <v>240</v>
      </c>
      <c r="J14" s="38">
        <v>1</v>
      </c>
      <c r="K14" s="166" t="s">
        <v>15</v>
      </c>
      <c r="L14" s="166">
        <v>1</v>
      </c>
      <c r="M14" s="166" t="s">
        <v>15</v>
      </c>
      <c r="N14" s="166" t="s">
        <v>15</v>
      </c>
    </row>
    <row r="15" spans="1:15" ht="18" customHeight="1" x14ac:dyDescent="0.2">
      <c r="A15" s="66" t="s">
        <v>77</v>
      </c>
      <c r="B15" s="38">
        <v>1</v>
      </c>
      <c r="C15" s="166">
        <v>1</v>
      </c>
      <c r="D15" s="166" t="s">
        <v>15</v>
      </c>
      <c r="E15" s="166" t="s">
        <v>15</v>
      </c>
      <c r="F15" s="166" t="s">
        <v>15</v>
      </c>
      <c r="G15" s="166" t="s">
        <v>15</v>
      </c>
      <c r="I15" s="66" t="s">
        <v>239</v>
      </c>
      <c r="J15" s="38">
        <v>1</v>
      </c>
      <c r="K15" s="166" t="s">
        <v>15</v>
      </c>
      <c r="L15" s="166" t="s">
        <v>15</v>
      </c>
      <c r="M15" s="166">
        <v>1</v>
      </c>
      <c r="N15" s="166" t="s">
        <v>15</v>
      </c>
    </row>
    <row r="16" spans="1:15" ht="18" customHeight="1" x14ac:dyDescent="0.2">
      <c r="A16" s="66" t="s">
        <v>81</v>
      </c>
      <c r="B16" s="38">
        <v>1</v>
      </c>
      <c r="C16" s="166" t="s">
        <v>15</v>
      </c>
      <c r="D16" s="166" t="s">
        <v>15</v>
      </c>
      <c r="E16" s="166">
        <v>1</v>
      </c>
      <c r="F16" s="166" t="s">
        <v>15</v>
      </c>
      <c r="G16" s="166" t="s">
        <v>15</v>
      </c>
      <c r="I16" s="199" t="s">
        <v>75</v>
      </c>
      <c r="J16" s="38">
        <v>1</v>
      </c>
      <c r="K16" s="166" t="s">
        <v>15</v>
      </c>
      <c r="L16" s="166" t="s">
        <v>15</v>
      </c>
      <c r="M16" s="166">
        <v>1</v>
      </c>
      <c r="N16" s="166" t="s">
        <v>15</v>
      </c>
    </row>
    <row r="17" spans="1:14" ht="18" customHeight="1" x14ac:dyDescent="0.2">
      <c r="A17" s="199" t="s">
        <v>69</v>
      </c>
      <c r="B17" s="38">
        <v>1</v>
      </c>
      <c r="C17" s="166" t="s">
        <v>15</v>
      </c>
      <c r="D17" s="166" t="s">
        <v>15</v>
      </c>
      <c r="E17" s="166" t="s">
        <v>15</v>
      </c>
      <c r="F17" s="166">
        <v>1</v>
      </c>
      <c r="G17" s="166" t="s">
        <v>15</v>
      </c>
      <c r="I17" s="217" t="s">
        <v>41</v>
      </c>
      <c r="J17" s="215">
        <v>16</v>
      </c>
      <c r="K17" s="215">
        <v>5</v>
      </c>
      <c r="L17" s="38">
        <v>1</v>
      </c>
      <c r="M17" s="38">
        <v>2</v>
      </c>
      <c r="N17" s="38">
        <v>8</v>
      </c>
    </row>
    <row r="18" spans="1:14" ht="18" customHeight="1" x14ac:dyDescent="0.2">
      <c r="A18" s="66" t="s">
        <v>76</v>
      </c>
      <c r="B18" s="38">
        <v>1</v>
      </c>
      <c r="C18" s="166" t="s">
        <v>15</v>
      </c>
      <c r="D18" s="166" t="s">
        <v>15</v>
      </c>
      <c r="E18" s="166">
        <v>1</v>
      </c>
      <c r="F18" s="166" t="s">
        <v>15</v>
      </c>
      <c r="G18" s="166" t="s">
        <v>15</v>
      </c>
    </row>
    <row r="19" spans="1:14" ht="18" customHeight="1" x14ac:dyDescent="0.2">
      <c r="A19" s="217" t="s">
        <v>41</v>
      </c>
      <c r="B19" s="215">
        <v>2708</v>
      </c>
      <c r="C19" s="215">
        <v>1921</v>
      </c>
      <c r="D19" s="38">
        <v>1</v>
      </c>
      <c r="E19" s="38">
        <v>772</v>
      </c>
      <c r="F19" s="38">
        <v>10</v>
      </c>
      <c r="G19" s="38">
        <v>4</v>
      </c>
    </row>
  </sheetData>
  <sortState xmlns:xlrd2="http://schemas.microsoft.com/office/spreadsheetml/2017/richdata2" ref="I4:N16">
    <sortCondition descending="1" ref="J4:J16"/>
    <sortCondition ref="I4:I16"/>
  </sortState>
  <mergeCells count="8">
    <mergeCell ref="A1:G1"/>
    <mergeCell ref="I1:O1"/>
    <mergeCell ref="A2:A3"/>
    <mergeCell ref="B2:B3"/>
    <mergeCell ref="C2:G2"/>
    <mergeCell ref="I2:I3"/>
    <mergeCell ref="J2:J3"/>
    <mergeCell ref="K2:N2"/>
  </mergeCells>
  <pageMargins left="0.7" right="0.7" top="0.75" bottom="0.75" header="0.3" footer="0.3"/>
  <pageSetup paperSize="8" scale="81" fitToHeight="0" orientation="landscape"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Hárok66">
    <pageSetUpPr fitToPage="1"/>
  </sheetPr>
  <dimension ref="A1:I33"/>
  <sheetViews>
    <sheetView showGridLines="0" workbookViewId="0">
      <selection activeCell="A8" sqref="A8:K8"/>
    </sheetView>
  </sheetViews>
  <sheetFormatPr defaultRowHeight="14.25" x14ac:dyDescent="0.2"/>
  <cols>
    <col min="1" max="1" width="29.75" customWidth="1"/>
    <col min="2" max="2" width="15.25" customWidth="1"/>
    <col min="3" max="3" width="19.5" customWidth="1"/>
    <col min="4" max="4" width="19.75" customWidth="1"/>
    <col min="5" max="5" width="5.625" customWidth="1"/>
    <col min="6" max="6" width="29" customWidth="1"/>
    <col min="7" max="7" width="14.875" customWidth="1"/>
    <col min="8" max="8" width="17.75" customWidth="1"/>
    <col min="9" max="9" width="20" customWidth="1"/>
  </cols>
  <sheetData>
    <row r="1" spans="1:9" ht="36.75" customHeight="1" x14ac:dyDescent="0.2">
      <c r="A1" s="507" t="s">
        <v>841</v>
      </c>
      <c r="B1" s="507"/>
      <c r="C1" s="507"/>
      <c r="D1" s="507"/>
      <c r="F1" s="507" t="s">
        <v>1110</v>
      </c>
      <c r="G1" s="507"/>
      <c r="H1" s="507"/>
      <c r="I1" s="507"/>
    </row>
    <row r="2" spans="1:9" ht="18" customHeight="1" x14ac:dyDescent="0.2">
      <c r="A2" s="511" t="s">
        <v>249</v>
      </c>
      <c r="B2" s="511" t="s">
        <v>36</v>
      </c>
      <c r="C2" s="511" t="s">
        <v>8</v>
      </c>
      <c r="D2" s="511"/>
      <c r="F2" s="511" t="s">
        <v>249</v>
      </c>
      <c r="G2" s="511" t="s">
        <v>36</v>
      </c>
      <c r="H2" s="511" t="s">
        <v>8</v>
      </c>
      <c r="I2" s="511"/>
    </row>
    <row r="3" spans="1:9" ht="18" customHeight="1" x14ac:dyDescent="0.2">
      <c r="A3" s="511"/>
      <c r="B3" s="511"/>
      <c r="C3" s="4" t="s">
        <v>1000</v>
      </c>
      <c r="D3" s="4" t="s">
        <v>749</v>
      </c>
      <c r="F3" s="511"/>
      <c r="G3" s="511"/>
      <c r="H3" s="28" t="s">
        <v>999</v>
      </c>
      <c r="I3" s="4" t="s">
        <v>749</v>
      </c>
    </row>
    <row r="4" spans="1:9" ht="18" customHeight="1" x14ac:dyDescent="0.2">
      <c r="A4" s="66" t="s">
        <v>64</v>
      </c>
      <c r="B4" s="250">
        <f>SUM(C4:D4)</f>
        <v>123</v>
      </c>
      <c r="C4" s="39">
        <v>35</v>
      </c>
      <c r="D4" s="166">
        <v>88</v>
      </c>
      <c r="F4" s="66" t="s">
        <v>64</v>
      </c>
      <c r="G4" s="250">
        <v>8</v>
      </c>
      <c r="H4" s="166" t="s">
        <v>15</v>
      </c>
      <c r="I4" s="166">
        <v>8</v>
      </c>
    </row>
    <row r="5" spans="1:9" ht="18" customHeight="1" x14ac:dyDescent="0.2">
      <c r="A5" s="66" t="s">
        <v>73</v>
      </c>
      <c r="B5" s="250">
        <f>SUM(C5:D5)</f>
        <v>8</v>
      </c>
      <c r="C5" s="166" t="s">
        <v>15</v>
      </c>
      <c r="D5" s="166">
        <v>8</v>
      </c>
      <c r="F5" s="66" t="s">
        <v>156</v>
      </c>
      <c r="G5" s="250">
        <v>3</v>
      </c>
      <c r="H5" s="166" t="s">
        <v>15</v>
      </c>
      <c r="I5" s="166">
        <v>3</v>
      </c>
    </row>
    <row r="6" spans="1:9" ht="18" customHeight="1" x14ac:dyDescent="0.2">
      <c r="A6" s="66" t="s">
        <v>62</v>
      </c>
      <c r="B6" s="250">
        <v>7</v>
      </c>
      <c r="C6" s="166">
        <v>2</v>
      </c>
      <c r="D6" s="166">
        <v>5</v>
      </c>
      <c r="F6" s="66" t="s">
        <v>78</v>
      </c>
      <c r="G6" s="250">
        <v>3</v>
      </c>
      <c r="H6" s="166">
        <v>1</v>
      </c>
      <c r="I6" s="166">
        <v>2</v>
      </c>
    </row>
    <row r="7" spans="1:9" ht="18" customHeight="1" x14ac:dyDescent="0.2">
      <c r="A7" s="249" t="s">
        <v>75</v>
      </c>
      <c r="B7" s="251">
        <v>5</v>
      </c>
      <c r="C7" s="166">
        <v>4</v>
      </c>
      <c r="D7" s="166">
        <v>1</v>
      </c>
      <c r="F7" s="249" t="s">
        <v>72</v>
      </c>
      <c r="G7" s="251">
        <v>2</v>
      </c>
      <c r="H7" s="166" t="s">
        <v>15</v>
      </c>
      <c r="I7" s="166">
        <v>2</v>
      </c>
    </row>
    <row r="8" spans="1:9" ht="18" customHeight="1" x14ac:dyDescent="0.2">
      <c r="A8" s="66" t="s">
        <v>88</v>
      </c>
      <c r="B8" s="250">
        <v>5</v>
      </c>
      <c r="C8" s="166" t="s">
        <v>15</v>
      </c>
      <c r="D8" s="166">
        <v>5</v>
      </c>
      <c r="F8" s="66" t="s">
        <v>75</v>
      </c>
      <c r="G8" s="250">
        <v>2</v>
      </c>
      <c r="H8" s="166" t="s">
        <v>15</v>
      </c>
      <c r="I8" s="166">
        <v>2</v>
      </c>
    </row>
    <row r="9" spans="1:9" ht="18" customHeight="1" x14ac:dyDescent="0.2">
      <c r="A9" s="66" t="s">
        <v>156</v>
      </c>
      <c r="B9" s="250">
        <v>3</v>
      </c>
      <c r="C9" s="166">
        <v>2</v>
      </c>
      <c r="D9" s="166">
        <v>1</v>
      </c>
      <c r="F9" s="66" t="s">
        <v>73</v>
      </c>
      <c r="G9" s="250">
        <v>2</v>
      </c>
      <c r="H9" s="166" t="s">
        <v>15</v>
      </c>
      <c r="I9" s="166">
        <v>2</v>
      </c>
    </row>
    <row r="10" spans="1:9" ht="18" customHeight="1" x14ac:dyDescent="0.2">
      <c r="A10" s="66" t="s">
        <v>61</v>
      </c>
      <c r="B10" s="250">
        <v>3</v>
      </c>
      <c r="C10" s="166">
        <v>3</v>
      </c>
      <c r="D10" s="166" t="s">
        <v>15</v>
      </c>
      <c r="F10" s="66" t="s">
        <v>69</v>
      </c>
      <c r="G10" s="250">
        <v>1</v>
      </c>
      <c r="H10" s="166" t="s">
        <v>15</v>
      </c>
      <c r="I10" s="166">
        <v>1</v>
      </c>
    </row>
    <row r="11" spans="1:9" ht="18" customHeight="1" x14ac:dyDescent="0.2">
      <c r="A11" s="66" t="s">
        <v>78</v>
      </c>
      <c r="B11" s="250">
        <v>2</v>
      </c>
      <c r="C11" s="166" t="s">
        <v>15</v>
      </c>
      <c r="D11" s="166">
        <v>2</v>
      </c>
      <c r="F11" s="66" t="s">
        <v>207</v>
      </c>
      <c r="G11" s="250">
        <v>1</v>
      </c>
      <c r="H11" s="166" t="s">
        <v>15</v>
      </c>
      <c r="I11" s="166">
        <v>1</v>
      </c>
    </row>
    <row r="12" spans="1:9" ht="18" customHeight="1" x14ac:dyDescent="0.2">
      <c r="A12" s="66" t="s">
        <v>205</v>
      </c>
      <c r="B12" s="250">
        <v>2</v>
      </c>
      <c r="C12" s="166">
        <v>1</v>
      </c>
      <c r="D12" s="166">
        <v>1</v>
      </c>
      <c r="F12" s="66" t="s">
        <v>80</v>
      </c>
      <c r="G12" s="250">
        <v>1</v>
      </c>
      <c r="H12" s="166" t="s">
        <v>15</v>
      </c>
      <c r="I12" s="166">
        <v>1</v>
      </c>
    </row>
    <row r="13" spans="1:9" ht="18" customHeight="1" x14ac:dyDescent="0.2">
      <c r="A13" s="66" t="s">
        <v>72</v>
      </c>
      <c r="B13" s="250">
        <v>2</v>
      </c>
      <c r="C13" s="166">
        <v>1</v>
      </c>
      <c r="D13" s="166">
        <v>1</v>
      </c>
      <c r="F13" s="66" t="s">
        <v>239</v>
      </c>
      <c r="G13" s="250">
        <v>1</v>
      </c>
      <c r="H13" s="166" t="s">
        <v>15</v>
      </c>
      <c r="I13" s="166">
        <v>1</v>
      </c>
    </row>
    <row r="14" spans="1:9" ht="18" customHeight="1" x14ac:dyDescent="0.2">
      <c r="A14" s="66" t="s">
        <v>71</v>
      </c>
      <c r="B14" s="250">
        <v>1</v>
      </c>
      <c r="C14" s="166">
        <v>1</v>
      </c>
      <c r="D14" s="166" t="s">
        <v>15</v>
      </c>
      <c r="F14" s="66" t="s">
        <v>93</v>
      </c>
      <c r="G14" s="250">
        <v>1</v>
      </c>
      <c r="H14" s="166" t="s">
        <v>15</v>
      </c>
      <c r="I14" s="166">
        <v>1</v>
      </c>
    </row>
    <row r="15" spans="1:9" ht="18" customHeight="1" x14ac:dyDescent="0.2">
      <c r="A15" s="66" t="s">
        <v>80</v>
      </c>
      <c r="B15" s="250">
        <v>1</v>
      </c>
      <c r="C15" s="166" t="s">
        <v>15</v>
      </c>
      <c r="D15" s="166">
        <v>1</v>
      </c>
      <c r="F15" s="66" t="s">
        <v>76</v>
      </c>
      <c r="G15" s="250">
        <v>1</v>
      </c>
      <c r="H15" s="166" t="s">
        <v>15</v>
      </c>
      <c r="I15" s="166">
        <v>1</v>
      </c>
    </row>
    <row r="16" spans="1:9" ht="18" customHeight="1" x14ac:dyDescent="0.2">
      <c r="A16" s="66" t="s">
        <v>236</v>
      </c>
      <c r="B16" s="250">
        <v>1</v>
      </c>
      <c r="C16" s="166" t="s">
        <v>15</v>
      </c>
      <c r="D16" s="166">
        <v>1</v>
      </c>
      <c r="F16" s="66" t="s">
        <v>88</v>
      </c>
      <c r="G16" s="250">
        <v>1</v>
      </c>
      <c r="H16" s="166" t="s">
        <v>15</v>
      </c>
      <c r="I16" s="166">
        <v>1</v>
      </c>
    </row>
    <row r="17" spans="1:9" ht="18" customHeight="1" x14ac:dyDescent="0.2">
      <c r="A17" s="66" t="s">
        <v>424</v>
      </c>
      <c r="B17" s="250">
        <v>1</v>
      </c>
      <c r="C17" s="166" t="s">
        <v>15</v>
      </c>
      <c r="D17" s="166">
        <v>1</v>
      </c>
      <c r="F17" s="66" t="s">
        <v>421</v>
      </c>
      <c r="G17" s="250">
        <v>1</v>
      </c>
      <c r="H17" s="166" t="s">
        <v>15</v>
      </c>
      <c r="I17" s="166">
        <v>1</v>
      </c>
    </row>
    <row r="18" spans="1:9" ht="18" customHeight="1" x14ac:dyDescent="0.2">
      <c r="A18" s="66" t="s">
        <v>69</v>
      </c>
      <c r="B18" s="250">
        <v>1</v>
      </c>
      <c r="C18" s="166" t="s">
        <v>15</v>
      </c>
      <c r="D18" s="166">
        <v>1</v>
      </c>
      <c r="F18" s="66" t="s">
        <v>68</v>
      </c>
      <c r="G18" s="250">
        <v>1</v>
      </c>
      <c r="H18" s="166" t="s">
        <v>15</v>
      </c>
      <c r="I18" s="166">
        <v>1</v>
      </c>
    </row>
    <row r="19" spans="1:9" ht="18" customHeight="1" x14ac:dyDescent="0.2">
      <c r="A19" s="66" t="s">
        <v>852</v>
      </c>
      <c r="B19" s="250">
        <v>1</v>
      </c>
      <c r="C19" s="166" t="s">
        <v>15</v>
      </c>
      <c r="D19" s="166">
        <v>1</v>
      </c>
      <c r="F19" s="196" t="s">
        <v>41</v>
      </c>
      <c r="G19" s="250">
        <v>29</v>
      </c>
      <c r="H19" s="198">
        <v>1</v>
      </c>
      <c r="I19" s="198">
        <v>28</v>
      </c>
    </row>
    <row r="20" spans="1:9" ht="18" customHeight="1" x14ac:dyDescent="0.2">
      <c r="A20" s="196" t="s">
        <v>41</v>
      </c>
      <c r="B20" s="250">
        <f>SUM(B4:B19)</f>
        <v>166</v>
      </c>
      <c r="C20" s="198">
        <v>49</v>
      </c>
      <c r="D20" s="198">
        <v>117</v>
      </c>
    </row>
    <row r="22" spans="1:9" x14ac:dyDescent="0.2">
      <c r="A22" s="574" t="s">
        <v>1017</v>
      </c>
      <c r="B22" s="575"/>
      <c r="C22" s="575"/>
      <c r="D22" s="576"/>
    </row>
    <row r="23" spans="1:9" ht="16.5" customHeight="1" x14ac:dyDescent="0.2">
      <c r="A23" s="331" t="s">
        <v>1020</v>
      </c>
      <c r="B23" s="209"/>
      <c r="C23" s="209"/>
      <c r="D23" s="330"/>
    </row>
    <row r="24" spans="1:9" x14ac:dyDescent="0.2">
      <c r="A24" s="679" t="s">
        <v>750</v>
      </c>
      <c r="B24" s="680"/>
      <c r="C24" s="680"/>
      <c r="D24" s="681"/>
    </row>
    <row r="25" spans="1:9" ht="17.25" customHeight="1" x14ac:dyDescent="0.2">
      <c r="A25" s="764"/>
      <c r="B25" s="765"/>
      <c r="C25" s="765"/>
      <c r="D25" s="766"/>
    </row>
    <row r="26" spans="1:9" ht="45" customHeight="1" x14ac:dyDescent="0.2">
      <c r="A26" s="255"/>
      <c r="B26" s="255"/>
      <c r="C26" s="255"/>
      <c r="D26" s="255"/>
    </row>
    <row r="27" spans="1:9" ht="42" customHeight="1" x14ac:dyDescent="0.2">
      <c r="A27" s="209"/>
      <c r="B27" s="209"/>
      <c r="C27" s="209"/>
      <c r="D27" s="209"/>
    </row>
    <row r="33" spans="1:4" x14ac:dyDescent="0.2">
      <c r="A33" s="763"/>
      <c r="B33" s="763"/>
      <c r="C33" s="763"/>
      <c r="D33" s="763"/>
    </row>
  </sheetData>
  <sortState xmlns:xlrd2="http://schemas.microsoft.com/office/spreadsheetml/2017/richdata2" ref="F4:I20">
    <sortCondition descending="1" ref="G4:G20"/>
    <sortCondition ref="F4:F20"/>
  </sortState>
  <mergeCells count="11">
    <mergeCell ref="A33:D33"/>
    <mergeCell ref="A2:A3"/>
    <mergeCell ref="B2:B3"/>
    <mergeCell ref="C2:D2"/>
    <mergeCell ref="A22:D22"/>
    <mergeCell ref="A24:D25"/>
    <mergeCell ref="F2:F3"/>
    <mergeCell ref="G2:G3"/>
    <mergeCell ref="H2:I2"/>
    <mergeCell ref="A1:D1"/>
    <mergeCell ref="F1:I1"/>
  </mergeCells>
  <pageMargins left="0.7" right="0.7" top="0.75" bottom="0.75" header="0.3" footer="0.3"/>
  <pageSetup paperSize="8" scale="89" fitToHeight="0" orientation="landscape"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Hárok67">
    <pageSetUpPr fitToPage="1"/>
  </sheetPr>
  <dimension ref="A1:C12"/>
  <sheetViews>
    <sheetView showGridLines="0" workbookViewId="0">
      <selection activeCell="A8" sqref="A8:K8"/>
    </sheetView>
  </sheetViews>
  <sheetFormatPr defaultRowHeight="14.25" x14ac:dyDescent="0.2"/>
  <cols>
    <col min="1" max="1" width="28.75" customWidth="1"/>
    <col min="2" max="2" width="28.375" customWidth="1"/>
    <col min="3" max="3" width="29.375" customWidth="1"/>
  </cols>
  <sheetData>
    <row r="1" spans="1:3" ht="37.5" customHeight="1" x14ac:dyDescent="0.2">
      <c r="A1" s="507" t="s">
        <v>1111</v>
      </c>
      <c r="B1" s="507"/>
      <c r="C1" s="507"/>
    </row>
    <row r="2" spans="1:3" ht="28.5" customHeight="1" x14ac:dyDescent="0.2">
      <c r="A2" s="64"/>
      <c r="B2" s="157" t="s">
        <v>836</v>
      </c>
      <c r="C2" s="8" t="s">
        <v>1035</v>
      </c>
    </row>
    <row r="3" spans="1:3" ht="20.100000000000001" customHeight="1" x14ac:dyDescent="0.2">
      <c r="A3" s="169" t="s">
        <v>250</v>
      </c>
      <c r="B3" s="166">
        <v>45</v>
      </c>
      <c r="C3" s="243">
        <v>37</v>
      </c>
    </row>
    <row r="4" spans="1:3" ht="20.100000000000001" customHeight="1" x14ac:dyDescent="0.2">
      <c r="A4" s="169" t="s">
        <v>251</v>
      </c>
      <c r="B4" s="166">
        <v>164</v>
      </c>
      <c r="C4" s="243">
        <v>37</v>
      </c>
    </row>
    <row r="5" spans="1:3" x14ac:dyDescent="0.2">
      <c r="A5" s="89"/>
      <c r="B5" s="90"/>
      <c r="C5" s="90"/>
    </row>
    <row r="6" spans="1:3" ht="16.5" customHeight="1" x14ac:dyDescent="0.2"/>
    <row r="7" spans="1:3" ht="15" x14ac:dyDescent="0.25">
      <c r="A7" s="79" t="s">
        <v>744</v>
      </c>
      <c r="B7" s="87"/>
      <c r="C7" s="88"/>
    </row>
    <row r="8" spans="1:3" x14ac:dyDescent="0.2">
      <c r="A8" s="571" t="s">
        <v>252</v>
      </c>
      <c r="B8" s="572"/>
      <c r="C8" s="573"/>
    </row>
    <row r="9" spans="1:3" ht="38.25" customHeight="1" x14ac:dyDescent="0.2">
      <c r="A9" s="571"/>
      <c r="B9" s="572"/>
      <c r="C9" s="573"/>
    </row>
    <row r="10" spans="1:3" x14ac:dyDescent="0.2">
      <c r="A10" s="679" t="s">
        <v>748</v>
      </c>
      <c r="B10" s="680"/>
      <c r="C10" s="681"/>
    </row>
    <row r="11" spans="1:3" x14ac:dyDescent="0.2">
      <c r="A11" s="679"/>
      <c r="B11" s="680"/>
      <c r="C11" s="681"/>
    </row>
    <row r="12" spans="1:3" ht="24" customHeight="1" x14ac:dyDescent="0.2">
      <c r="A12" s="764"/>
      <c r="B12" s="765"/>
      <c r="C12" s="766"/>
    </row>
  </sheetData>
  <mergeCells count="3">
    <mergeCell ref="A8:C9"/>
    <mergeCell ref="A10:C12"/>
    <mergeCell ref="A1:C1"/>
  </mergeCells>
  <pageMargins left="0.7" right="0.7" top="0.75" bottom="0.75" header="0.3" footer="0.3"/>
  <pageSetup paperSize="8" fitToHeight="0" orientation="landscape"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Hárok68">
    <pageSetUpPr fitToPage="1"/>
  </sheetPr>
  <dimension ref="A1:AA29"/>
  <sheetViews>
    <sheetView showGridLines="0" zoomScaleNormal="100" workbookViewId="0">
      <selection activeCell="A8" sqref="A8:K8"/>
    </sheetView>
  </sheetViews>
  <sheetFormatPr defaultRowHeight="14.25" x14ac:dyDescent="0.2"/>
  <cols>
    <col min="1" max="1" width="29.75" customWidth="1"/>
    <col min="2" max="8" width="12.875" customWidth="1"/>
    <col min="9" max="9" width="13.5" customWidth="1"/>
    <col min="10" max="10" width="13.625" customWidth="1"/>
    <col min="11" max="11" width="12.5" customWidth="1"/>
    <col min="12" max="12" width="14.75" customWidth="1"/>
    <col min="13" max="13" width="13" customWidth="1"/>
    <col min="14" max="14" width="13.75" customWidth="1"/>
    <col min="15" max="15" width="7.25" customWidth="1"/>
    <col min="16" max="16" width="31.75" customWidth="1"/>
    <col min="21" max="21" width="10.375" customWidth="1"/>
    <col min="22" max="22" width="11.125" customWidth="1"/>
    <col min="23" max="23" width="10.875" customWidth="1"/>
    <col min="24" max="24" width="10" customWidth="1"/>
    <col min="25" max="25" width="9.625" customWidth="1"/>
    <col min="26" max="27" width="12.625" customWidth="1"/>
  </cols>
  <sheetData>
    <row r="1" spans="1:27" ht="36" customHeight="1" x14ac:dyDescent="0.2">
      <c r="A1" s="507" t="s">
        <v>842</v>
      </c>
      <c r="B1" s="507"/>
      <c r="C1" s="507"/>
      <c r="D1" s="507"/>
      <c r="E1" s="507"/>
      <c r="F1" s="507"/>
      <c r="G1" s="507"/>
      <c r="H1" s="507"/>
      <c r="I1" s="507"/>
      <c r="J1" s="507"/>
      <c r="K1" s="507"/>
      <c r="L1" s="507"/>
      <c r="M1" s="507"/>
      <c r="N1" s="507"/>
      <c r="O1" s="253"/>
      <c r="P1" s="507" t="s">
        <v>1112</v>
      </c>
      <c r="Q1" s="507"/>
      <c r="R1" s="507"/>
      <c r="S1" s="507"/>
      <c r="T1" s="507"/>
      <c r="U1" s="507"/>
      <c r="V1" s="507"/>
      <c r="W1" s="507"/>
      <c r="X1" s="507"/>
      <c r="Y1" s="507"/>
      <c r="Z1" s="507"/>
      <c r="AA1" s="507"/>
    </row>
    <row r="2" spans="1:27" ht="18" customHeight="1" x14ac:dyDescent="0.2">
      <c r="A2" s="511" t="s">
        <v>98</v>
      </c>
      <c r="B2" s="511" t="s">
        <v>36</v>
      </c>
      <c r="C2" s="502" t="s">
        <v>253</v>
      </c>
      <c r="D2" s="527"/>
      <c r="E2" s="527"/>
      <c r="F2" s="527"/>
      <c r="G2" s="527"/>
      <c r="H2" s="527"/>
      <c r="I2" s="527"/>
      <c r="J2" s="527"/>
      <c r="K2" s="527"/>
      <c r="L2" s="527"/>
      <c r="M2" s="527"/>
      <c r="N2" s="503"/>
      <c r="O2" s="280"/>
      <c r="P2" s="511" t="s">
        <v>98</v>
      </c>
      <c r="Q2" s="511" t="s">
        <v>36</v>
      </c>
      <c r="R2" s="527"/>
      <c r="S2" s="527"/>
      <c r="T2" s="527"/>
      <c r="U2" s="527"/>
      <c r="V2" s="527"/>
      <c r="W2" s="527"/>
      <c r="X2" s="527"/>
      <c r="Y2" s="527"/>
      <c r="Z2" s="527"/>
      <c r="AA2" s="527"/>
    </row>
    <row r="3" spans="1:27" ht="18" customHeight="1" x14ac:dyDescent="0.2">
      <c r="A3" s="531"/>
      <c r="B3" s="531"/>
      <c r="C3" s="4" t="s">
        <v>158</v>
      </c>
      <c r="D3" s="4" t="s">
        <v>89</v>
      </c>
      <c r="E3" s="4" t="s">
        <v>97</v>
      </c>
      <c r="F3" s="4" t="s">
        <v>865</v>
      </c>
      <c r="G3" s="4" t="s">
        <v>493</v>
      </c>
      <c r="H3" s="246" t="s">
        <v>94</v>
      </c>
      <c r="I3" s="4" t="s">
        <v>496</v>
      </c>
      <c r="J3" s="4" t="s">
        <v>866</v>
      </c>
      <c r="K3" s="4" t="s">
        <v>498</v>
      </c>
      <c r="L3" s="4" t="s">
        <v>104</v>
      </c>
      <c r="M3" s="4" t="s">
        <v>503</v>
      </c>
      <c r="N3" s="4" t="s">
        <v>501</v>
      </c>
      <c r="O3" s="280"/>
      <c r="P3" s="511"/>
      <c r="Q3" s="511"/>
      <c r="R3" s="4" t="s">
        <v>158</v>
      </c>
      <c r="S3" s="4" t="s">
        <v>499</v>
      </c>
      <c r="T3" s="4" t="s">
        <v>89</v>
      </c>
      <c r="U3" s="4" t="s">
        <v>97</v>
      </c>
      <c r="V3" s="4" t="s">
        <v>496</v>
      </c>
      <c r="W3" s="4" t="s">
        <v>866</v>
      </c>
      <c r="X3" s="4" t="s">
        <v>498</v>
      </c>
      <c r="Y3" s="4" t="s">
        <v>104</v>
      </c>
      <c r="Z3" s="4" t="s">
        <v>503</v>
      </c>
      <c r="AA3" s="4" t="s">
        <v>501</v>
      </c>
    </row>
    <row r="4" spans="1:27" ht="18" customHeight="1" x14ac:dyDescent="0.2">
      <c r="A4" s="66" t="s">
        <v>64</v>
      </c>
      <c r="B4" s="204">
        <v>9</v>
      </c>
      <c r="C4" s="39">
        <v>1</v>
      </c>
      <c r="D4" s="39">
        <v>1</v>
      </c>
      <c r="E4" s="39">
        <v>1</v>
      </c>
      <c r="F4" s="166" t="s">
        <v>15</v>
      </c>
      <c r="G4" s="166" t="s">
        <v>15</v>
      </c>
      <c r="H4" s="166" t="s">
        <v>15</v>
      </c>
      <c r="I4" s="166" t="s">
        <v>15</v>
      </c>
      <c r="J4" s="166" t="s">
        <v>15</v>
      </c>
      <c r="K4" s="166">
        <v>1</v>
      </c>
      <c r="L4" s="166">
        <v>5</v>
      </c>
      <c r="M4" s="166" t="s">
        <v>15</v>
      </c>
      <c r="N4" s="166" t="s">
        <v>15</v>
      </c>
      <c r="O4" s="357"/>
      <c r="P4" s="66" t="s">
        <v>60</v>
      </c>
      <c r="Q4" s="204">
        <v>8</v>
      </c>
      <c r="R4" s="39">
        <v>1</v>
      </c>
      <c r="S4" s="166" t="s">
        <v>15</v>
      </c>
      <c r="T4" s="166" t="s">
        <v>15</v>
      </c>
      <c r="U4" s="166" t="s">
        <v>15</v>
      </c>
      <c r="V4" s="166" t="s">
        <v>15</v>
      </c>
      <c r="W4" s="166" t="s">
        <v>15</v>
      </c>
      <c r="X4" s="166">
        <v>6</v>
      </c>
      <c r="Y4" s="166">
        <v>1</v>
      </c>
      <c r="Z4" s="166" t="s">
        <v>15</v>
      </c>
      <c r="AA4" s="166" t="s">
        <v>15</v>
      </c>
    </row>
    <row r="5" spans="1:27" ht="18" customHeight="1" x14ac:dyDescent="0.2">
      <c r="A5" s="66" t="s">
        <v>62</v>
      </c>
      <c r="B5" s="204">
        <v>8</v>
      </c>
      <c r="C5" s="39">
        <v>3</v>
      </c>
      <c r="D5" s="39">
        <v>1</v>
      </c>
      <c r="E5" s="39">
        <v>1</v>
      </c>
      <c r="F5" s="166" t="s">
        <v>15</v>
      </c>
      <c r="G5" s="166" t="s">
        <v>15</v>
      </c>
      <c r="H5" s="166" t="s">
        <v>15</v>
      </c>
      <c r="I5" s="166">
        <v>1</v>
      </c>
      <c r="J5" s="166" t="s">
        <v>15</v>
      </c>
      <c r="K5" s="166" t="s">
        <v>15</v>
      </c>
      <c r="L5" s="166" t="s">
        <v>15</v>
      </c>
      <c r="M5" s="166">
        <v>2</v>
      </c>
      <c r="N5" s="166" t="s">
        <v>15</v>
      </c>
      <c r="O5" s="357"/>
      <c r="P5" s="66" t="s">
        <v>59</v>
      </c>
      <c r="Q5" s="204">
        <v>4</v>
      </c>
      <c r="R5" s="39">
        <v>3</v>
      </c>
      <c r="S5" s="166" t="s">
        <v>15</v>
      </c>
      <c r="T5" s="166" t="s">
        <v>15</v>
      </c>
      <c r="U5" s="39">
        <v>1</v>
      </c>
      <c r="V5" s="166" t="s">
        <v>15</v>
      </c>
      <c r="W5" s="166" t="s">
        <v>15</v>
      </c>
      <c r="X5" s="166" t="s">
        <v>15</v>
      </c>
      <c r="Y5" s="166" t="s">
        <v>15</v>
      </c>
      <c r="Z5" s="166" t="s">
        <v>15</v>
      </c>
      <c r="AA5" s="166" t="s">
        <v>15</v>
      </c>
    </row>
    <row r="6" spans="1:27" ht="18" customHeight="1" x14ac:dyDescent="0.2">
      <c r="A6" s="66" t="s">
        <v>60</v>
      </c>
      <c r="B6" s="204">
        <v>8</v>
      </c>
      <c r="C6" s="39">
        <v>1</v>
      </c>
      <c r="D6" s="166" t="s">
        <v>15</v>
      </c>
      <c r="E6" s="166" t="s">
        <v>15</v>
      </c>
      <c r="F6" s="166" t="s">
        <v>15</v>
      </c>
      <c r="G6" s="166" t="s">
        <v>15</v>
      </c>
      <c r="H6" s="166" t="s">
        <v>15</v>
      </c>
      <c r="I6" s="166" t="s">
        <v>15</v>
      </c>
      <c r="J6" s="166" t="s">
        <v>15</v>
      </c>
      <c r="K6" s="166">
        <v>6</v>
      </c>
      <c r="L6" s="166" t="s">
        <v>15</v>
      </c>
      <c r="M6" s="166" t="s">
        <v>15</v>
      </c>
      <c r="N6" s="166">
        <v>1</v>
      </c>
      <c r="O6" s="357"/>
      <c r="P6" s="66" t="s">
        <v>63</v>
      </c>
      <c r="Q6" s="204">
        <v>3</v>
      </c>
      <c r="R6" s="166" t="s">
        <v>15</v>
      </c>
      <c r="S6" s="166" t="s">
        <v>15</v>
      </c>
      <c r="T6" s="166" t="s">
        <v>15</v>
      </c>
      <c r="U6" s="166">
        <v>3</v>
      </c>
      <c r="V6" s="166" t="s">
        <v>15</v>
      </c>
      <c r="W6" s="166" t="s">
        <v>15</v>
      </c>
      <c r="X6" s="166" t="s">
        <v>15</v>
      </c>
      <c r="Y6" s="166" t="s">
        <v>15</v>
      </c>
      <c r="Z6" s="166" t="s">
        <v>15</v>
      </c>
      <c r="AA6" s="166" t="s">
        <v>15</v>
      </c>
    </row>
    <row r="7" spans="1:27" ht="18" customHeight="1" x14ac:dyDescent="0.2">
      <c r="A7" s="66" t="s">
        <v>74</v>
      </c>
      <c r="B7" s="204">
        <v>3</v>
      </c>
      <c r="C7" s="39">
        <v>1</v>
      </c>
      <c r="D7" s="166" t="s">
        <v>15</v>
      </c>
      <c r="E7" s="166" t="s">
        <v>15</v>
      </c>
      <c r="F7" s="166" t="s">
        <v>15</v>
      </c>
      <c r="G7" s="166" t="s">
        <v>15</v>
      </c>
      <c r="H7" s="166" t="s">
        <v>15</v>
      </c>
      <c r="I7" s="166">
        <v>2</v>
      </c>
      <c r="J7" s="166" t="s">
        <v>15</v>
      </c>
      <c r="K7" s="166" t="s">
        <v>15</v>
      </c>
      <c r="L7" s="166" t="s">
        <v>15</v>
      </c>
      <c r="M7" s="166" t="s">
        <v>15</v>
      </c>
      <c r="N7" s="166" t="s">
        <v>15</v>
      </c>
      <c r="O7" s="357"/>
      <c r="P7" s="66" t="s">
        <v>64</v>
      </c>
      <c r="Q7" s="204">
        <v>3</v>
      </c>
      <c r="R7" s="39">
        <v>1</v>
      </c>
      <c r="S7" s="166" t="s">
        <v>15</v>
      </c>
      <c r="T7" s="166" t="s">
        <v>15</v>
      </c>
      <c r="U7" s="166">
        <v>2</v>
      </c>
      <c r="V7" s="166" t="s">
        <v>15</v>
      </c>
      <c r="W7" s="166" t="s">
        <v>15</v>
      </c>
      <c r="X7" s="166" t="s">
        <v>15</v>
      </c>
      <c r="Y7" s="166" t="s">
        <v>15</v>
      </c>
      <c r="Z7" s="166" t="s">
        <v>15</v>
      </c>
      <c r="AA7" s="166" t="s">
        <v>15</v>
      </c>
    </row>
    <row r="8" spans="1:27" ht="18" customHeight="1" x14ac:dyDescent="0.2">
      <c r="A8" s="66" t="s">
        <v>66</v>
      </c>
      <c r="B8" s="204">
        <v>2</v>
      </c>
      <c r="C8" s="39">
        <v>1</v>
      </c>
      <c r="D8" s="166" t="s">
        <v>15</v>
      </c>
      <c r="E8" s="166" t="s">
        <v>15</v>
      </c>
      <c r="F8" s="166" t="s">
        <v>15</v>
      </c>
      <c r="G8" s="39">
        <v>1</v>
      </c>
      <c r="H8" s="166" t="s">
        <v>15</v>
      </c>
      <c r="I8" s="166" t="s">
        <v>15</v>
      </c>
      <c r="J8" s="166" t="s">
        <v>15</v>
      </c>
      <c r="K8" s="166" t="s">
        <v>15</v>
      </c>
      <c r="L8" s="166" t="s">
        <v>15</v>
      </c>
      <c r="M8" s="166" t="s">
        <v>15</v>
      </c>
      <c r="N8" s="166" t="s">
        <v>15</v>
      </c>
      <c r="O8" s="357"/>
      <c r="P8" s="66" t="s">
        <v>207</v>
      </c>
      <c r="Q8" s="204">
        <v>2</v>
      </c>
      <c r="R8" s="166" t="s">
        <v>15</v>
      </c>
      <c r="S8" s="166" t="s">
        <v>15</v>
      </c>
      <c r="T8" s="166" t="s">
        <v>15</v>
      </c>
      <c r="U8" s="166" t="s">
        <v>15</v>
      </c>
      <c r="V8" s="166">
        <v>1</v>
      </c>
      <c r="W8" s="166" t="s">
        <v>15</v>
      </c>
      <c r="X8" s="166" t="s">
        <v>15</v>
      </c>
      <c r="Y8" s="166" t="s">
        <v>15</v>
      </c>
      <c r="Z8" s="166" t="s">
        <v>15</v>
      </c>
      <c r="AA8" s="166">
        <v>1</v>
      </c>
    </row>
    <row r="9" spans="1:27" ht="18" customHeight="1" x14ac:dyDescent="0.2">
      <c r="A9" s="66" t="s">
        <v>92</v>
      </c>
      <c r="B9" s="204">
        <v>2</v>
      </c>
      <c r="C9" s="39">
        <v>1</v>
      </c>
      <c r="D9" s="166" t="s">
        <v>15</v>
      </c>
      <c r="E9" s="166" t="s">
        <v>15</v>
      </c>
      <c r="F9" s="39">
        <v>1</v>
      </c>
      <c r="G9" s="166" t="s">
        <v>15</v>
      </c>
      <c r="H9" s="166" t="s">
        <v>15</v>
      </c>
      <c r="I9" s="166" t="s">
        <v>15</v>
      </c>
      <c r="J9" s="166" t="s">
        <v>15</v>
      </c>
      <c r="K9" s="166" t="s">
        <v>15</v>
      </c>
      <c r="L9" s="166" t="s">
        <v>15</v>
      </c>
      <c r="M9" s="166" t="s">
        <v>15</v>
      </c>
      <c r="N9" s="166" t="s">
        <v>15</v>
      </c>
      <c r="O9" s="357"/>
      <c r="P9" s="66" t="s">
        <v>92</v>
      </c>
      <c r="Q9" s="204">
        <v>2</v>
      </c>
      <c r="R9" s="166" t="s">
        <v>15</v>
      </c>
      <c r="S9" s="166" t="s">
        <v>15</v>
      </c>
      <c r="T9" s="166" t="s">
        <v>15</v>
      </c>
      <c r="U9" s="166" t="s">
        <v>15</v>
      </c>
      <c r="V9" s="166">
        <v>1</v>
      </c>
      <c r="W9" s="166" t="s">
        <v>15</v>
      </c>
      <c r="X9" s="166">
        <v>1</v>
      </c>
      <c r="Y9" s="166" t="s">
        <v>15</v>
      </c>
      <c r="Z9" s="166" t="s">
        <v>15</v>
      </c>
      <c r="AA9" s="166" t="s">
        <v>15</v>
      </c>
    </row>
    <row r="10" spans="1:27" ht="18" customHeight="1" x14ac:dyDescent="0.2">
      <c r="A10" s="66" t="s">
        <v>68</v>
      </c>
      <c r="B10" s="204">
        <v>2</v>
      </c>
      <c r="C10" s="39">
        <v>1</v>
      </c>
      <c r="D10" s="166" t="s">
        <v>15</v>
      </c>
      <c r="E10" s="39">
        <v>1</v>
      </c>
      <c r="F10" s="166" t="s">
        <v>15</v>
      </c>
      <c r="G10" s="166" t="s">
        <v>15</v>
      </c>
      <c r="H10" s="166" t="s">
        <v>15</v>
      </c>
      <c r="I10" s="166" t="s">
        <v>15</v>
      </c>
      <c r="J10" s="166" t="s">
        <v>15</v>
      </c>
      <c r="K10" s="166" t="s">
        <v>15</v>
      </c>
      <c r="L10" s="166" t="s">
        <v>15</v>
      </c>
      <c r="M10" s="166" t="s">
        <v>15</v>
      </c>
      <c r="N10" s="166" t="s">
        <v>15</v>
      </c>
      <c r="O10" s="357"/>
      <c r="P10" s="66" t="s">
        <v>77</v>
      </c>
      <c r="Q10" s="204">
        <v>2</v>
      </c>
      <c r="R10" s="166" t="s">
        <v>15</v>
      </c>
      <c r="S10" s="39">
        <v>1</v>
      </c>
      <c r="T10" s="166" t="s">
        <v>15</v>
      </c>
      <c r="U10" s="166" t="s">
        <v>15</v>
      </c>
      <c r="V10" s="166">
        <v>1</v>
      </c>
      <c r="W10" s="166" t="s">
        <v>15</v>
      </c>
      <c r="X10" s="166" t="s">
        <v>15</v>
      </c>
      <c r="Y10" s="166" t="s">
        <v>15</v>
      </c>
      <c r="Z10" s="166" t="s">
        <v>15</v>
      </c>
      <c r="AA10" s="166" t="s">
        <v>15</v>
      </c>
    </row>
    <row r="11" spans="1:27" ht="18" customHeight="1" x14ac:dyDescent="0.2">
      <c r="A11" s="66" t="s">
        <v>63</v>
      </c>
      <c r="B11" s="204">
        <v>1</v>
      </c>
      <c r="C11" s="166" t="s">
        <v>15</v>
      </c>
      <c r="D11" s="166" t="s">
        <v>15</v>
      </c>
      <c r="E11" s="39">
        <v>1</v>
      </c>
      <c r="F11" s="166" t="s">
        <v>15</v>
      </c>
      <c r="G11" s="166" t="s">
        <v>15</v>
      </c>
      <c r="H11" s="166" t="s">
        <v>15</v>
      </c>
      <c r="I11" s="166" t="s">
        <v>15</v>
      </c>
      <c r="J11" s="166" t="s">
        <v>15</v>
      </c>
      <c r="K11" s="166" t="s">
        <v>15</v>
      </c>
      <c r="L11" s="166" t="s">
        <v>15</v>
      </c>
      <c r="M11" s="166" t="s">
        <v>15</v>
      </c>
      <c r="N11" s="166" t="s">
        <v>15</v>
      </c>
      <c r="O11" s="357"/>
      <c r="P11" s="66" t="s">
        <v>65</v>
      </c>
      <c r="Q11" s="204">
        <v>1</v>
      </c>
      <c r="R11" s="166" t="s">
        <v>15</v>
      </c>
      <c r="S11" s="166" t="s">
        <v>15</v>
      </c>
      <c r="T11" s="166" t="s">
        <v>15</v>
      </c>
      <c r="U11" s="166" t="s">
        <v>15</v>
      </c>
      <c r="V11" s="166" t="s">
        <v>15</v>
      </c>
      <c r="W11" s="166" t="s">
        <v>15</v>
      </c>
      <c r="X11" s="166" t="s">
        <v>15</v>
      </c>
      <c r="Y11" s="166" t="s">
        <v>15</v>
      </c>
      <c r="Z11" s="166">
        <v>1</v>
      </c>
      <c r="AA11" s="166" t="s">
        <v>15</v>
      </c>
    </row>
    <row r="12" spans="1:27" ht="18" customHeight="1" x14ac:dyDescent="0.2">
      <c r="A12" s="66" t="s">
        <v>65</v>
      </c>
      <c r="B12" s="204">
        <v>1</v>
      </c>
      <c r="C12" s="166" t="s">
        <v>15</v>
      </c>
      <c r="D12" s="166" t="s">
        <v>15</v>
      </c>
      <c r="E12" s="166" t="s">
        <v>15</v>
      </c>
      <c r="F12" s="166" t="s">
        <v>15</v>
      </c>
      <c r="G12" s="166" t="s">
        <v>15</v>
      </c>
      <c r="H12" s="166" t="s">
        <v>15</v>
      </c>
      <c r="I12" s="166">
        <v>1</v>
      </c>
      <c r="J12" s="166" t="s">
        <v>15</v>
      </c>
      <c r="K12" s="166" t="s">
        <v>15</v>
      </c>
      <c r="L12" s="166" t="s">
        <v>15</v>
      </c>
      <c r="M12" s="166" t="s">
        <v>15</v>
      </c>
      <c r="N12" s="166" t="s">
        <v>15</v>
      </c>
      <c r="O12" s="357"/>
      <c r="P12" s="66" t="s">
        <v>236</v>
      </c>
      <c r="Q12" s="204">
        <v>1</v>
      </c>
      <c r="R12" s="166" t="s">
        <v>15</v>
      </c>
      <c r="S12" s="166" t="s">
        <v>15</v>
      </c>
      <c r="T12" s="166" t="s">
        <v>15</v>
      </c>
      <c r="U12" s="166" t="s">
        <v>15</v>
      </c>
      <c r="V12" s="166" t="s">
        <v>15</v>
      </c>
      <c r="W12" s="166">
        <v>1</v>
      </c>
      <c r="X12" s="166" t="s">
        <v>15</v>
      </c>
      <c r="Y12" s="166" t="s">
        <v>15</v>
      </c>
      <c r="Z12" s="166" t="s">
        <v>15</v>
      </c>
      <c r="AA12" s="166" t="s">
        <v>15</v>
      </c>
    </row>
    <row r="13" spans="1:27" ht="18" customHeight="1" x14ac:dyDescent="0.2">
      <c r="A13" s="66" t="s">
        <v>207</v>
      </c>
      <c r="B13" s="204">
        <v>1</v>
      </c>
      <c r="C13" s="166" t="s">
        <v>15</v>
      </c>
      <c r="D13" s="166" t="s">
        <v>15</v>
      </c>
      <c r="E13" s="39">
        <v>1</v>
      </c>
      <c r="F13" s="166" t="s">
        <v>15</v>
      </c>
      <c r="G13" s="166" t="s">
        <v>15</v>
      </c>
      <c r="H13" s="166" t="s">
        <v>15</v>
      </c>
      <c r="I13" s="166" t="s">
        <v>15</v>
      </c>
      <c r="J13" s="166" t="s">
        <v>15</v>
      </c>
      <c r="K13" s="166" t="s">
        <v>15</v>
      </c>
      <c r="L13" s="166" t="s">
        <v>15</v>
      </c>
      <c r="M13" s="166" t="s">
        <v>15</v>
      </c>
      <c r="N13" s="166" t="s">
        <v>15</v>
      </c>
      <c r="O13" s="358"/>
      <c r="P13" s="66" t="s">
        <v>237</v>
      </c>
      <c r="Q13" s="204">
        <v>1</v>
      </c>
      <c r="R13" s="166">
        <v>1</v>
      </c>
      <c r="S13" s="166" t="s">
        <v>15</v>
      </c>
      <c r="T13" s="166" t="s">
        <v>15</v>
      </c>
      <c r="U13" s="166" t="s">
        <v>15</v>
      </c>
      <c r="V13" s="166" t="s">
        <v>15</v>
      </c>
      <c r="W13" s="166" t="s">
        <v>15</v>
      </c>
      <c r="X13" s="166" t="s">
        <v>15</v>
      </c>
      <c r="Y13" s="166" t="s">
        <v>15</v>
      </c>
      <c r="Z13" s="166" t="s">
        <v>15</v>
      </c>
      <c r="AA13" s="166" t="s">
        <v>15</v>
      </c>
    </row>
    <row r="14" spans="1:27" ht="18" customHeight="1" x14ac:dyDescent="0.2">
      <c r="A14" s="66" t="s">
        <v>72</v>
      </c>
      <c r="B14" s="204">
        <v>1</v>
      </c>
      <c r="C14" s="166" t="s">
        <v>15</v>
      </c>
      <c r="D14" s="166" t="s">
        <v>15</v>
      </c>
      <c r="E14" s="166" t="s">
        <v>15</v>
      </c>
      <c r="F14" s="166" t="s">
        <v>15</v>
      </c>
      <c r="G14" s="166" t="s">
        <v>15</v>
      </c>
      <c r="H14" s="166" t="s">
        <v>15</v>
      </c>
      <c r="I14" s="166">
        <v>1</v>
      </c>
      <c r="J14" s="166" t="s">
        <v>15</v>
      </c>
      <c r="K14" s="166" t="s">
        <v>15</v>
      </c>
      <c r="L14" s="166" t="s">
        <v>15</v>
      </c>
      <c r="M14" s="166" t="s">
        <v>15</v>
      </c>
      <c r="N14" s="166" t="s">
        <v>15</v>
      </c>
      <c r="O14" s="358"/>
      <c r="P14" s="66" t="s">
        <v>71</v>
      </c>
      <c r="Q14" s="204">
        <v>1</v>
      </c>
      <c r="R14" s="166" t="s">
        <v>15</v>
      </c>
      <c r="S14" s="166" t="s">
        <v>15</v>
      </c>
      <c r="T14" s="166" t="s">
        <v>15</v>
      </c>
      <c r="U14" s="166">
        <v>1</v>
      </c>
      <c r="V14" s="166" t="s">
        <v>15</v>
      </c>
      <c r="W14" s="166" t="s">
        <v>15</v>
      </c>
      <c r="X14" s="166" t="s">
        <v>15</v>
      </c>
      <c r="Y14" s="166" t="s">
        <v>15</v>
      </c>
      <c r="Z14" s="166" t="s">
        <v>15</v>
      </c>
      <c r="AA14" s="166" t="s">
        <v>15</v>
      </c>
    </row>
    <row r="15" spans="1:27" ht="18" customHeight="1" x14ac:dyDescent="0.2">
      <c r="A15" s="66" t="s">
        <v>73</v>
      </c>
      <c r="B15" s="204">
        <v>1</v>
      </c>
      <c r="C15" s="166" t="s">
        <v>15</v>
      </c>
      <c r="D15" s="166" t="s">
        <v>15</v>
      </c>
      <c r="E15" s="166" t="s">
        <v>15</v>
      </c>
      <c r="F15" s="166" t="s">
        <v>15</v>
      </c>
      <c r="G15" s="166" t="s">
        <v>15</v>
      </c>
      <c r="H15" s="39">
        <v>1</v>
      </c>
      <c r="I15" s="166" t="s">
        <v>15</v>
      </c>
      <c r="J15" s="166" t="s">
        <v>15</v>
      </c>
      <c r="K15" s="166" t="s">
        <v>15</v>
      </c>
      <c r="L15" s="166" t="s">
        <v>15</v>
      </c>
      <c r="M15" s="166" t="s">
        <v>15</v>
      </c>
      <c r="N15" s="166" t="s">
        <v>15</v>
      </c>
      <c r="O15" s="245"/>
      <c r="P15" s="66" t="s">
        <v>351</v>
      </c>
      <c r="Q15" s="204">
        <v>1</v>
      </c>
      <c r="R15" s="166" t="s">
        <v>15</v>
      </c>
      <c r="S15" s="166" t="s">
        <v>15</v>
      </c>
      <c r="T15" s="166" t="s">
        <v>15</v>
      </c>
      <c r="U15" s="166">
        <v>1</v>
      </c>
      <c r="V15" s="166" t="s">
        <v>15</v>
      </c>
      <c r="W15" s="166" t="s">
        <v>15</v>
      </c>
      <c r="X15" s="166" t="s">
        <v>15</v>
      </c>
      <c r="Y15" s="166" t="s">
        <v>15</v>
      </c>
      <c r="Z15" s="166" t="s">
        <v>15</v>
      </c>
      <c r="AA15" s="166" t="s">
        <v>15</v>
      </c>
    </row>
    <row r="16" spans="1:27" ht="18" customHeight="1" x14ac:dyDescent="0.2">
      <c r="A16" s="66" t="s">
        <v>71</v>
      </c>
      <c r="B16" s="204">
        <v>1</v>
      </c>
      <c r="C16" s="39">
        <v>1</v>
      </c>
      <c r="D16" s="166" t="s">
        <v>15</v>
      </c>
      <c r="E16" s="166" t="s">
        <v>15</v>
      </c>
      <c r="F16" s="166" t="s">
        <v>15</v>
      </c>
      <c r="G16" s="166" t="s">
        <v>15</v>
      </c>
      <c r="H16" s="166" t="s">
        <v>15</v>
      </c>
      <c r="I16" s="166" t="s">
        <v>15</v>
      </c>
      <c r="J16" s="166" t="s">
        <v>15</v>
      </c>
      <c r="K16" s="166" t="s">
        <v>15</v>
      </c>
      <c r="L16" s="166" t="s">
        <v>15</v>
      </c>
      <c r="M16" s="166" t="s">
        <v>15</v>
      </c>
      <c r="N16" s="166" t="s">
        <v>15</v>
      </c>
      <c r="O16" s="245"/>
      <c r="P16" s="66" t="s">
        <v>74</v>
      </c>
      <c r="Q16" s="204">
        <v>1</v>
      </c>
      <c r="R16" s="166" t="s">
        <v>15</v>
      </c>
      <c r="S16" s="166" t="s">
        <v>15</v>
      </c>
      <c r="T16" s="166" t="s">
        <v>15</v>
      </c>
      <c r="U16" s="166" t="s">
        <v>15</v>
      </c>
      <c r="V16" s="166" t="s">
        <v>15</v>
      </c>
      <c r="W16" s="166" t="s">
        <v>15</v>
      </c>
      <c r="X16" s="166" t="s">
        <v>15</v>
      </c>
      <c r="Y16" s="166" t="s">
        <v>15</v>
      </c>
      <c r="Z16" s="166">
        <v>1</v>
      </c>
      <c r="AA16" s="166" t="s">
        <v>15</v>
      </c>
    </row>
    <row r="17" spans="1:27" ht="18" customHeight="1" x14ac:dyDescent="0.2">
      <c r="A17" s="66" t="s">
        <v>356</v>
      </c>
      <c r="B17" s="204">
        <v>1</v>
      </c>
      <c r="C17" s="166" t="s">
        <v>15</v>
      </c>
      <c r="D17" s="166" t="s">
        <v>15</v>
      </c>
      <c r="E17" s="39">
        <v>1</v>
      </c>
      <c r="F17" s="166" t="s">
        <v>15</v>
      </c>
      <c r="G17" s="166" t="s">
        <v>15</v>
      </c>
      <c r="H17" s="166" t="s">
        <v>15</v>
      </c>
      <c r="I17" s="166" t="s">
        <v>15</v>
      </c>
      <c r="J17" s="166" t="s">
        <v>15</v>
      </c>
      <c r="K17" s="166" t="s">
        <v>15</v>
      </c>
      <c r="L17" s="166" t="s">
        <v>15</v>
      </c>
      <c r="M17" s="166" t="s">
        <v>15</v>
      </c>
      <c r="N17" s="166" t="s">
        <v>15</v>
      </c>
      <c r="O17" s="245"/>
      <c r="P17" s="66" t="s">
        <v>62</v>
      </c>
      <c r="Q17" s="204">
        <v>1</v>
      </c>
      <c r="R17" s="39">
        <v>1</v>
      </c>
      <c r="S17" s="166" t="s">
        <v>15</v>
      </c>
      <c r="T17" s="166" t="s">
        <v>15</v>
      </c>
      <c r="U17" s="166" t="s">
        <v>15</v>
      </c>
      <c r="V17" s="166" t="s">
        <v>15</v>
      </c>
      <c r="W17" s="166" t="s">
        <v>15</v>
      </c>
      <c r="X17" s="166" t="s">
        <v>15</v>
      </c>
      <c r="Y17" s="166" t="s">
        <v>15</v>
      </c>
      <c r="Z17" s="166" t="s">
        <v>15</v>
      </c>
      <c r="AA17" s="166" t="s">
        <v>15</v>
      </c>
    </row>
    <row r="18" spans="1:27" ht="18" customHeight="1" x14ac:dyDescent="0.2">
      <c r="A18" s="66" t="s">
        <v>258</v>
      </c>
      <c r="B18" s="204">
        <v>1</v>
      </c>
      <c r="C18" s="166" t="s">
        <v>15</v>
      </c>
      <c r="D18" s="166" t="s">
        <v>15</v>
      </c>
      <c r="E18" s="166" t="s">
        <v>15</v>
      </c>
      <c r="F18" s="166" t="s">
        <v>15</v>
      </c>
      <c r="G18" s="166" t="s">
        <v>15</v>
      </c>
      <c r="H18" s="166" t="s">
        <v>15</v>
      </c>
      <c r="I18" s="166">
        <v>1</v>
      </c>
      <c r="J18" s="166" t="s">
        <v>15</v>
      </c>
      <c r="K18" s="166" t="s">
        <v>15</v>
      </c>
      <c r="L18" s="166" t="s">
        <v>15</v>
      </c>
      <c r="M18" s="166" t="s">
        <v>15</v>
      </c>
      <c r="N18" s="166" t="s">
        <v>15</v>
      </c>
      <c r="O18" s="245"/>
      <c r="P18" s="66" t="s">
        <v>69</v>
      </c>
      <c r="Q18" s="204">
        <v>1</v>
      </c>
      <c r="R18" s="166">
        <v>1</v>
      </c>
      <c r="S18" s="166" t="s">
        <v>15</v>
      </c>
      <c r="T18" s="166" t="s">
        <v>15</v>
      </c>
      <c r="U18" s="166" t="s">
        <v>15</v>
      </c>
      <c r="V18" s="166" t="s">
        <v>15</v>
      </c>
      <c r="W18" s="166" t="s">
        <v>15</v>
      </c>
      <c r="X18" s="166" t="s">
        <v>15</v>
      </c>
      <c r="Y18" s="166" t="s">
        <v>15</v>
      </c>
      <c r="Z18" s="166" t="s">
        <v>15</v>
      </c>
      <c r="AA18" s="166" t="s">
        <v>15</v>
      </c>
    </row>
    <row r="19" spans="1:27" ht="18" customHeight="1" x14ac:dyDescent="0.2">
      <c r="A19" s="66" t="s">
        <v>81</v>
      </c>
      <c r="B19" s="204">
        <v>1</v>
      </c>
      <c r="C19" s="166" t="s">
        <v>15</v>
      </c>
      <c r="D19" s="166" t="s">
        <v>15</v>
      </c>
      <c r="E19" s="166" t="s">
        <v>15</v>
      </c>
      <c r="F19" s="166" t="s">
        <v>15</v>
      </c>
      <c r="G19" s="166" t="s">
        <v>15</v>
      </c>
      <c r="H19" s="166" t="s">
        <v>15</v>
      </c>
      <c r="I19" s="166" t="s">
        <v>15</v>
      </c>
      <c r="J19" s="166">
        <v>1</v>
      </c>
      <c r="K19" s="166" t="s">
        <v>15</v>
      </c>
      <c r="L19" s="166" t="s">
        <v>15</v>
      </c>
      <c r="M19" s="166" t="s">
        <v>15</v>
      </c>
      <c r="N19" s="166" t="s">
        <v>15</v>
      </c>
      <c r="O19" s="245"/>
      <c r="P19" s="66" t="s">
        <v>83</v>
      </c>
      <c r="Q19" s="204">
        <v>1</v>
      </c>
      <c r="R19" s="166" t="s">
        <v>15</v>
      </c>
      <c r="S19" s="166" t="s">
        <v>15</v>
      </c>
      <c r="T19" s="166" t="s">
        <v>15</v>
      </c>
      <c r="U19" s="166" t="s">
        <v>15</v>
      </c>
      <c r="V19" s="166">
        <v>1</v>
      </c>
      <c r="W19" s="166" t="s">
        <v>15</v>
      </c>
      <c r="X19" s="166" t="s">
        <v>15</v>
      </c>
      <c r="Y19" s="166" t="s">
        <v>15</v>
      </c>
      <c r="Z19" s="166" t="s">
        <v>15</v>
      </c>
      <c r="AA19" s="166" t="s">
        <v>15</v>
      </c>
    </row>
    <row r="20" spans="1:27" ht="18" customHeight="1" x14ac:dyDescent="0.2">
      <c r="A20" s="66" t="s">
        <v>59</v>
      </c>
      <c r="B20" s="204">
        <v>1</v>
      </c>
      <c r="C20" s="166" t="s">
        <v>15</v>
      </c>
      <c r="D20" s="166" t="s">
        <v>15</v>
      </c>
      <c r="E20" s="166" t="s">
        <v>15</v>
      </c>
      <c r="F20" s="166" t="s">
        <v>15</v>
      </c>
      <c r="G20" s="166" t="s">
        <v>15</v>
      </c>
      <c r="H20" s="166" t="s">
        <v>15</v>
      </c>
      <c r="I20" s="166">
        <v>1</v>
      </c>
      <c r="J20" s="166" t="s">
        <v>15</v>
      </c>
      <c r="K20" s="166" t="s">
        <v>15</v>
      </c>
      <c r="L20" s="166" t="s">
        <v>15</v>
      </c>
      <c r="M20" s="166" t="s">
        <v>15</v>
      </c>
      <c r="N20" s="166" t="s">
        <v>15</v>
      </c>
      <c r="O20" s="245"/>
      <c r="P20" s="66" t="s">
        <v>206</v>
      </c>
      <c r="Q20" s="204">
        <v>1</v>
      </c>
      <c r="R20" s="166" t="s">
        <v>15</v>
      </c>
      <c r="S20" s="166" t="s">
        <v>15</v>
      </c>
      <c r="T20" s="166" t="s">
        <v>15</v>
      </c>
      <c r="U20" s="39">
        <v>1</v>
      </c>
      <c r="V20" s="166" t="s">
        <v>15</v>
      </c>
      <c r="W20" s="166" t="s">
        <v>15</v>
      </c>
      <c r="X20" s="166" t="s">
        <v>15</v>
      </c>
      <c r="Y20" s="166" t="s">
        <v>15</v>
      </c>
      <c r="Z20" s="166" t="s">
        <v>15</v>
      </c>
      <c r="AA20" s="166" t="s">
        <v>15</v>
      </c>
    </row>
    <row r="21" spans="1:27" ht="18" customHeight="1" x14ac:dyDescent="0.2">
      <c r="A21" s="66" t="s">
        <v>861</v>
      </c>
      <c r="B21" s="204">
        <v>1</v>
      </c>
      <c r="C21" s="39">
        <v>1</v>
      </c>
      <c r="D21" s="166" t="s">
        <v>15</v>
      </c>
      <c r="E21" s="166" t="s">
        <v>15</v>
      </c>
      <c r="F21" s="166" t="s">
        <v>15</v>
      </c>
      <c r="G21" s="166" t="s">
        <v>15</v>
      </c>
      <c r="H21" s="166" t="s">
        <v>15</v>
      </c>
      <c r="I21" s="166" t="s">
        <v>15</v>
      </c>
      <c r="J21" s="166" t="s">
        <v>15</v>
      </c>
      <c r="K21" s="166" t="s">
        <v>15</v>
      </c>
      <c r="L21" s="166" t="s">
        <v>15</v>
      </c>
      <c r="M21" s="166" t="s">
        <v>15</v>
      </c>
      <c r="N21" s="166" t="s">
        <v>15</v>
      </c>
      <c r="P21" s="66" t="s">
        <v>418</v>
      </c>
      <c r="Q21" s="204">
        <v>1</v>
      </c>
      <c r="R21" s="166" t="s">
        <v>15</v>
      </c>
      <c r="S21" s="166" t="s">
        <v>15</v>
      </c>
      <c r="T21" s="166">
        <v>1</v>
      </c>
      <c r="U21" s="166" t="s">
        <v>15</v>
      </c>
      <c r="V21" s="166" t="s">
        <v>15</v>
      </c>
      <c r="W21" s="166" t="s">
        <v>15</v>
      </c>
      <c r="X21" s="166" t="s">
        <v>15</v>
      </c>
      <c r="Y21" s="166" t="s">
        <v>15</v>
      </c>
      <c r="Z21" s="166" t="s">
        <v>15</v>
      </c>
      <c r="AA21" s="166" t="s">
        <v>15</v>
      </c>
    </row>
    <row r="22" spans="1:27" ht="18" customHeight="1" x14ac:dyDescent="0.2">
      <c r="A22" s="196" t="s">
        <v>41</v>
      </c>
      <c r="B22" s="198">
        <v>45</v>
      </c>
      <c r="C22" s="198">
        <v>11</v>
      </c>
      <c r="D22" s="198">
        <v>2</v>
      </c>
      <c r="E22" s="198">
        <v>6</v>
      </c>
      <c r="F22" s="198">
        <v>1</v>
      </c>
      <c r="G22" s="198">
        <v>1</v>
      </c>
      <c r="H22" s="198">
        <v>1</v>
      </c>
      <c r="I22" s="198">
        <v>7</v>
      </c>
      <c r="J22" s="198">
        <v>1</v>
      </c>
      <c r="K22" s="198">
        <v>7</v>
      </c>
      <c r="L22" s="198">
        <v>5</v>
      </c>
      <c r="M22" s="198">
        <v>2</v>
      </c>
      <c r="N22" s="198">
        <v>1</v>
      </c>
      <c r="P22" s="66" t="s">
        <v>61</v>
      </c>
      <c r="Q22" s="204">
        <v>1</v>
      </c>
      <c r="R22" s="166" t="s">
        <v>15</v>
      </c>
      <c r="S22" s="166" t="s">
        <v>15</v>
      </c>
      <c r="T22" s="166" t="s">
        <v>15</v>
      </c>
      <c r="U22" s="39">
        <v>1</v>
      </c>
      <c r="V22" s="166" t="s">
        <v>15</v>
      </c>
      <c r="W22" s="166" t="s">
        <v>15</v>
      </c>
      <c r="X22" s="166" t="s">
        <v>15</v>
      </c>
      <c r="Y22" s="166" t="s">
        <v>15</v>
      </c>
      <c r="Z22" s="166" t="s">
        <v>15</v>
      </c>
      <c r="AA22" s="166" t="s">
        <v>15</v>
      </c>
    </row>
    <row r="23" spans="1:27" ht="18" customHeight="1" x14ac:dyDescent="0.2">
      <c r="A23" s="244"/>
      <c r="B23" s="245"/>
      <c r="C23" s="245"/>
      <c r="D23" s="245"/>
      <c r="E23" s="245"/>
      <c r="F23" s="245"/>
      <c r="G23" s="245"/>
      <c r="H23" s="245"/>
      <c r="I23" s="245"/>
      <c r="J23" s="245"/>
      <c r="K23" s="245"/>
      <c r="L23" s="245"/>
      <c r="M23" s="245"/>
      <c r="N23" s="245"/>
      <c r="P23" s="66" t="s">
        <v>75</v>
      </c>
      <c r="Q23" s="204">
        <v>1</v>
      </c>
      <c r="R23" s="39">
        <v>1</v>
      </c>
      <c r="S23" s="166" t="s">
        <v>15</v>
      </c>
      <c r="T23" s="166" t="s">
        <v>15</v>
      </c>
      <c r="U23" s="166" t="s">
        <v>15</v>
      </c>
      <c r="V23" s="166" t="s">
        <v>15</v>
      </c>
      <c r="W23" s="166" t="s">
        <v>15</v>
      </c>
      <c r="X23" s="166" t="s">
        <v>15</v>
      </c>
      <c r="Y23" s="166" t="s">
        <v>15</v>
      </c>
      <c r="Z23" s="166" t="s">
        <v>15</v>
      </c>
      <c r="AA23" s="166" t="s">
        <v>15</v>
      </c>
    </row>
    <row r="24" spans="1:27" x14ac:dyDescent="0.2">
      <c r="A24" s="244"/>
      <c r="B24" s="245"/>
      <c r="C24" s="245"/>
      <c r="D24" s="245"/>
      <c r="E24" s="245"/>
      <c r="F24" s="245"/>
      <c r="G24" s="245"/>
      <c r="H24" s="245"/>
      <c r="I24" s="245"/>
      <c r="J24" s="245"/>
      <c r="K24" s="245"/>
      <c r="L24" s="245"/>
      <c r="M24" s="245"/>
      <c r="N24" s="245"/>
      <c r="P24" s="196" t="s">
        <v>41</v>
      </c>
      <c r="Q24" s="198">
        <v>37</v>
      </c>
      <c r="R24" s="198">
        <v>9</v>
      </c>
      <c r="S24" s="198">
        <v>1</v>
      </c>
      <c r="T24" s="198">
        <v>1</v>
      </c>
      <c r="U24" s="198">
        <v>10</v>
      </c>
      <c r="V24" s="198">
        <v>4</v>
      </c>
      <c r="W24" s="198">
        <v>1</v>
      </c>
      <c r="X24" s="198">
        <v>7</v>
      </c>
      <c r="Y24" s="198">
        <v>1</v>
      </c>
      <c r="Z24" s="198">
        <v>2</v>
      </c>
      <c r="AA24" s="198">
        <v>1</v>
      </c>
    </row>
    <row r="25" spans="1:27" x14ac:dyDescent="0.2">
      <c r="A25" s="244"/>
      <c r="B25" s="245"/>
      <c r="C25" s="245"/>
      <c r="D25" s="245"/>
      <c r="E25" s="245"/>
      <c r="F25" s="245"/>
      <c r="G25" s="245"/>
      <c r="H25" s="245"/>
      <c r="I25" s="245"/>
      <c r="J25" s="245"/>
      <c r="K25" s="245"/>
      <c r="L25" s="245"/>
      <c r="M25" s="245"/>
      <c r="N25" s="245"/>
    </row>
    <row r="26" spans="1:27" x14ac:dyDescent="0.2">
      <c r="A26" s="244"/>
      <c r="B26" s="245"/>
      <c r="C26" s="245"/>
      <c r="D26" s="245"/>
      <c r="E26" s="245"/>
      <c r="F26" s="245"/>
      <c r="G26" s="245"/>
      <c r="H26" s="245"/>
      <c r="I26" s="245"/>
      <c r="J26" s="245"/>
      <c r="K26" s="245"/>
      <c r="L26" s="245"/>
      <c r="M26" s="245"/>
      <c r="N26" s="245"/>
    </row>
    <row r="27" spans="1:27" x14ac:dyDescent="0.2">
      <c r="A27" s="244"/>
      <c r="B27" s="245"/>
      <c r="C27" s="245"/>
      <c r="D27" s="245"/>
      <c r="E27" s="245"/>
      <c r="F27" s="245"/>
      <c r="G27" s="245"/>
      <c r="H27" s="245"/>
      <c r="I27" s="245"/>
      <c r="J27" s="245"/>
      <c r="K27" s="245"/>
      <c r="L27" s="245"/>
      <c r="M27" s="245"/>
      <c r="N27" s="245"/>
    </row>
    <row r="28" spans="1:27" x14ac:dyDescent="0.2">
      <c r="A28" s="244"/>
      <c r="B28" s="245"/>
      <c r="C28" s="245"/>
      <c r="D28" s="245"/>
      <c r="E28" s="245"/>
      <c r="F28" s="245"/>
      <c r="G28" s="245"/>
      <c r="H28" s="245"/>
      <c r="I28" s="245"/>
      <c r="J28" s="245"/>
      <c r="K28" s="245"/>
      <c r="L28" s="245"/>
      <c r="M28" s="245"/>
      <c r="N28" s="245"/>
    </row>
    <row r="29" spans="1:27" x14ac:dyDescent="0.2">
      <c r="A29" s="244"/>
      <c r="B29" s="245"/>
      <c r="C29" s="245"/>
      <c r="D29" s="245"/>
      <c r="E29" s="245"/>
      <c r="F29" s="245"/>
      <c r="G29" s="245"/>
      <c r="H29" s="245"/>
      <c r="I29" s="245"/>
      <c r="J29" s="245"/>
      <c r="K29" s="245"/>
      <c r="L29" s="245"/>
      <c r="M29" s="245"/>
      <c r="N29" s="245"/>
    </row>
  </sheetData>
  <sortState xmlns:xlrd2="http://schemas.microsoft.com/office/spreadsheetml/2017/richdata2" ref="P4:AA23">
    <sortCondition descending="1" ref="Q4:Q23"/>
    <sortCondition ref="P4:P23"/>
  </sortState>
  <mergeCells count="8">
    <mergeCell ref="A1:N1"/>
    <mergeCell ref="P1:AA1"/>
    <mergeCell ref="A2:A3"/>
    <mergeCell ref="B2:B3"/>
    <mergeCell ref="P2:P3"/>
    <mergeCell ref="Q2:Q3"/>
    <mergeCell ref="R2:AA2"/>
    <mergeCell ref="C2:N2"/>
  </mergeCells>
  <pageMargins left="0.7" right="0.7" top="0.75" bottom="0.75" header="0.3" footer="0.3"/>
  <pageSetup paperSize="8" scale="46" fitToHeight="0" orientation="landscape"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Hárok69">
    <pageSetUpPr fitToPage="1"/>
  </sheetPr>
  <dimension ref="A1:AE45"/>
  <sheetViews>
    <sheetView showGridLines="0" workbookViewId="0">
      <selection activeCell="A8" sqref="A8:K8"/>
    </sheetView>
  </sheetViews>
  <sheetFormatPr defaultRowHeight="14.25" x14ac:dyDescent="0.2"/>
  <cols>
    <col min="1" max="1" width="15.25" bestFit="1" customWidth="1"/>
    <col min="2" max="2" width="5.5" bestFit="1" customWidth="1"/>
    <col min="3" max="3" width="10.375" customWidth="1"/>
    <col min="4" max="4" width="11.5" customWidth="1"/>
    <col min="5" max="5" width="8.375" customWidth="1"/>
    <col min="6" max="6" width="7" customWidth="1"/>
    <col min="7" max="7" width="7.625" customWidth="1"/>
    <col min="8" max="8" width="11.875" customWidth="1"/>
    <col min="9" max="9" width="9.125" bestFit="1" customWidth="1"/>
    <col min="10" max="10" width="11.25" customWidth="1"/>
    <col min="11" max="11" width="9.625" customWidth="1"/>
    <col min="12" max="12" width="10.875" customWidth="1"/>
    <col min="13" max="13" width="11.75" customWidth="1"/>
    <col min="14" max="14" width="9.125" bestFit="1" customWidth="1"/>
    <col min="15" max="15" width="7.75" bestFit="1" customWidth="1"/>
    <col min="16" max="16" width="9.625" bestFit="1" customWidth="1"/>
    <col min="17" max="17" width="10" bestFit="1" customWidth="1"/>
    <col min="18" max="18" width="7.5" bestFit="1" customWidth="1"/>
    <col min="19" max="19" width="6.5" customWidth="1"/>
    <col min="20" max="20" width="19.375" customWidth="1"/>
    <col min="21" max="21" width="8.875" customWidth="1"/>
    <col min="22" max="22" width="9.25" customWidth="1"/>
    <col min="23" max="23" width="11" customWidth="1"/>
    <col min="24" max="24" width="8.125" customWidth="1"/>
    <col min="25" max="25" width="8.875" customWidth="1"/>
    <col min="26" max="26" width="11.25" customWidth="1"/>
    <col min="27" max="28" width="11.875" customWidth="1"/>
    <col min="29" max="29" width="13.125" customWidth="1"/>
    <col min="30" max="30" width="12.125" customWidth="1"/>
    <col min="31" max="31" width="12.5" customWidth="1"/>
  </cols>
  <sheetData>
    <row r="1" spans="1:31" s="75" customFormat="1" ht="39" customHeight="1" x14ac:dyDescent="0.2">
      <c r="A1" s="507" t="s">
        <v>843</v>
      </c>
      <c r="B1" s="507"/>
      <c r="C1" s="507"/>
      <c r="D1" s="507"/>
      <c r="E1" s="507"/>
      <c r="F1" s="507"/>
      <c r="G1" s="507"/>
      <c r="H1" s="507"/>
      <c r="I1" s="507"/>
      <c r="J1" s="507"/>
      <c r="K1" s="507"/>
      <c r="L1" s="507"/>
      <c r="M1" s="507"/>
      <c r="N1" s="507"/>
      <c r="O1" s="507"/>
      <c r="P1" s="507"/>
      <c r="Q1" s="507"/>
      <c r="R1" s="507"/>
      <c r="T1" s="507" t="s">
        <v>1113</v>
      </c>
      <c r="U1" s="507"/>
      <c r="V1" s="507"/>
      <c r="W1" s="507"/>
      <c r="X1" s="507"/>
      <c r="Y1" s="507"/>
      <c r="Z1" s="507"/>
      <c r="AA1" s="507"/>
      <c r="AB1" s="507"/>
      <c r="AC1" s="507"/>
      <c r="AD1" s="507"/>
      <c r="AE1" s="507"/>
    </row>
    <row r="2" spans="1:31" ht="18" customHeight="1" x14ac:dyDescent="0.2">
      <c r="A2" s="531" t="s">
        <v>98</v>
      </c>
      <c r="B2" s="531" t="s">
        <v>36</v>
      </c>
      <c r="C2" s="368"/>
      <c r="D2" s="368"/>
      <c r="E2" s="368"/>
      <c r="F2" s="368"/>
      <c r="G2" s="368"/>
      <c r="H2" s="368"/>
      <c r="I2" s="502" t="s">
        <v>253</v>
      </c>
      <c r="J2" s="527"/>
      <c r="K2" s="527"/>
      <c r="L2" s="527"/>
      <c r="M2" s="527"/>
      <c r="N2" s="527"/>
      <c r="O2" s="527"/>
      <c r="P2" s="527"/>
      <c r="Q2" s="527"/>
      <c r="R2" s="503"/>
      <c r="T2" s="531" t="s">
        <v>98</v>
      </c>
      <c r="U2" s="531" t="s">
        <v>36</v>
      </c>
      <c r="V2" s="502" t="s">
        <v>253</v>
      </c>
      <c r="W2" s="527"/>
      <c r="X2" s="527"/>
      <c r="Y2" s="527"/>
      <c r="Z2" s="527"/>
      <c r="AA2" s="527"/>
      <c r="AB2" s="527"/>
      <c r="AC2" s="527"/>
      <c r="AD2" s="527"/>
      <c r="AE2" s="503"/>
    </row>
    <row r="3" spans="1:31" ht="18" customHeight="1" x14ac:dyDescent="0.2">
      <c r="A3" s="532"/>
      <c r="B3" s="532"/>
      <c r="C3" s="4" t="s">
        <v>158</v>
      </c>
      <c r="D3" s="4" t="s">
        <v>261</v>
      </c>
      <c r="E3" s="4" t="s">
        <v>507</v>
      </c>
      <c r="F3" s="4" t="s">
        <v>89</v>
      </c>
      <c r="G3" s="4" t="s">
        <v>799</v>
      </c>
      <c r="H3" s="4" t="s">
        <v>494</v>
      </c>
      <c r="I3" s="4" t="s">
        <v>505</v>
      </c>
      <c r="J3" s="4" t="s">
        <v>493</v>
      </c>
      <c r="K3" s="4" t="s">
        <v>379</v>
      </c>
      <c r="L3" s="30" t="s">
        <v>94</v>
      </c>
      <c r="M3" s="30" t="s">
        <v>510</v>
      </c>
      <c r="N3" s="30" t="s">
        <v>496</v>
      </c>
      <c r="O3" s="30" t="s">
        <v>498</v>
      </c>
      <c r="P3" s="30" t="s">
        <v>104</v>
      </c>
      <c r="Q3" s="30" t="s">
        <v>154</v>
      </c>
      <c r="R3" s="30" t="s">
        <v>501</v>
      </c>
      <c r="T3" s="532"/>
      <c r="U3" s="532"/>
      <c r="V3" s="4" t="s">
        <v>158</v>
      </c>
      <c r="W3" s="4" t="s">
        <v>261</v>
      </c>
      <c r="X3" s="4" t="s">
        <v>89</v>
      </c>
      <c r="Y3" s="4" t="s">
        <v>799</v>
      </c>
      <c r="Z3" s="4" t="s">
        <v>503</v>
      </c>
      <c r="AA3" s="4" t="s">
        <v>493</v>
      </c>
      <c r="AB3" s="4" t="s">
        <v>379</v>
      </c>
      <c r="AC3" s="30" t="s">
        <v>497</v>
      </c>
      <c r="AD3" s="30" t="s">
        <v>154</v>
      </c>
      <c r="AE3" s="30" t="s">
        <v>501</v>
      </c>
    </row>
    <row r="4" spans="1:31" ht="18" customHeight="1" x14ac:dyDescent="0.2">
      <c r="A4" s="66" t="s">
        <v>59</v>
      </c>
      <c r="B4" s="198">
        <v>64</v>
      </c>
      <c r="C4" s="39">
        <v>3</v>
      </c>
      <c r="D4" s="39">
        <v>29</v>
      </c>
      <c r="E4" s="39">
        <v>10</v>
      </c>
      <c r="F4" s="166" t="s">
        <v>15</v>
      </c>
      <c r="G4" s="39">
        <v>11</v>
      </c>
      <c r="H4" s="166" t="s">
        <v>15</v>
      </c>
      <c r="I4" s="39">
        <v>1</v>
      </c>
      <c r="J4" s="166" t="s">
        <v>15</v>
      </c>
      <c r="K4" s="166" t="s">
        <v>15</v>
      </c>
      <c r="L4" s="166" t="s">
        <v>15</v>
      </c>
      <c r="M4" s="166">
        <v>1</v>
      </c>
      <c r="N4" s="166">
        <v>2</v>
      </c>
      <c r="O4" s="166" t="s">
        <v>15</v>
      </c>
      <c r="P4" s="166" t="s">
        <v>15</v>
      </c>
      <c r="Q4" s="166">
        <v>6</v>
      </c>
      <c r="R4" s="166">
        <v>1</v>
      </c>
      <c r="T4" s="66" t="s">
        <v>62</v>
      </c>
      <c r="U4" s="198">
        <v>5</v>
      </c>
      <c r="V4" s="166">
        <v>1</v>
      </c>
      <c r="W4" s="166" t="s">
        <v>15</v>
      </c>
      <c r="X4" s="166" t="s">
        <v>15</v>
      </c>
      <c r="Y4" s="166">
        <v>1</v>
      </c>
      <c r="Z4" s="166" t="s">
        <v>15</v>
      </c>
      <c r="AA4" s="166" t="s">
        <v>15</v>
      </c>
      <c r="AB4" s="166" t="s">
        <v>15</v>
      </c>
      <c r="AC4" s="166" t="s">
        <v>15</v>
      </c>
      <c r="AD4" s="166">
        <v>3</v>
      </c>
      <c r="AE4" s="166" t="s">
        <v>15</v>
      </c>
    </row>
    <row r="5" spans="1:31" ht="18" customHeight="1" x14ac:dyDescent="0.2">
      <c r="A5" s="66" t="s">
        <v>66</v>
      </c>
      <c r="B5" s="198">
        <v>24</v>
      </c>
      <c r="C5" s="166" t="s">
        <v>15</v>
      </c>
      <c r="D5" s="166" t="s">
        <v>15</v>
      </c>
      <c r="E5" s="166" t="s">
        <v>15</v>
      </c>
      <c r="F5" s="166" t="s">
        <v>15</v>
      </c>
      <c r="G5" s="166" t="s">
        <v>15</v>
      </c>
      <c r="H5" s="166" t="s">
        <v>15</v>
      </c>
      <c r="I5" s="166" t="s">
        <v>15</v>
      </c>
      <c r="J5" s="166" t="s">
        <v>15</v>
      </c>
      <c r="K5" s="166" t="s">
        <v>15</v>
      </c>
      <c r="L5" s="166" t="s">
        <v>15</v>
      </c>
      <c r="M5" s="166" t="s">
        <v>15</v>
      </c>
      <c r="N5" s="166" t="s">
        <v>15</v>
      </c>
      <c r="O5" s="166" t="s">
        <v>15</v>
      </c>
      <c r="P5" s="166" t="s">
        <v>15</v>
      </c>
      <c r="Q5" s="166">
        <v>24</v>
      </c>
      <c r="R5" s="166" t="s">
        <v>15</v>
      </c>
      <c r="T5" s="66" t="s">
        <v>81</v>
      </c>
      <c r="U5" s="198">
        <v>5</v>
      </c>
      <c r="V5" s="166" t="s">
        <v>15</v>
      </c>
      <c r="W5" s="166" t="s">
        <v>15</v>
      </c>
      <c r="X5" s="166" t="s">
        <v>15</v>
      </c>
      <c r="Y5" s="166" t="s">
        <v>15</v>
      </c>
      <c r="Z5" s="166" t="s">
        <v>15</v>
      </c>
      <c r="AA5" s="166" t="s">
        <v>15</v>
      </c>
      <c r="AB5" s="166">
        <v>5</v>
      </c>
      <c r="AC5" s="166" t="s">
        <v>15</v>
      </c>
      <c r="AD5" s="166" t="s">
        <v>15</v>
      </c>
      <c r="AE5" s="166" t="s">
        <v>15</v>
      </c>
    </row>
    <row r="6" spans="1:31" ht="18" customHeight="1" x14ac:dyDescent="0.2">
      <c r="A6" s="66" t="s">
        <v>63</v>
      </c>
      <c r="B6" s="198">
        <v>12</v>
      </c>
      <c r="C6" s="166" t="s">
        <v>15</v>
      </c>
      <c r="D6" s="166">
        <v>11</v>
      </c>
      <c r="E6" s="166" t="s">
        <v>15</v>
      </c>
      <c r="F6" s="166" t="s">
        <v>15</v>
      </c>
      <c r="G6" s="166" t="s">
        <v>15</v>
      </c>
      <c r="H6" s="166" t="s">
        <v>15</v>
      </c>
      <c r="I6" s="166" t="s">
        <v>15</v>
      </c>
      <c r="J6" s="166" t="s">
        <v>15</v>
      </c>
      <c r="K6" s="166" t="s">
        <v>15</v>
      </c>
      <c r="L6" s="166" t="s">
        <v>15</v>
      </c>
      <c r="M6" s="166" t="s">
        <v>15</v>
      </c>
      <c r="N6" s="166" t="s">
        <v>15</v>
      </c>
      <c r="O6" s="166">
        <v>1</v>
      </c>
      <c r="P6" s="166" t="s">
        <v>15</v>
      </c>
      <c r="Q6" s="166" t="s">
        <v>15</v>
      </c>
      <c r="R6" s="166" t="s">
        <v>15</v>
      </c>
      <c r="T6" s="66" t="s">
        <v>59</v>
      </c>
      <c r="U6" s="198">
        <v>5</v>
      </c>
      <c r="V6" s="166" t="s">
        <v>15</v>
      </c>
      <c r="W6" s="39">
        <v>4</v>
      </c>
      <c r="X6" s="166" t="s">
        <v>15</v>
      </c>
      <c r="Y6" s="39">
        <v>1</v>
      </c>
      <c r="Z6" s="166" t="s">
        <v>15</v>
      </c>
      <c r="AA6" s="166" t="s">
        <v>15</v>
      </c>
      <c r="AB6" s="166" t="s">
        <v>15</v>
      </c>
      <c r="AC6" s="166" t="s">
        <v>15</v>
      </c>
      <c r="AD6" s="166" t="s">
        <v>15</v>
      </c>
      <c r="AE6" s="166" t="s">
        <v>15</v>
      </c>
    </row>
    <row r="7" spans="1:31" ht="18" customHeight="1" x14ac:dyDescent="0.2">
      <c r="A7" s="66" t="s">
        <v>68</v>
      </c>
      <c r="B7" s="198">
        <v>12</v>
      </c>
      <c r="C7" s="166" t="s">
        <v>15</v>
      </c>
      <c r="D7" s="166" t="s">
        <v>15</v>
      </c>
      <c r="E7" s="166" t="s">
        <v>15</v>
      </c>
      <c r="F7" s="166" t="s">
        <v>15</v>
      </c>
      <c r="G7" s="166" t="s">
        <v>15</v>
      </c>
      <c r="H7" s="166" t="s">
        <v>15</v>
      </c>
      <c r="I7" s="166" t="s">
        <v>15</v>
      </c>
      <c r="J7" s="166" t="s">
        <v>15</v>
      </c>
      <c r="K7" s="166" t="s">
        <v>15</v>
      </c>
      <c r="L7" s="166" t="s">
        <v>15</v>
      </c>
      <c r="M7" s="166" t="s">
        <v>15</v>
      </c>
      <c r="N7" s="166" t="s">
        <v>15</v>
      </c>
      <c r="O7" s="166" t="s">
        <v>15</v>
      </c>
      <c r="P7" s="166" t="s">
        <v>15</v>
      </c>
      <c r="Q7" s="166">
        <v>12</v>
      </c>
      <c r="R7" s="166" t="s">
        <v>15</v>
      </c>
      <c r="T7" s="66" t="s">
        <v>66</v>
      </c>
      <c r="U7" s="198">
        <v>3</v>
      </c>
      <c r="V7" s="166" t="s">
        <v>15</v>
      </c>
      <c r="W7" s="166" t="s">
        <v>15</v>
      </c>
      <c r="X7" s="166" t="s">
        <v>15</v>
      </c>
      <c r="Y7" s="166" t="s">
        <v>15</v>
      </c>
      <c r="Z7" s="166" t="s">
        <v>15</v>
      </c>
      <c r="AA7" s="166" t="s">
        <v>15</v>
      </c>
      <c r="AB7" s="166" t="s">
        <v>15</v>
      </c>
      <c r="AC7" s="166" t="s">
        <v>15</v>
      </c>
      <c r="AD7" s="166">
        <v>3</v>
      </c>
      <c r="AE7" s="166" t="s">
        <v>15</v>
      </c>
    </row>
    <row r="8" spans="1:31" ht="18" customHeight="1" x14ac:dyDescent="0.2">
      <c r="A8" s="66" t="s">
        <v>81</v>
      </c>
      <c r="B8" s="198">
        <v>11</v>
      </c>
      <c r="C8" s="166" t="s">
        <v>15</v>
      </c>
      <c r="D8" s="166" t="s">
        <v>15</v>
      </c>
      <c r="E8" s="166" t="s">
        <v>15</v>
      </c>
      <c r="F8" s="166" t="s">
        <v>15</v>
      </c>
      <c r="G8" s="166" t="s">
        <v>15</v>
      </c>
      <c r="H8" s="166" t="s">
        <v>15</v>
      </c>
      <c r="I8" s="166" t="s">
        <v>15</v>
      </c>
      <c r="J8" s="166" t="s">
        <v>15</v>
      </c>
      <c r="K8" s="166">
        <v>7</v>
      </c>
      <c r="L8" s="166">
        <v>3</v>
      </c>
      <c r="M8" s="166" t="s">
        <v>15</v>
      </c>
      <c r="N8" s="166" t="s">
        <v>15</v>
      </c>
      <c r="O8" s="166" t="s">
        <v>15</v>
      </c>
      <c r="P8" s="166" t="s">
        <v>15</v>
      </c>
      <c r="Q8" s="166" t="s">
        <v>15</v>
      </c>
      <c r="R8" s="166">
        <v>1</v>
      </c>
      <c r="T8" s="66" t="s">
        <v>72</v>
      </c>
      <c r="U8" s="198">
        <v>3</v>
      </c>
      <c r="V8" s="166" t="s">
        <v>15</v>
      </c>
      <c r="W8" s="166" t="s">
        <v>15</v>
      </c>
      <c r="X8" s="166" t="s">
        <v>15</v>
      </c>
      <c r="Y8" s="166" t="s">
        <v>15</v>
      </c>
      <c r="Z8" s="166" t="s">
        <v>15</v>
      </c>
      <c r="AA8" s="166" t="s">
        <v>15</v>
      </c>
      <c r="AB8" s="166" t="s">
        <v>15</v>
      </c>
      <c r="AC8" s="166" t="s">
        <v>15</v>
      </c>
      <c r="AD8" s="166">
        <v>3</v>
      </c>
      <c r="AE8" s="166" t="s">
        <v>15</v>
      </c>
    </row>
    <row r="9" spans="1:31" ht="18" customHeight="1" x14ac:dyDescent="0.2">
      <c r="A9" s="66" t="s">
        <v>350</v>
      </c>
      <c r="B9" s="198">
        <v>9</v>
      </c>
      <c r="C9" s="166" t="s">
        <v>15</v>
      </c>
      <c r="D9" s="166" t="s">
        <v>15</v>
      </c>
      <c r="E9" s="166" t="s">
        <v>15</v>
      </c>
      <c r="F9" s="166" t="s">
        <v>15</v>
      </c>
      <c r="G9" s="166" t="s">
        <v>15</v>
      </c>
      <c r="H9" s="166" t="s">
        <v>15</v>
      </c>
      <c r="I9" s="166" t="s">
        <v>15</v>
      </c>
      <c r="J9" s="166" t="s">
        <v>15</v>
      </c>
      <c r="K9" s="166" t="s">
        <v>15</v>
      </c>
      <c r="L9" s="166" t="s">
        <v>15</v>
      </c>
      <c r="M9" s="166" t="s">
        <v>15</v>
      </c>
      <c r="N9" s="166" t="s">
        <v>15</v>
      </c>
      <c r="O9" s="166" t="s">
        <v>15</v>
      </c>
      <c r="P9" s="166" t="s">
        <v>15</v>
      </c>
      <c r="Q9" s="166">
        <v>9</v>
      </c>
      <c r="R9" s="166" t="s">
        <v>15</v>
      </c>
      <c r="T9" s="66" t="s">
        <v>63</v>
      </c>
      <c r="U9" s="198">
        <v>2</v>
      </c>
      <c r="V9" s="166" t="s">
        <v>15</v>
      </c>
      <c r="W9" s="166">
        <v>1</v>
      </c>
      <c r="X9" s="166" t="s">
        <v>15</v>
      </c>
      <c r="Y9" s="166">
        <v>1</v>
      </c>
      <c r="Z9" s="166" t="s">
        <v>15</v>
      </c>
      <c r="AA9" s="166" t="s">
        <v>15</v>
      </c>
      <c r="AB9" s="166" t="s">
        <v>15</v>
      </c>
      <c r="AC9" s="166" t="s">
        <v>15</v>
      </c>
      <c r="AD9" s="166" t="s">
        <v>15</v>
      </c>
      <c r="AE9" s="166" t="s">
        <v>15</v>
      </c>
    </row>
    <row r="10" spans="1:31" ht="18" customHeight="1" x14ac:dyDescent="0.2">
      <c r="A10" s="66" t="s">
        <v>67</v>
      </c>
      <c r="B10" s="198">
        <v>4</v>
      </c>
      <c r="C10" s="166">
        <v>1</v>
      </c>
      <c r="D10" s="166" t="s">
        <v>15</v>
      </c>
      <c r="E10" s="166" t="s">
        <v>15</v>
      </c>
      <c r="F10" s="166" t="s">
        <v>15</v>
      </c>
      <c r="G10" s="166" t="s">
        <v>15</v>
      </c>
      <c r="H10" s="166" t="s">
        <v>15</v>
      </c>
      <c r="I10" s="166" t="s">
        <v>15</v>
      </c>
      <c r="J10" s="166" t="s">
        <v>15</v>
      </c>
      <c r="K10" s="166" t="s">
        <v>15</v>
      </c>
      <c r="L10" s="166" t="s">
        <v>15</v>
      </c>
      <c r="M10" s="166" t="s">
        <v>15</v>
      </c>
      <c r="N10" s="166" t="s">
        <v>15</v>
      </c>
      <c r="O10" s="166" t="s">
        <v>15</v>
      </c>
      <c r="P10" s="166" t="s">
        <v>15</v>
      </c>
      <c r="Q10" s="166">
        <v>3</v>
      </c>
      <c r="R10" s="166" t="s">
        <v>15</v>
      </c>
      <c r="T10" s="66" t="s">
        <v>64</v>
      </c>
      <c r="U10" s="198">
        <v>2</v>
      </c>
      <c r="V10" s="166" t="s">
        <v>15</v>
      </c>
      <c r="W10" s="166" t="s">
        <v>15</v>
      </c>
      <c r="X10" s="166" t="s">
        <v>15</v>
      </c>
      <c r="Y10" s="166">
        <v>1</v>
      </c>
      <c r="Z10" s="166">
        <v>1</v>
      </c>
      <c r="AA10" s="166" t="s">
        <v>15</v>
      </c>
      <c r="AB10" s="166" t="s">
        <v>15</v>
      </c>
      <c r="AC10" s="166" t="s">
        <v>15</v>
      </c>
      <c r="AD10" s="166" t="s">
        <v>15</v>
      </c>
      <c r="AE10" s="166" t="s">
        <v>15</v>
      </c>
    </row>
    <row r="11" spans="1:31" ht="18" customHeight="1" x14ac:dyDescent="0.2">
      <c r="A11" s="66" t="s">
        <v>64</v>
      </c>
      <c r="B11" s="198">
        <v>4</v>
      </c>
      <c r="C11" s="166" t="s">
        <v>15</v>
      </c>
      <c r="D11" s="166" t="s">
        <v>15</v>
      </c>
      <c r="E11" s="166" t="s">
        <v>15</v>
      </c>
      <c r="F11" s="166" t="s">
        <v>15</v>
      </c>
      <c r="G11" s="166">
        <v>2</v>
      </c>
      <c r="H11" s="166" t="s">
        <v>15</v>
      </c>
      <c r="I11" s="166" t="s">
        <v>15</v>
      </c>
      <c r="J11" s="166">
        <v>2</v>
      </c>
      <c r="K11" s="166" t="s">
        <v>15</v>
      </c>
      <c r="L11" s="166" t="s">
        <v>15</v>
      </c>
      <c r="M11" s="166" t="s">
        <v>15</v>
      </c>
      <c r="N11" s="166" t="s">
        <v>15</v>
      </c>
      <c r="O11" s="166" t="s">
        <v>15</v>
      </c>
      <c r="P11" s="166" t="s">
        <v>15</v>
      </c>
      <c r="Q11" s="166" t="s">
        <v>15</v>
      </c>
      <c r="R11" s="166" t="s">
        <v>15</v>
      </c>
      <c r="T11" s="66" t="s">
        <v>65</v>
      </c>
      <c r="U11" s="198">
        <v>1</v>
      </c>
      <c r="V11" s="166">
        <v>1</v>
      </c>
      <c r="W11" s="166" t="s">
        <v>15</v>
      </c>
      <c r="X11" s="166" t="s">
        <v>15</v>
      </c>
      <c r="Y11" s="166" t="s">
        <v>15</v>
      </c>
      <c r="Z11" s="166" t="s">
        <v>15</v>
      </c>
      <c r="AA11" s="166" t="s">
        <v>15</v>
      </c>
      <c r="AB11" s="166" t="s">
        <v>15</v>
      </c>
      <c r="AC11" s="166" t="s">
        <v>15</v>
      </c>
      <c r="AD11" s="166" t="s">
        <v>15</v>
      </c>
      <c r="AE11" s="166" t="s">
        <v>15</v>
      </c>
    </row>
    <row r="12" spans="1:31" ht="18" customHeight="1" x14ac:dyDescent="0.2">
      <c r="A12" s="66" t="s">
        <v>71</v>
      </c>
      <c r="B12" s="198">
        <v>3</v>
      </c>
      <c r="C12" s="166" t="s">
        <v>15</v>
      </c>
      <c r="D12" s="166">
        <v>2</v>
      </c>
      <c r="E12" s="166" t="s">
        <v>15</v>
      </c>
      <c r="F12" s="166" t="s">
        <v>15</v>
      </c>
      <c r="G12" s="166" t="s">
        <v>15</v>
      </c>
      <c r="H12" s="166" t="s">
        <v>15</v>
      </c>
      <c r="I12" s="166" t="s">
        <v>15</v>
      </c>
      <c r="J12" s="166" t="s">
        <v>15</v>
      </c>
      <c r="K12" s="166" t="s">
        <v>15</v>
      </c>
      <c r="L12" s="166" t="s">
        <v>15</v>
      </c>
      <c r="M12" s="166" t="s">
        <v>15</v>
      </c>
      <c r="N12" s="166" t="s">
        <v>15</v>
      </c>
      <c r="O12" s="166" t="s">
        <v>15</v>
      </c>
      <c r="P12" s="166" t="s">
        <v>15</v>
      </c>
      <c r="Q12" s="166">
        <v>1</v>
      </c>
      <c r="R12" s="166" t="s">
        <v>15</v>
      </c>
      <c r="T12" s="66" t="s">
        <v>207</v>
      </c>
      <c r="U12" s="198">
        <v>1</v>
      </c>
      <c r="V12" s="166" t="s">
        <v>15</v>
      </c>
      <c r="W12" s="166" t="s">
        <v>15</v>
      </c>
      <c r="X12" s="166">
        <v>1</v>
      </c>
      <c r="Y12" s="166" t="s">
        <v>15</v>
      </c>
      <c r="Z12" s="166" t="s">
        <v>15</v>
      </c>
      <c r="AA12" s="166" t="s">
        <v>15</v>
      </c>
      <c r="AB12" s="166" t="s">
        <v>15</v>
      </c>
      <c r="AC12" s="166" t="s">
        <v>15</v>
      </c>
      <c r="AD12" s="166" t="s">
        <v>15</v>
      </c>
      <c r="AE12" s="166" t="s">
        <v>15</v>
      </c>
    </row>
    <row r="13" spans="1:31" ht="18" customHeight="1" x14ac:dyDescent="0.2">
      <c r="A13" s="66" t="s">
        <v>70</v>
      </c>
      <c r="B13" s="198">
        <v>3</v>
      </c>
      <c r="C13" s="166" t="s">
        <v>15</v>
      </c>
      <c r="D13" s="166" t="s">
        <v>15</v>
      </c>
      <c r="E13" s="166">
        <v>2</v>
      </c>
      <c r="F13" s="166" t="s">
        <v>15</v>
      </c>
      <c r="G13" s="166" t="s">
        <v>15</v>
      </c>
      <c r="H13" s="166" t="s">
        <v>15</v>
      </c>
      <c r="I13" s="166" t="s">
        <v>15</v>
      </c>
      <c r="J13" s="166" t="s">
        <v>15</v>
      </c>
      <c r="K13" s="166" t="s">
        <v>15</v>
      </c>
      <c r="L13" s="166" t="s">
        <v>15</v>
      </c>
      <c r="M13" s="166" t="s">
        <v>15</v>
      </c>
      <c r="N13" s="166" t="s">
        <v>15</v>
      </c>
      <c r="O13" s="166" t="s">
        <v>15</v>
      </c>
      <c r="P13" s="166" t="s">
        <v>15</v>
      </c>
      <c r="Q13" s="166">
        <v>1</v>
      </c>
      <c r="R13" s="166" t="s">
        <v>15</v>
      </c>
      <c r="T13" s="66" t="s">
        <v>1126</v>
      </c>
      <c r="U13" s="198">
        <v>1</v>
      </c>
      <c r="V13" s="166" t="s">
        <v>15</v>
      </c>
      <c r="W13" s="166" t="s">
        <v>15</v>
      </c>
      <c r="X13" s="166" t="s">
        <v>15</v>
      </c>
      <c r="Y13" s="166" t="s">
        <v>15</v>
      </c>
      <c r="Z13" s="166" t="s">
        <v>15</v>
      </c>
      <c r="AA13" s="166" t="s">
        <v>15</v>
      </c>
      <c r="AB13" s="166" t="s">
        <v>15</v>
      </c>
      <c r="AC13" s="166" t="s">
        <v>15</v>
      </c>
      <c r="AD13" s="166">
        <v>1</v>
      </c>
      <c r="AE13" s="166" t="s">
        <v>15</v>
      </c>
    </row>
    <row r="14" spans="1:31" ht="18" customHeight="1" x14ac:dyDescent="0.2">
      <c r="A14" s="66" t="s">
        <v>61</v>
      </c>
      <c r="B14" s="198">
        <v>3</v>
      </c>
      <c r="C14" s="166">
        <v>1</v>
      </c>
      <c r="D14" s="166" t="s">
        <v>15</v>
      </c>
      <c r="E14" s="166" t="s">
        <v>15</v>
      </c>
      <c r="F14" s="166" t="s">
        <v>15</v>
      </c>
      <c r="G14" s="166" t="s">
        <v>15</v>
      </c>
      <c r="H14" s="166">
        <v>1</v>
      </c>
      <c r="I14" s="166" t="s">
        <v>15</v>
      </c>
      <c r="J14" s="166">
        <v>1</v>
      </c>
      <c r="K14" s="166" t="s">
        <v>15</v>
      </c>
      <c r="L14" s="166" t="s">
        <v>15</v>
      </c>
      <c r="M14" s="166" t="s">
        <v>15</v>
      </c>
      <c r="N14" s="166" t="s">
        <v>15</v>
      </c>
      <c r="O14" s="166" t="s">
        <v>15</v>
      </c>
      <c r="P14" s="166" t="s">
        <v>15</v>
      </c>
      <c r="Q14" s="166" t="s">
        <v>15</v>
      </c>
      <c r="R14" s="166" t="s">
        <v>15</v>
      </c>
      <c r="T14" s="66" t="s">
        <v>84</v>
      </c>
      <c r="U14" s="198">
        <v>1</v>
      </c>
      <c r="V14" s="166" t="s">
        <v>15</v>
      </c>
      <c r="W14" s="166" t="s">
        <v>15</v>
      </c>
      <c r="X14" s="166" t="s">
        <v>15</v>
      </c>
      <c r="Y14" s="166">
        <v>1</v>
      </c>
      <c r="Z14" s="166" t="s">
        <v>15</v>
      </c>
      <c r="AA14" s="166" t="s">
        <v>15</v>
      </c>
      <c r="AB14" s="166" t="s">
        <v>15</v>
      </c>
      <c r="AC14" s="166" t="s">
        <v>15</v>
      </c>
      <c r="AD14" s="166" t="s">
        <v>15</v>
      </c>
      <c r="AE14" s="166" t="s">
        <v>15</v>
      </c>
    </row>
    <row r="15" spans="1:31" ht="18" customHeight="1" x14ac:dyDescent="0.2">
      <c r="A15" s="66" t="s">
        <v>79</v>
      </c>
      <c r="B15" s="198">
        <v>2</v>
      </c>
      <c r="C15" s="166" t="s">
        <v>15</v>
      </c>
      <c r="D15" s="166" t="s">
        <v>15</v>
      </c>
      <c r="E15" s="166" t="s">
        <v>15</v>
      </c>
      <c r="F15" s="166" t="s">
        <v>15</v>
      </c>
      <c r="G15" s="166" t="s">
        <v>15</v>
      </c>
      <c r="H15" s="166" t="s">
        <v>15</v>
      </c>
      <c r="I15" s="166" t="s">
        <v>15</v>
      </c>
      <c r="J15" s="166" t="s">
        <v>15</v>
      </c>
      <c r="K15" s="166" t="s">
        <v>15</v>
      </c>
      <c r="L15" s="166" t="s">
        <v>15</v>
      </c>
      <c r="M15" s="166" t="s">
        <v>15</v>
      </c>
      <c r="N15" s="166" t="s">
        <v>15</v>
      </c>
      <c r="O15" s="166" t="s">
        <v>15</v>
      </c>
      <c r="P15" s="166">
        <v>2</v>
      </c>
      <c r="Q15" s="166" t="s">
        <v>15</v>
      </c>
      <c r="R15" s="166" t="s">
        <v>15</v>
      </c>
      <c r="T15" s="66" t="s">
        <v>73</v>
      </c>
      <c r="U15" s="198">
        <v>1</v>
      </c>
      <c r="V15" s="166" t="s">
        <v>15</v>
      </c>
      <c r="W15" s="166" t="s">
        <v>15</v>
      </c>
      <c r="X15" s="166" t="s">
        <v>15</v>
      </c>
      <c r="Y15" s="166" t="s">
        <v>15</v>
      </c>
      <c r="Z15" s="166" t="s">
        <v>15</v>
      </c>
      <c r="AA15" s="166" t="s">
        <v>15</v>
      </c>
      <c r="AB15" s="166" t="s">
        <v>15</v>
      </c>
      <c r="AC15" s="166" t="s">
        <v>15</v>
      </c>
      <c r="AD15" s="166" t="s">
        <v>15</v>
      </c>
      <c r="AE15" s="166">
        <v>1</v>
      </c>
    </row>
    <row r="16" spans="1:31" ht="18" customHeight="1" x14ac:dyDescent="0.2">
      <c r="A16" s="66" t="s">
        <v>353</v>
      </c>
      <c r="B16" s="198">
        <v>2</v>
      </c>
      <c r="C16" s="166" t="s">
        <v>15</v>
      </c>
      <c r="D16" s="166" t="s">
        <v>15</v>
      </c>
      <c r="E16" s="166" t="s">
        <v>15</v>
      </c>
      <c r="F16" s="166" t="s">
        <v>15</v>
      </c>
      <c r="G16" s="166" t="s">
        <v>15</v>
      </c>
      <c r="H16" s="166" t="s">
        <v>15</v>
      </c>
      <c r="I16" s="166" t="s">
        <v>15</v>
      </c>
      <c r="J16" s="166" t="s">
        <v>15</v>
      </c>
      <c r="K16" s="166" t="s">
        <v>15</v>
      </c>
      <c r="L16" s="166" t="s">
        <v>15</v>
      </c>
      <c r="M16" s="166" t="s">
        <v>15</v>
      </c>
      <c r="N16" s="166" t="s">
        <v>15</v>
      </c>
      <c r="O16" s="166" t="s">
        <v>15</v>
      </c>
      <c r="P16" s="166" t="s">
        <v>15</v>
      </c>
      <c r="Q16" s="166">
        <v>2</v>
      </c>
      <c r="R16" s="166" t="s">
        <v>15</v>
      </c>
      <c r="T16" s="66" t="s">
        <v>67</v>
      </c>
      <c r="U16" s="198">
        <v>1</v>
      </c>
      <c r="V16" s="166" t="s">
        <v>15</v>
      </c>
      <c r="W16" s="166" t="s">
        <v>15</v>
      </c>
      <c r="X16" s="166" t="s">
        <v>15</v>
      </c>
      <c r="Y16" s="166" t="s">
        <v>15</v>
      </c>
      <c r="Z16" s="166" t="s">
        <v>15</v>
      </c>
      <c r="AA16" s="166" t="s">
        <v>15</v>
      </c>
      <c r="AB16" s="166" t="s">
        <v>15</v>
      </c>
      <c r="AC16" s="166">
        <v>1</v>
      </c>
      <c r="AD16" s="166" t="s">
        <v>15</v>
      </c>
      <c r="AE16" s="166" t="s">
        <v>15</v>
      </c>
    </row>
    <row r="17" spans="1:31" ht="18" customHeight="1" x14ac:dyDescent="0.2">
      <c r="A17" s="66" t="s">
        <v>76</v>
      </c>
      <c r="B17" s="198">
        <v>2</v>
      </c>
      <c r="C17" s="166" t="s">
        <v>15</v>
      </c>
      <c r="D17" s="166" t="s">
        <v>15</v>
      </c>
      <c r="E17" s="166" t="s">
        <v>15</v>
      </c>
      <c r="F17" s="166">
        <v>1</v>
      </c>
      <c r="G17" s="166" t="s">
        <v>15</v>
      </c>
      <c r="H17" s="166" t="s">
        <v>15</v>
      </c>
      <c r="I17" s="166" t="s">
        <v>15</v>
      </c>
      <c r="J17" s="166" t="s">
        <v>15</v>
      </c>
      <c r="K17" s="166" t="s">
        <v>15</v>
      </c>
      <c r="L17" s="166" t="s">
        <v>15</v>
      </c>
      <c r="M17" s="166" t="s">
        <v>15</v>
      </c>
      <c r="N17" s="166" t="s">
        <v>15</v>
      </c>
      <c r="O17" s="166" t="s">
        <v>15</v>
      </c>
      <c r="P17" s="166">
        <v>1</v>
      </c>
      <c r="Q17" s="166" t="s">
        <v>15</v>
      </c>
      <c r="R17" s="166" t="s">
        <v>15</v>
      </c>
      <c r="T17" s="66" t="s">
        <v>92</v>
      </c>
      <c r="U17" s="198">
        <v>1</v>
      </c>
      <c r="V17" s="166">
        <v>1</v>
      </c>
      <c r="W17" s="166" t="s">
        <v>15</v>
      </c>
      <c r="X17" s="166" t="s">
        <v>15</v>
      </c>
      <c r="Y17" s="166" t="s">
        <v>15</v>
      </c>
      <c r="Z17" s="166" t="s">
        <v>15</v>
      </c>
      <c r="AA17" s="166" t="s">
        <v>15</v>
      </c>
      <c r="AB17" s="166" t="s">
        <v>15</v>
      </c>
      <c r="AC17" s="166" t="s">
        <v>15</v>
      </c>
      <c r="AD17" s="166" t="s">
        <v>15</v>
      </c>
      <c r="AE17" s="166" t="s">
        <v>15</v>
      </c>
    </row>
    <row r="18" spans="1:31" ht="18" customHeight="1" x14ac:dyDescent="0.2">
      <c r="A18" s="66" t="s">
        <v>75</v>
      </c>
      <c r="B18" s="198">
        <v>2</v>
      </c>
      <c r="C18" s="166" t="s">
        <v>15</v>
      </c>
      <c r="D18" s="166" t="s">
        <v>15</v>
      </c>
      <c r="E18" s="166" t="s">
        <v>15</v>
      </c>
      <c r="F18" s="166" t="s">
        <v>15</v>
      </c>
      <c r="G18" s="166" t="s">
        <v>15</v>
      </c>
      <c r="H18" s="166" t="s">
        <v>15</v>
      </c>
      <c r="I18" s="166" t="s">
        <v>15</v>
      </c>
      <c r="J18" s="166" t="s">
        <v>15</v>
      </c>
      <c r="K18" s="166" t="s">
        <v>15</v>
      </c>
      <c r="L18" s="166" t="s">
        <v>15</v>
      </c>
      <c r="M18" s="166" t="s">
        <v>15</v>
      </c>
      <c r="N18" s="166" t="s">
        <v>15</v>
      </c>
      <c r="O18" s="166" t="s">
        <v>15</v>
      </c>
      <c r="P18" s="166" t="s">
        <v>15</v>
      </c>
      <c r="Q18" s="166">
        <v>2</v>
      </c>
      <c r="R18" s="166" t="s">
        <v>15</v>
      </c>
      <c r="T18" s="66" t="s">
        <v>87</v>
      </c>
      <c r="U18" s="198">
        <v>1</v>
      </c>
      <c r="V18" s="166" t="s">
        <v>15</v>
      </c>
      <c r="W18" s="166" t="s">
        <v>15</v>
      </c>
      <c r="X18" s="166" t="s">
        <v>15</v>
      </c>
      <c r="Y18" s="166" t="s">
        <v>15</v>
      </c>
      <c r="Z18" s="166" t="s">
        <v>15</v>
      </c>
      <c r="AA18" s="166" t="s">
        <v>15</v>
      </c>
      <c r="AB18" s="166" t="s">
        <v>15</v>
      </c>
      <c r="AC18" s="166" t="s">
        <v>15</v>
      </c>
      <c r="AD18" s="166">
        <v>1</v>
      </c>
      <c r="AE18" s="166" t="s">
        <v>15</v>
      </c>
    </row>
    <row r="19" spans="1:31" ht="18" customHeight="1" x14ac:dyDescent="0.2">
      <c r="A19" s="66" t="s">
        <v>90</v>
      </c>
      <c r="B19" s="198">
        <v>1</v>
      </c>
      <c r="C19" s="166" t="s">
        <v>15</v>
      </c>
      <c r="D19" s="166" t="s">
        <v>15</v>
      </c>
      <c r="E19" s="166" t="s">
        <v>15</v>
      </c>
      <c r="F19" s="166" t="s">
        <v>15</v>
      </c>
      <c r="G19" s="166" t="s">
        <v>15</v>
      </c>
      <c r="H19" s="166" t="s">
        <v>15</v>
      </c>
      <c r="I19" s="166" t="s">
        <v>15</v>
      </c>
      <c r="J19" s="166" t="s">
        <v>15</v>
      </c>
      <c r="K19" s="166" t="s">
        <v>15</v>
      </c>
      <c r="L19" s="166" t="s">
        <v>15</v>
      </c>
      <c r="M19" s="166" t="s">
        <v>15</v>
      </c>
      <c r="N19" s="166" t="s">
        <v>15</v>
      </c>
      <c r="O19" s="166" t="s">
        <v>15</v>
      </c>
      <c r="P19" s="166" t="s">
        <v>15</v>
      </c>
      <c r="Q19" s="166">
        <v>1</v>
      </c>
      <c r="R19" s="166" t="s">
        <v>15</v>
      </c>
      <c r="T19" s="66" t="s">
        <v>802</v>
      </c>
      <c r="U19" s="198">
        <v>1</v>
      </c>
      <c r="V19" s="166" t="s">
        <v>15</v>
      </c>
      <c r="W19" s="166" t="s">
        <v>15</v>
      </c>
      <c r="X19" s="166" t="s">
        <v>15</v>
      </c>
      <c r="Y19" s="166" t="s">
        <v>15</v>
      </c>
      <c r="Z19" s="166" t="s">
        <v>15</v>
      </c>
      <c r="AA19" s="166">
        <v>1</v>
      </c>
      <c r="AB19" s="166" t="s">
        <v>15</v>
      </c>
      <c r="AC19" s="166" t="s">
        <v>15</v>
      </c>
      <c r="AD19" s="166" t="s">
        <v>15</v>
      </c>
      <c r="AE19" s="166" t="s">
        <v>15</v>
      </c>
    </row>
    <row r="20" spans="1:31" ht="18" customHeight="1" x14ac:dyDescent="0.2">
      <c r="A20" s="66" t="s">
        <v>84</v>
      </c>
      <c r="B20" s="198">
        <v>1</v>
      </c>
      <c r="C20" s="166" t="s">
        <v>15</v>
      </c>
      <c r="D20" s="166" t="s">
        <v>15</v>
      </c>
      <c r="E20" s="166" t="s">
        <v>15</v>
      </c>
      <c r="F20" s="166" t="s">
        <v>15</v>
      </c>
      <c r="G20" s="166" t="s">
        <v>15</v>
      </c>
      <c r="H20" s="166" t="s">
        <v>15</v>
      </c>
      <c r="I20" s="166" t="s">
        <v>15</v>
      </c>
      <c r="J20" s="166" t="s">
        <v>15</v>
      </c>
      <c r="K20" s="166" t="s">
        <v>15</v>
      </c>
      <c r="L20" s="166" t="s">
        <v>15</v>
      </c>
      <c r="M20" s="166" t="s">
        <v>15</v>
      </c>
      <c r="N20" s="166">
        <v>1</v>
      </c>
      <c r="O20" s="166" t="s">
        <v>15</v>
      </c>
      <c r="P20" s="166" t="s">
        <v>15</v>
      </c>
      <c r="Q20" s="166" t="s">
        <v>15</v>
      </c>
      <c r="R20" s="166" t="s">
        <v>15</v>
      </c>
      <c r="T20" s="66" t="s">
        <v>205</v>
      </c>
      <c r="U20" s="198">
        <v>1</v>
      </c>
      <c r="V20" s="166" t="s">
        <v>15</v>
      </c>
      <c r="W20" s="166" t="s">
        <v>15</v>
      </c>
      <c r="X20" s="166" t="s">
        <v>15</v>
      </c>
      <c r="Y20" s="166">
        <v>1</v>
      </c>
      <c r="Z20" s="166" t="s">
        <v>15</v>
      </c>
      <c r="AA20" s="166" t="s">
        <v>15</v>
      </c>
      <c r="AB20" s="166" t="s">
        <v>15</v>
      </c>
      <c r="AC20" s="166" t="s">
        <v>15</v>
      </c>
      <c r="AD20" s="166" t="s">
        <v>15</v>
      </c>
      <c r="AE20" s="166" t="s">
        <v>15</v>
      </c>
    </row>
    <row r="21" spans="1:31" ht="18" customHeight="1" x14ac:dyDescent="0.2">
      <c r="A21" s="66" t="s">
        <v>85</v>
      </c>
      <c r="B21" s="198">
        <v>1</v>
      </c>
      <c r="C21" s="166" t="s">
        <v>15</v>
      </c>
      <c r="D21" s="166" t="s">
        <v>15</v>
      </c>
      <c r="E21" s="166" t="s">
        <v>15</v>
      </c>
      <c r="F21" s="166" t="s">
        <v>15</v>
      </c>
      <c r="G21" s="166" t="s">
        <v>15</v>
      </c>
      <c r="H21" s="166" t="s">
        <v>15</v>
      </c>
      <c r="I21" s="166" t="s">
        <v>15</v>
      </c>
      <c r="J21" s="166" t="s">
        <v>15</v>
      </c>
      <c r="K21" s="166" t="s">
        <v>15</v>
      </c>
      <c r="L21" s="166" t="s">
        <v>15</v>
      </c>
      <c r="M21" s="166" t="s">
        <v>15</v>
      </c>
      <c r="N21" s="166" t="s">
        <v>15</v>
      </c>
      <c r="O21" s="166" t="s">
        <v>15</v>
      </c>
      <c r="P21" s="166" t="s">
        <v>15</v>
      </c>
      <c r="Q21" s="166">
        <v>1</v>
      </c>
      <c r="R21" s="166" t="s">
        <v>15</v>
      </c>
      <c r="T21" s="66" t="s">
        <v>156</v>
      </c>
      <c r="U21" s="198">
        <v>1</v>
      </c>
      <c r="V21" s="166" t="s">
        <v>15</v>
      </c>
      <c r="W21" s="166" t="s">
        <v>15</v>
      </c>
      <c r="X21" s="166" t="s">
        <v>15</v>
      </c>
      <c r="Y21" s="166">
        <v>1</v>
      </c>
      <c r="Z21" s="166" t="s">
        <v>15</v>
      </c>
      <c r="AA21" s="166" t="s">
        <v>15</v>
      </c>
      <c r="AB21" s="166" t="s">
        <v>15</v>
      </c>
      <c r="AC21" s="166" t="s">
        <v>15</v>
      </c>
      <c r="AD21" s="166" t="s">
        <v>15</v>
      </c>
      <c r="AE21" s="166" t="s">
        <v>15</v>
      </c>
    </row>
    <row r="22" spans="1:31" ht="18" customHeight="1" x14ac:dyDescent="0.2">
      <c r="A22" s="66" t="s">
        <v>87</v>
      </c>
      <c r="B22" s="198">
        <v>1</v>
      </c>
      <c r="C22" s="166" t="s">
        <v>15</v>
      </c>
      <c r="D22" s="166" t="s">
        <v>15</v>
      </c>
      <c r="E22" s="166" t="s">
        <v>15</v>
      </c>
      <c r="F22" s="166" t="s">
        <v>15</v>
      </c>
      <c r="G22" s="166" t="s">
        <v>15</v>
      </c>
      <c r="H22" s="166" t="s">
        <v>15</v>
      </c>
      <c r="I22" s="166" t="s">
        <v>15</v>
      </c>
      <c r="J22" s="166" t="s">
        <v>15</v>
      </c>
      <c r="K22" s="166" t="s">
        <v>15</v>
      </c>
      <c r="L22" s="166" t="s">
        <v>15</v>
      </c>
      <c r="M22" s="166" t="s">
        <v>15</v>
      </c>
      <c r="N22" s="166" t="s">
        <v>15</v>
      </c>
      <c r="O22" s="166" t="s">
        <v>15</v>
      </c>
      <c r="P22" s="166">
        <v>1</v>
      </c>
      <c r="Q22" s="166" t="s">
        <v>15</v>
      </c>
      <c r="R22" s="166" t="s">
        <v>15</v>
      </c>
      <c r="T22" s="66" t="s">
        <v>83</v>
      </c>
      <c r="U22" s="198">
        <v>1</v>
      </c>
      <c r="V22" s="166" t="s">
        <v>15</v>
      </c>
      <c r="W22" s="166" t="s">
        <v>15</v>
      </c>
      <c r="X22" s="166" t="s">
        <v>15</v>
      </c>
      <c r="Y22" s="166">
        <v>1</v>
      </c>
      <c r="Z22" s="166" t="s">
        <v>15</v>
      </c>
      <c r="AA22" s="166" t="s">
        <v>15</v>
      </c>
      <c r="AB22" s="166" t="s">
        <v>15</v>
      </c>
      <c r="AC22" s="166" t="s">
        <v>15</v>
      </c>
      <c r="AD22" s="166" t="s">
        <v>15</v>
      </c>
      <c r="AE22" s="166" t="s">
        <v>15</v>
      </c>
    </row>
    <row r="23" spans="1:31" ht="18" customHeight="1" x14ac:dyDescent="0.2">
      <c r="A23" s="66" t="s">
        <v>205</v>
      </c>
      <c r="B23" s="198">
        <v>1</v>
      </c>
      <c r="C23" s="166" t="s">
        <v>15</v>
      </c>
      <c r="D23" s="166" t="s">
        <v>15</v>
      </c>
      <c r="E23" s="166" t="s">
        <v>15</v>
      </c>
      <c r="F23" s="166" t="s">
        <v>15</v>
      </c>
      <c r="G23" s="39">
        <v>1</v>
      </c>
      <c r="H23" s="166" t="s">
        <v>15</v>
      </c>
      <c r="I23" s="166" t="s">
        <v>15</v>
      </c>
      <c r="J23" s="166" t="s">
        <v>15</v>
      </c>
      <c r="K23" s="166" t="s">
        <v>15</v>
      </c>
      <c r="L23" s="166" t="s">
        <v>15</v>
      </c>
      <c r="M23" s="166" t="s">
        <v>15</v>
      </c>
      <c r="N23" s="166" t="s">
        <v>15</v>
      </c>
      <c r="O23" s="166" t="s">
        <v>15</v>
      </c>
      <c r="P23" s="166" t="s">
        <v>15</v>
      </c>
      <c r="Q23" s="166" t="s">
        <v>15</v>
      </c>
      <c r="R23" s="166" t="s">
        <v>15</v>
      </c>
      <c r="T23" s="196" t="s">
        <v>41</v>
      </c>
      <c r="U23" s="198">
        <v>37</v>
      </c>
      <c r="V23" s="198">
        <v>3</v>
      </c>
      <c r="W23" s="198">
        <v>5</v>
      </c>
      <c r="X23" s="198">
        <v>1</v>
      </c>
      <c r="Y23" s="198">
        <v>8</v>
      </c>
      <c r="Z23" s="198">
        <v>1</v>
      </c>
      <c r="AA23" s="198">
        <v>1</v>
      </c>
      <c r="AB23" s="198">
        <v>5</v>
      </c>
      <c r="AC23" s="198">
        <v>1</v>
      </c>
      <c r="AD23" s="198">
        <v>11</v>
      </c>
      <c r="AE23" s="198">
        <v>1</v>
      </c>
    </row>
    <row r="24" spans="1:31" ht="18" customHeight="1" x14ac:dyDescent="0.2">
      <c r="A24" s="66" t="s">
        <v>239</v>
      </c>
      <c r="B24" s="198">
        <v>1</v>
      </c>
      <c r="C24" s="166" t="s">
        <v>15</v>
      </c>
      <c r="D24" s="166" t="s">
        <v>15</v>
      </c>
      <c r="E24" s="166" t="s">
        <v>15</v>
      </c>
      <c r="F24" s="166" t="s">
        <v>15</v>
      </c>
      <c r="G24" s="166" t="s">
        <v>15</v>
      </c>
      <c r="H24" s="166" t="s">
        <v>15</v>
      </c>
      <c r="I24" s="166" t="s">
        <v>15</v>
      </c>
      <c r="J24" s="166" t="s">
        <v>15</v>
      </c>
      <c r="K24" s="166" t="s">
        <v>15</v>
      </c>
      <c r="L24" s="166" t="s">
        <v>15</v>
      </c>
      <c r="M24" s="166" t="s">
        <v>15</v>
      </c>
      <c r="N24" s="166" t="s">
        <v>15</v>
      </c>
      <c r="O24" s="166" t="s">
        <v>15</v>
      </c>
      <c r="P24" s="166" t="s">
        <v>15</v>
      </c>
      <c r="Q24" s="166">
        <v>1</v>
      </c>
      <c r="R24" s="166" t="s">
        <v>15</v>
      </c>
    </row>
    <row r="25" spans="1:31" ht="18" customHeight="1" x14ac:dyDescent="0.2">
      <c r="A25" s="66" t="s">
        <v>60</v>
      </c>
      <c r="B25" s="198">
        <v>1</v>
      </c>
      <c r="C25" s="166" t="s">
        <v>15</v>
      </c>
      <c r="D25" s="166" t="s">
        <v>15</v>
      </c>
      <c r="E25" s="166" t="s">
        <v>15</v>
      </c>
      <c r="F25" s="166" t="s">
        <v>15</v>
      </c>
      <c r="G25" s="166">
        <v>1</v>
      </c>
      <c r="H25" s="166" t="s">
        <v>15</v>
      </c>
      <c r="I25" s="166" t="s">
        <v>15</v>
      </c>
      <c r="J25" s="166" t="s">
        <v>15</v>
      </c>
      <c r="K25" s="166" t="s">
        <v>15</v>
      </c>
      <c r="L25" s="166" t="s">
        <v>15</v>
      </c>
      <c r="M25" s="166" t="s">
        <v>15</v>
      </c>
      <c r="N25" s="166" t="s">
        <v>15</v>
      </c>
      <c r="O25" s="166" t="s">
        <v>15</v>
      </c>
      <c r="P25" s="166" t="s">
        <v>15</v>
      </c>
      <c r="Q25" s="166" t="s">
        <v>15</v>
      </c>
      <c r="R25" s="166" t="s">
        <v>15</v>
      </c>
    </row>
    <row r="26" spans="1:31" ht="18" customHeight="1" x14ac:dyDescent="0.2">
      <c r="A26" s="196" t="s">
        <v>41</v>
      </c>
      <c r="B26" s="198">
        <v>164</v>
      </c>
      <c r="C26" s="198">
        <v>5</v>
      </c>
      <c r="D26" s="198">
        <v>42</v>
      </c>
      <c r="E26" s="198">
        <v>12</v>
      </c>
      <c r="F26" s="198">
        <v>1</v>
      </c>
      <c r="G26" s="198">
        <v>15</v>
      </c>
      <c r="H26" s="198">
        <v>1</v>
      </c>
      <c r="I26" s="198">
        <v>1</v>
      </c>
      <c r="J26" s="198">
        <v>3</v>
      </c>
      <c r="K26" s="198">
        <v>7</v>
      </c>
      <c r="L26" s="198">
        <v>3</v>
      </c>
      <c r="M26" s="198">
        <v>1</v>
      </c>
      <c r="N26" s="198">
        <v>3</v>
      </c>
      <c r="O26" s="198">
        <v>1</v>
      </c>
      <c r="P26" s="198">
        <v>4</v>
      </c>
      <c r="Q26" s="198">
        <f>SUM(Q4:Q25)</f>
        <v>63</v>
      </c>
      <c r="R26" s="198">
        <v>2</v>
      </c>
    </row>
    <row r="27" spans="1:31" ht="15" x14ac:dyDescent="0.25">
      <c r="A27" s="29"/>
      <c r="B27" s="29"/>
      <c r="C27" s="29"/>
      <c r="D27" s="29"/>
      <c r="E27" s="29"/>
      <c r="F27" s="29"/>
      <c r="G27" s="29"/>
      <c r="H27" s="29"/>
      <c r="I27" s="29"/>
      <c r="J27" s="29"/>
      <c r="K27" s="29"/>
      <c r="L27" s="29"/>
      <c r="M27" s="29"/>
      <c r="N27" s="29"/>
      <c r="O27" s="29"/>
      <c r="P27" s="29"/>
      <c r="Q27" s="29"/>
      <c r="R27" s="29"/>
    </row>
    <row r="28" spans="1:31" ht="15" x14ac:dyDescent="0.25">
      <c r="A28" s="29"/>
      <c r="B28" s="29"/>
      <c r="C28" s="29"/>
      <c r="D28" s="29"/>
      <c r="E28" s="29"/>
      <c r="F28" s="29"/>
      <c r="G28" s="29"/>
      <c r="H28" s="29"/>
      <c r="I28" s="29"/>
      <c r="J28" s="29"/>
      <c r="K28" s="29"/>
      <c r="L28" s="29"/>
      <c r="M28" s="29"/>
      <c r="N28" s="29"/>
      <c r="O28" s="29"/>
      <c r="P28" s="29"/>
      <c r="Q28" s="29"/>
      <c r="R28" s="29"/>
    </row>
    <row r="29" spans="1:31" ht="13.5" customHeight="1" x14ac:dyDescent="0.25">
      <c r="A29" s="29"/>
      <c r="B29" s="29"/>
      <c r="C29" s="29"/>
      <c r="D29" s="29"/>
      <c r="E29" s="29"/>
      <c r="F29" s="29"/>
      <c r="G29" s="29"/>
      <c r="H29" s="29"/>
      <c r="I29" s="29"/>
      <c r="J29" s="29"/>
      <c r="K29" s="29"/>
      <c r="L29" s="29"/>
      <c r="M29" s="29"/>
      <c r="N29" s="29"/>
      <c r="O29" s="29"/>
      <c r="P29" s="29"/>
      <c r="Q29" s="29"/>
      <c r="R29" s="29"/>
    </row>
    <row r="30" spans="1:31" ht="15" x14ac:dyDescent="0.25">
      <c r="A30" s="29"/>
      <c r="B30" s="29"/>
      <c r="C30" s="29"/>
      <c r="D30" s="29"/>
      <c r="E30" s="29"/>
      <c r="F30" s="29"/>
      <c r="G30" s="29"/>
      <c r="H30" s="29"/>
      <c r="I30" s="29"/>
      <c r="J30" s="29"/>
      <c r="K30" s="29"/>
      <c r="L30" s="29"/>
      <c r="M30" s="29"/>
      <c r="N30" s="29"/>
      <c r="O30" s="29"/>
      <c r="P30" s="29"/>
      <c r="Q30" s="29"/>
      <c r="R30" s="29"/>
    </row>
    <row r="35" spans="1:14" x14ac:dyDescent="0.2">
      <c r="A35" s="129"/>
      <c r="B35" s="141"/>
      <c r="C35" s="141"/>
      <c r="D35" s="141"/>
      <c r="E35" s="141"/>
      <c r="F35" s="141"/>
      <c r="G35" s="141"/>
      <c r="H35" s="141"/>
      <c r="I35" s="141"/>
      <c r="J35" s="141"/>
      <c r="K35" s="141"/>
      <c r="L35" s="141"/>
      <c r="M35" s="141"/>
    </row>
    <row r="36" spans="1:14" x14ac:dyDescent="0.2">
      <c r="A36" s="129"/>
      <c r="B36" s="141"/>
      <c r="C36" s="141"/>
      <c r="D36" s="141"/>
      <c r="E36" s="141"/>
      <c r="F36" s="141"/>
      <c r="G36" s="141"/>
      <c r="H36" s="141"/>
      <c r="I36" s="141"/>
      <c r="J36" s="141"/>
      <c r="K36" s="141"/>
      <c r="L36" s="141"/>
      <c r="M36" s="141"/>
    </row>
    <row r="37" spans="1:14" x14ac:dyDescent="0.2">
      <c r="A37" s="129"/>
      <c r="B37" s="141"/>
      <c r="C37" s="141"/>
      <c r="D37" s="141"/>
      <c r="E37" s="141"/>
      <c r="F37" s="141"/>
      <c r="G37" s="141"/>
      <c r="H37" s="141"/>
      <c r="I37" s="141"/>
      <c r="J37" s="141"/>
      <c r="K37" s="141"/>
      <c r="L37" s="141"/>
      <c r="M37" s="141"/>
      <c r="N37" s="86"/>
    </row>
    <row r="38" spans="1:14" x14ac:dyDescent="0.2">
      <c r="A38" s="129"/>
      <c r="B38" s="141"/>
      <c r="C38" s="141"/>
      <c r="D38" s="141"/>
      <c r="E38" s="141"/>
      <c r="F38" s="141"/>
      <c r="G38" s="141"/>
      <c r="H38" s="141"/>
      <c r="I38" s="141"/>
      <c r="J38" s="141"/>
      <c r="K38" s="141"/>
      <c r="L38" s="141"/>
      <c r="M38" s="141"/>
      <c r="N38" s="86"/>
    </row>
    <row r="39" spans="1:14" x14ac:dyDescent="0.2">
      <c r="A39" s="129"/>
      <c r="B39" s="141"/>
      <c r="C39" s="141"/>
      <c r="D39" s="141"/>
      <c r="E39" s="141"/>
      <c r="F39" s="141"/>
      <c r="G39" s="141"/>
      <c r="H39" s="141"/>
      <c r="I39" s="141"/>
      <c r="J39" s="141"/>
      <c r="K39" s="141"/>
      <c r="L39" s="141"/>
      <c r="M39" s="141"/>
      <c r="N39" s="86"/>
    </row>
    <row r="40" spans="1:14" ht="15" x14ac:dyDescent="0.25">
      <c r="A40" s="130"/>
      <c r="B40" s="141"/>
      <c r="C40" s="141"/>
      <c r="D40" s="141"/>
      <c r="E40" s="141"/>
      <c r="F40" s="141"/>
      <c r="G40" s="141"/>
      <c r="H40" s="141"/>
      <c r="I40" s="141"/>
      <c r="J40" s="141"/>
      <c r="K40" s="141"/>
      <c r="L40" s="141"/>
      <c r="M40" s="141"/>
      <c r="N40" s="86"/>
    </row>
    <row r="41" spans="1:14" ht="15" x14ac:dyDescent="0.25">
      <c r="A41" s="130"/>
      <c r="B41" s="141"/>
      <c r="C41" s="141"/>
      <c r="D41" s="141"/>
      <c r="E41" s="141"/>
      <c r="F41" s="141"/>
      <c r="G41" s="141"/>
      <c r="H41" s="141"/>
      <c r="I41" s="141"/>
      <c r="J41" s="141"/>
      <c r="K41" s="141"/>
      <c r="L41" s="141"/>
      <c r="M41" s="141"/>
      <c r="N41" s="86"/>
    </row>
    <row r="42" spans="1:14" ht="15" x14ac:dyDescent="0.25">
      <c r="A42" s="130"/>
      <c r="B42" s="141"/>
      <c r="C42" s="141"/>
      <c r="D42" s="141"/>
      <c r="E42" s="141"/>
      <c r="F42" s="141"/>
      <c r="G42" s="141"/>
      <c r="H42" s="141"/>
      <c r="I42" s="141"/>
      <c r="J42" s="141"/>
      <c r="K42" s="141"/>
      <c r="L42" s="141"/>
      <c r="M42" s="141"/>
      <c r="N42" s="86"/>
    </row>
    <row r="43" spans="1:14" ht="15" x14ac:dyDescent="0.25">
      <c r="A43" s="130"/>
      <c r="B43" s="141"/>
      <c r="C43" s="141"/>
      <c r="D43" s="141"/>
      <c r="E43" s="141"/>
      <c r="F43" s="141"/>
      <c r="G43" s="141"/>
      <c r="H43" s="141"/>
      <c r="I43" s="141"/>
      <c r="J43" s="141"/>
      <c r="K43" s="141"/>
      <c r="L43" s="141"/>
      <c r="M43" s="141"/>
      <c r="N43" s="86"/>
    </row>
    <row r="44" spans="1:14" x14ac:dyDescent="0.2">
      <c r="N44" s="86"/>
    </row>
    <row r="45" spans="1:14" x14ac:dyDescent="0.2">
      <c r="N45" s="86"/>
    </row>
  </sheetData>
  <sortState xmlns:xlrd2="http://schemas.microsoft.com/office/spreadsheetml/2017/richdata2" ref="T4:AE22">
    <sortCondition descending="1" ref="U4:U22"/>
    <sortCondition ref="T4:T22"/>
  </sortState>
  <mergeCells count="8">
    <mergeCell ref="A1:R1"/>
    <mergeCell ref="T1:AE1"/>
    <mergeCell ref="T2:T3"/>
    <mergeCell ref="U2:U3"/>
    <mergeCell ref="V2:AE2"/>
    <mergeCell ref="A2:A3"/>
    <mergeCell ref="B2:B3"/>
    <mergeCell ref="I2:R2"/>
  </mergeCells>
  <pageMargins left="0.7" right="0.7" top="0.75" bottom="0.75" header="0.3" footer="0.3"/>
  <pageSetup paperSize="8" scale="51"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árok7">
    <pageSetUpPr fitToPage="1"/>
  </sheetPr>
  <dimension ref="A1:C12"/>
  <sheetViews>
    <sheetView showGridLines="0" workbookViewId="0">
      <selection activeCell="A8" sqref="A8:K8"/>
    </sheetView>
  </sheetViews>
  <sheetFormatPr defaultRowHeight="14.25" x14ac:dyDescent="0.2"/>
  <cols>
    <col min="1" max="1" width="46.875" customWidth="1"/>
    <col min="2" max="2" width="34" customWidth="1"/>
    <col min="3" max="3" width="32.5" customWidth="1"/>
    <col min="5" max="7" width="8" customWidth="1"/>
  </cols>
  <sheetData>
    <row r="1" spans="1:3" ht="21.75" customHeight="1" x14ac:dyDescent="0.2">
      <c r="A1" s="513" t="s">
        <v>1037</v>
      </c>
      <c r="B1" s="513"/>
      <c r="C1" s="513"/>
    </row>
    <row r="2" spans="1:3" ht="20.100000000000001" customHeight="1" x14ac:dyDescent="0.2">
      <c r="A2" s="295" t="s">
        <v>408</v>
      </c>
      <c r="B2" s="8" t="s">
        <v>976</v>
      </c>
      <c r="C2" s="8" t="s">
        <v>1038</v>
      </c>
    </row>
    <row r="3" spans="1:3" ht="20.100000000000001" customHeight="1" x14ac:dyDescent="0.2">
      <c r="A3" s="44" t="s">
        <v>409</v>
      </c>
      <c r="B3" s="9">
        <v>255898</v>
      </c>
      <c r="C3" s="37">
        <v>281648</v>
      </c>
    </row>
    <row r="4" spans="1:3" ht="20.100000000000001" customHeight="1" x14ac:dyDescent="0.2">
      <c r="A4" s="44" t="s">
        <v>977</v>
      </c>
      <c r="B4" s="37">
        <v>55508</v>
      </c>
      <c r="C4" s="37">
        <v>55492</v>
      </c>
    </row>
    <row r="5" spans="1:3" ht="20.100000000000001" customHeight="1" x14ac:dyDescent="0.2">
      <c r="A5" s="127" t="s">
        <v>41</v>
      </c>
      <c r="B5" s="41">
        <v>311406</v>
      </c>
      <c r="C5" s="375">
        <v>337140</v>
      </c>
    </row>
    <row r="6" spans="1:3" ht="20.100000000000001" customHeight="1" x14ac:dyDescent="0.2">
      <c r="A6" s="163"/>
      <c r="B6" s="163"/>
      <c r="C6" s="163"/>
    </row>
    <row r="7" spans="1:3" ht="20.25" customHeight="1" x14ac:dyDescent="0.2">
      <c r="A7" s="514" t="s">
        <v>1039</v>
      </c>
      <c r="B7" s="514"/>
      <c r="C7" s="514"/>
    </row>
    <row r="8" spans="1:3" ht="20.100000000000001" customHeight="1" x14ac:dyDescent="0.2">
      <c r="A8" s="63" t="s">
        <v>410</v>
      </c>
      <c r="B8" s="4" t="s">
        <v>976</v>
      </c>
      <c r="C8" s="4" t="s">
        <v>1038</v>
      </c>
    </row>
    <row r="9" spans="1:3" ht="20.100000000000001" customHeight="1" x14ac:dyDescent="0.2">
      <c r="A9" s="44" t="s">
        <v>411</v>
      </c>
      <c r="B9" s="37">
        <v>109043</v>
      </c>
      <c r="C9" s="37">
        <v>110113</v>
      </c>
    </row>
    <row r="10" spans="1:3" ht="20.100000000000001" customHeight="1" x14ac:dyDescent="0.2">
      <c r="A10" s="44" t="s">
        <v>412</v>
      </c>
      <c r="B10" s="37">
        <v>32632</v>
      </c>
      <c r="C10" s="37">
        <v>39822</v>
      </c>
    </row>
    <row r="11" spans="1:3" ht="20.100000000000001" customHeight="1" x14ac:dyDescent="0.2">
      <c r="A11" s="44" t="s">
        <v>413</v>
      </c>
      <c r="B11" s="9">
        <v>114223</v>
      </c>
      <c r="C11" s="37">
        <v>131713</v>
      </c>
    </row>
    <row r="12" spans="1:3" ht="20.100000000000001" customHeight="1" x14ac:dyDescent="0.2">
      <c r="A12" s="127" t="s">
        <v>41</v>
      </c>
      <c r="B12" s="23">
        <v>255898</v>
      </c>
      <c r="C12" s="375">
        <v>281648</v>
      </c>
    </row>
  </sheetData>
  <mergeCells count="2">
    <mergeCell ref="A1:C1"/>
    <mergeCell ref="A7:C7"/>
  </mergeCells>
  <pageMargins left="0.7" right="0.7" top="0.75" bottom="0.75" header="0.3" footer="0.3"/>
  <pageSetup paperSize="8" fitToHeight="0" orientation="landscape"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Hárok70">
    <pageSetUpPr fitToPage="1"/>
  </sheetPr>
  <dimension ref="A1:N54"/>
  <sheetViews>
    <sheetView showGridLines="0" zoomScaleNormal="100" workbookViewId="0">
      <pane ySplit="2" topLeftCell="A33" activePane="bottomLeft" state="frozen"/>
      <selection activeCell="A8" sqref="A8:K8"/>
      <selection pane="bottomLeft" activeCell="A8" sqref="A8:K8"/>
    </sheetView>
  </sheetViews>
  <sheetFormatPr defaultRowHeight="14.25" x14ac:dyDescent="0.2"/>
  <cols>
    <col min="1" max="1" width="33.625" customWidth="1"/>
    <col min="2" max="2" width="21" customWidth="1"/>
    <col min="3" max="3" width="17.625" customWidth="1"/>
    <col min="4" max="4" width="21.25" customWidth="1"/>
    <col min="5" max="5" width="6.75" customWidth="1"/>
    <col min="6" max="6" width="33.75" customWidth="1"/>
    <col min="7" max="7" width="21.75" customWidth="1"/>
    <col min="8" max="8" width="20.625" customWidth="1"/>
    <col min="9" max="9" width="18.25" customWidth="1"/>
  </cols>
  <sheetData>
    <row r="1" spans="1:14" ht="32.25" customHeight="1" x14ac:dyDescent="0.2">
      <c r="A1" s="507" t="s">
        <v>844</v>
      </c>
      <c r="B1" s="507"/>
      <c r="C1" s="507"/>
      <c r="D1" s="507"/>
      <c r="E1" s="75"/>
      <c r="F1" s="507" t="s">
        <v>1114</v>
      </c>
      <c r="G1" s="507"/>
      <c r="H1" s="507"/>
      <c r="I1" s="507"/>
      <c r="J1" s="75"/>
      <c r="K1" s="75"/>
      <c r="L1" s="75"/>
      <c r="M1" s="75"/>
      <c r="N1" s="75"/>
    </row>
    <row r="2" spans="1:14" ht="45" customHeight="1" x14ac:dyDescent="0.2">
      <c r="A2" s="157" t="s">
        <v>98</v>
      </c>
      <c r="B2" s="157" t="s">
        <v>254</v>
      </c>
      <c r="C2" s="157" t="s">
        <v>255</v>
      </c>
      <c r="D2" s="157" t="s">
        <v>256</v>
      </c>
      <c r="E2" s="50"/>
      <c r="F2" s="8" t="s">
        <v>98</v>
      </c>
      <c r="G2" s="8" t="s">
        <v>254</v>
      </c>
      <c r="H2" s="8" t="s">
        <v>255</v>
      </c>
      <c r="I2" s="8" t="s">
        <v>256</v>
      </c>
    </row>
    <row r="3" spans="1:14" ht="18" customHeight="1" x14ac:dyDescent="0.2">
      <c r="A3" s="66" t="s">
        <v>64</v>
      </c>
      <c r="B3" s="198">
        <v>232</v>
      </c>
      <c r="C3" s="166">
        <v>104</v>
      </c>
      <c r="D3" s="166">
        <v>128</v>
      </c>
      <c r="E3" s="50"/>
      <c r="F3" s="385" t="s">
        <v>59</v>
      </c>
      <c r="G3" s="198">
        <v>40</v>
      </c>
      <c r="H3" s="166">
        <v>35</v>
      </c>
      <c r="I3" s="156">
        <v>5</v>
      </c>
    </row>
    <row r="4" spans="1:14" ht="18" customHeight="1" x14ac:dyDescent="0.2">
      <c r="A4" s="66" t="s">
        <v>59</v>
      </c>
      <c r="B4" s="198">
        <v>197</v>
      </c>
      <c r="C4" s="166">
        <v>140</v>
      </c>
      <c r="D4" s="166">
        <v>57</v>
      </c>
      <c r="E4" s="50"/>
      <c r="F4" s="66" t="s">
        <v>62</v>
      </c>
      <c r="G4" s="198">
        <v>26</v>
      </c>
      <c r="H4" s="166">
        <v>12</v>
      </c>
      <c r="I4" s="156">
        <v>14</v>
      </c>
    </row>
    <row r="5" spans="1:14" ht="18" customHeight="1" x14ac:dyDescent="0.2">
      <c r="A5" s="66" t="s">
        <v>71</v>
      </c>
      <c r="B5" s="198">
        <v>73</v>
      </c>
      <c r="C5" s="166">
        <v>48</v>
      </c>
      <c r="D5" s="166">
        <v>25</v>
      </c>
      <c r="E5" s="50"/>
      <c r="F5" s="66" t="s">
        <v>64</v>
      </c>
      <c r="G5" s="198">
        <v>19</v>
      </c>
      <c r="H5" s="166">
        <v>11</v>
      </c>
      <c r="I5" s="156">
        <v>8</v>
      </c>
    </row>
    <row r="6" spans="1:14" ht="18" customHeight="1" x14ac:dyDescent="0.2">
      <c r="A6" s="66" t="s">
        <v>62</v>
      </c>
      <c r="B6" s="198">
        <v>42</v>
      </c>
      <c r="C6" s="166">
        <v>29</v>
      </c>
      <c r="D6" s="166">
        <v>13</v>
      </c>
      <c r="E6" s="50"/>
      <c r="F6" s="66" t="s">
        <v>92</v>
      </c>
      <c r="G6" s="198">
        <v>13</v>
      </c>
      <c r="H6" s="166">
        <v>5</v>
      </c>
      <c r="I6" s="166">
        <v>8</v>
      </c>
    </row>
    <row r="7" spans="1:14" ht="18" customHeight="1" x14ac:dyDescent="0.2">
      <c r="A7" s="66" t="s">
        <v>66</v>
      </c>
      <c r="B7" s="198">
        <v>37</v>
      </c>
      <c r="C7" s="166">
        <v>3</v>
      </c>
      <c r="D7" s="166">
        <v>34</v>
      </c>
      <c r="E7" s="50"/>
      <c r="F7" s="66" t="s">
        <v>71</v>
      </c>
      <c r="G7" s="198">
        <v>10</v>
      </c>
      <c r="H7" s="166">
        <v>5</v>
      </c>
      <c r="I7" s="166">
        <v>5</v>
      </c>
    </row>
    <row r="8" spans="1:14" ht="18" customHeight="1" x14ac:dyDescent="0.2">
      <c r="A8" s="66" t="s">
        <v>75</v>
      </c>
      <c r="B8" s="198">
        <v>31</v>
      </c>
      <c r="C8" s="166">
        <v>26</v>
      </c>
      <c r="D8" s="166">
        <v>5</v>
      </c>
      <c r="E8" s="50"/>
      <c r="F8" s="66" t="s">
        <v>69</v>
      </c>
      <c r="G8" s="198">
        <v>10</v>
      </c>
      <c r="H8" s="166">
        <v>7</v>
      </c>
      <c r="I8" s="166">
        <v>3</v>
      </c>
    </row>
    <row r="9" spans="1:14" ht="18" customHeight="1" x14ac:dyDescent="0.2">
      <c r="A9" s="66" t="s">
        <v>73</v>
      </c>
      <c r="B9" s="198">
        <v>24</v>
      </c>
      <c r="C9" s="166">
        <v>17</v>
      </c>
      <c r="D9" s="166">
        <v>7</v>
      </c>
      <c r="E9" s="50"/>
      <c r="F9" s="66" t="s">
        <v>75</v>
      </c>
      <c r="G9" s="198">
        <v>10</v>
      </c>
      <c r="H9" s="166">
        <v>6</v>
      </c>
      <c r="I9" s="156">
        <v>4</v>
      </c>
    </row>
    <row r="10" spans="1:14" ht="18" customHeight="1" x14ac:dyDescent="0.2">
      <c r="A10" s="66" t="s">
        <v>68</v>
      </c>
      <c r="B10" s="198">
        <v>21</v>
      </c>
      <c r="C10" s="166">
        <v>9</v>
      </c>
      <c r="D10" s="166">
        <v>12</v>
      </c>
      <c r="E10" s="50"/>
      <c r="F10" s="66" t="s">
        <v>73</v>
      </c>
      <c r="G10" s="198">
        <v>9</v>
      </c>
      <c r="H10" s="166">
        <v>6</v>
      </c>
      <c r="I10" s="166">
        <v>3</v>
      </c>
    </row>
    <row r="11" spans="1:14" ht="18" customHeight="1" x14ac:dyDescent="0.2">
      <c r="A11" s="66" t="s">
        <v>63</v>
      </c>
      <c r="B11" s="198">
        <v>21</v>
      </c>
      <c r="C11" s="166">
        <v>14</v>
      </c>
      <c r="D11" s="166">
        <v>7</v>
      </c>
      <c r="E11" s="50"/>
      <c r="F11" s="185" t="s">
        <v>68</v>
      </c>
      <c r="G11" s="198">
        <v>9</v>
      </c>
      <c r="H11" s="166">
        <v>6</v>
      </c>
      <c r="I11" s="166">
        <v>3</v>
      </c>
    </row>
    <row r="12" spans="1:14" ht="18" customHeight="1" x14ac:dyDescent="0.2">
      <c r="A12" s="12" t="s">
        <v>70</v>
      </c>
      <c r="B12" s="198">
        <v>13</v>
      </c>
      <c r="C12" s="166">
        <v>10</v>
      </c>
      <c r="D12" s="166">
        <v>3</v>
      </c>
      <c r="E12" s="50"/>
      <c r="F12" s="66" t="s">
        <v>63</v>
      </c>
      <c r="G12" s="198">
        <v>6</v>
      </c>
      <c r="H12" s="166">
        <v>3</v>
      </c>
      <c r="I12" s="166">
        <v>3</v>
      </c>
    </row>
    <row r="13" spans="1:14" ht="18" customHeight="1" x14ac:dyDescent="0.2">
      <c r="A13" s="66" t="s">
        <v>350</v>
      </c>
      <c r="B13" s="198">
        <v>9</v>
      </c>
      <c r="C13" s="156" t="s">
        <v>15</v>
      </c>
      <c r="D13" s="166">
        <v>9</v>
      </c>
      <c r="E13" s="50"/>
      <c r="F13" s="66" t="s">
        <v>72</v>
      </c>
      <c r="G13" s="198">
        <v>5</v>
      </c>
      <c r="H13" s="166">
        <v>4</v>
      </c>
      <c r="I13" s="166">
        <v>1</v>
      </c>
    </row>
    <row r="14" spans="1:14" ht="18" customHeight="1" x14ac:dyDescent="0.2">
      <c r="A14" s="66" t="s">
        <v>81</v>
      </c>
      <c r="B14" s="198">
        <v>8</v>
      </c>
      <c r="C14" s="166">
        <v>2</v>
      </c>
      <c r="D14" s="166">
        <v>6</v>
      </c>
      <c r="E14" s="50"/>
      <c r="F14" s="12" t="s">
        <v>81</v>
      </c>
      <c r="G14" s="198">
        <v>5</v>
      </c>
      <c r="H14" s="156" t="s">
        <v>15</v>
      </c>
      <c r="I14" s="166">
        <v>5</v>
      </c>
    </row>
    <row r="15" spans="1:14" ht="18" customHeight="1" x14ac:dyDescent="0.2">
      <c r="A15" s="66" t="s">
        <v>72</v>
      </c>
      <c r="B15" s="198">
        <v>7</v>
      </c>
      <c r="C15" s="166">
        <v>6</v>
      </c>
      <c r="D15" s="166">
        <v>1</v>
      </c>
      <c r="E15" s="50"/>
      <c r="F15" s="66" t="s">
        <v>156</v>
      </c>
      <c r="G15" s="198">
        <v>5</v>
      </c>
      <c r="H15" s="166">
        <v>4</v>
      </c>
      <c r="I15" s="166">
        <v>1</v>
      </c>
    </row>
    <row r="16" spans="1:14" ht="18" customHeight="1" x14ac:dyDescent="0.2">
      <c r="A16" s="66" t="s">
        <v>61</v>
      </c>
      <c r="B16" s="198">
        <v>6</v>
      </c>
      <c r="C16" s="166">
        <v>3</v>
      </c>
      <c r="D16" s="166">
        <v>3</v>
      </c>
      <c r="E16" s="50"/>
      <c r="F16" s="66" t="s">
        <v>76</v>
      </c>
      <c r="G16" s="198">
        <v>5</v>
      </c>
      <c r="H16" s="156">
        <v>4</v>
      </c>
      <c r="I16" s="166">
        <v>1</v>
      </c>
    </row>
    <row r="17" spans="1:9" ht="18" customHeight="1" x14ac:dyDescent="0.2">
      <c r="A17" s="66" t="s">
        <v>88</v>
      </c>
      <c r="B17" s="198">
        <v>6</v>
      </c>
      <c r="C17" s="166">
        <v>1</v>
      </c>
      <c r="D17" s="166">
        <v>5</v>
      </c>
      <c r="E17" s="50"/>
      <c r="F17" s="66" t="s">
        <v>66</v>
      </c>
      <c r="G17" s="198">
        <v>4</v>
      </c>
      <c r="H17" s="166">
        <v>3</v>
      </c>
      <c r="I17" s="166">
        <v>1</v>
      </c>
    </row>
    <row r="18" spans="1:9" ht="18" customHeight="1" x14ac:dyDescent="0.2">
      <c r="A18" s="66" t="s">
        <v>67</v>
      </c>
      <c r="B18" s="198">
        <v>6</v>
      </c>
      <c r="C18" s="166">
        <v>3</v>
      </c>
      <c r="D18" s="166">
        <v>3</v>
      </c>
      <c r="E18" s="50"/>
      <c r="F18" s="66" t="s">
        <v>67</v>
      </c>
      <c r="G18" s="198">
        <v>4</v>
      </c>
      <c r="H18" s="166">
        <v>3</v>
      </c>
      <c r="I18" s="166">
        <v>1</v>
      </c>
    </row>
    <row r="19" spans="1:9" ht="18" customHeight="1" x14ac:dyDescent="0.2">
      <c r="A19" s="66" t="s">
        <v>69</v>
      </c>
      <c r="B19" s="198">
        <v>6</v>
      </c>
      <c r="C19" s="166">
        <v>6</v>
      </c>
      <c r="D19" s="156" t="s">
        <v>15</v>
      </c>
      <c r="E19" s="50"/>
      <c r="F19" s="66" t="s">
        <v>153</v>
      </c>
      <c r="G19" s="198">
        <v>4</v>
      </c>
      <c r="H19" s="166">
        <v>4</v>
      </c>
      <c r="I19" s="156" t="s">
        <v>15</v>
      </c>
    </row>
    <row r="20" spans="1:9" ht="18" customHeight="1" x14ac:dyDescent="0.2">
      <c r="A20" s="66" t="s">
        <v>82</v>
      </c>
      <c r="B20" s="198">
        <v>5</v>
      </c>
      <c r="C20" s="166">
        <v>5</v>
      </c>
      <c r="D20" s="156" t="s">
        <v>15</v>
      </c>
      <c r="E20" s="50"/>
      <c r="F20" s="12" t="s">
        <v>82</v>
      </c>
      <c r="G20" s="198">
        <v>4</v>
      </c>
      <c r="H20" s="166">
        <v>3</v>
      </c>
      <c r="I20" s="166">
        <v>1</v>
      </c>
    </row>
    <row r="21" spans="1:9" ht="18" customHeight="1" x14ac:dyDescent="0.2">
      <c r="A21" s="66" t="s">
        <v>83</v>
      </c>
      <c r="B21" s="198">
        <v>5</v>
      </c>
      <c r="C21" s="166">
        <v>3</v>
      </c>
      <c r="D21" s="166">
        <v>2</v>
      </c>
      <c r="E21" s="50"/>
      <c r="F21" s="66" t="s">
        <v>88</v>
      </c>
      <c r="G21" s="198">
        <v>3</v>
      </c>
      <c r="H21" s="166">
        <v>2</v>
      </c>
      <c r="I21" s="166">
        <v>1</v>
      </c>
    </row>
    <row r="22" spans="1:9" ht="18" customHeight="1" x14ac:dyDescent="0.2">
      <c r="A22" s="185" t="s">
        <v>77</v>
      </c>
      <c r="B22" s="198">
        <v>5</v>
      </c>
      <c r="C22" s="166">
        <v>1</v>
      </c>
      <c r="D22" s="166">
        <v>4</v>
      </c>
      <c r="E22" s="50"/>
      <c r="F22" s="66" t="s">
        <v>90</v>
      </c>
      <c r="G22" s="198">
        <v>3</v>
      </c>
      <c r="H22" s="166">
        <v>1</v>
      </c>
      <c r="I22" s="166">
        <v>2</v>
      </c>
    </row>
    <row r="23" spans="1:9" ht="18" customHeight="1" x14ac:dyDescent="0.2">
      <c r="A23" s="66" t="s">
        <v>205</v>
      </c>
      <c r="B23" s="198">
        <v>5</v>
      </c>
      <c r="C23" s="166">
        <v>3</v>
      </c>
      <c r="D23" s="166">
        <v>2</v>
      </c>
      <c r="E23" s="50"/>
      <c r="F23" s="185" t="s">
        <v>78</v>
      </c>
      <c r="G23" s="198">
        <v>3</v>
      </c>
      <c r="H23" s="156" t="s">
        <v>15</v>
      </c>
      <c r="I23" s="156">
        <v>3</v>
      </c>
    </row>
    <row r="24" spans="1:9" ht="18" customHeight="1" x14ac:dyDescent="0.2">
      <c r="A24" s="66" t="s">
        <v>353</v>
      </c>
      <c r="B24" s="198">
        <v>4</v>
      </c>
      <c r="C24" s="166">
        <v>2</v>
      </c>
      <c r="D24" s="166">
        <v>2</v>
      </c>
      <c r="E24" s="50"/>
      <c r="F24" s="66" t="s">
        <v>160</v>
      </c>
      <c r="G24" s="198">
        <v>3</v>
      </c>
      <c r="H24" s="166">
        <v>3</v>
      </c>
      <c r="I24" s="156" t="s">
        <v>15</v>
      </c>
    </row>
    <row r="25" spans="1:9" ht="18" customHeight="1" x14ac:dyDescent="0.2">
      <c r="A25" s="12" t="s">
        <v>156</v>
      </c>
      <c r="B25" s="198">
        <v>4</v>
      </c>
      <c r="C25" s="166">
        <v>3</v>
      </c>
      <c r="D25" s="166">
        <v>1</v>
      </c>
      <c r="E25" s="50"/>
      <c r="F25" s="66" t="s">
        <v>77</v>
      </c>
      <c r="G25" s="198">
        <v>3</v>
      </c>
      <c r="H25" s="166">
        <v>3</v>
      </c>
      <c r="I25" s="156" t="s">
        <v>15</v>
      </c>
    </row>
    <row r="26" spans="1:9" ht="18" customHeight="1" x14ac:dyDescent="0.2">
      <c r="A26" s="66" t="s">
        <v>78</v>
      </c>
      <c r="B26" s="198">
        <v>4</v>
      </c>
      <c r="C26" s="166">
        <v>1</v>
      </c>
      <c r="D26" s="166">
        <v>3</v>
      </c>
      <c r="E26" s="50"/>
      <c r="F26" s="66" t="s">
        <v>65</v>
      </c>
      <c r="G26" s="198">
        <v>2</v>
      </c>
      <c r="H26" s="166">
        <v>1</v>
      </c>
      <c r="I26" s="166">
        <v>1</v>
      </c>
    </row>
    <row r="27" spans="1:9" ht="18" customHeight="1" x14ac:dyDescent="0.2">
      <c r="A27" s="66" t="s">
        <v>90</v>
      </c>
      <c r="B27" s="198">
        <v>4</v>
      </c>
      <c r="C27" s="166">
        <v>1</v>
      </c>
      <c r="D27" s="166">
        <v>3</v>
      </c>
      <c r="E27" s="50"/>
      <c r="F27" s="66" t="s">
        <v>207</v>
      </c>
      <c r="G27" s="198">
        <v>2</v>
      </c>
      <c r="H27" s="166">
        <v>1</v>
      </c>
      <c r="I27" s="166">
        <v>1</v>
      </c>
    </row>
    <row r="28" spans="1:9" ht="18" customHeight="1" x14ac:dyDescent="0.2">
      <c r="A28" s="66" t="s">
        <v>76</v>
      </c>
      <c r="B28" s="198">
        <v>3</v>
      </c>
      <c r="C28" s="166">
        <v>2</v>
      </c>
      <c r="D28" s="166">
        <v>1</v>
      </c>
      <c r="E28" s="50"/>
      <c r="F28" s="66" t="s">
        <v>79</v>
      </c>
      <c r="G28" s="198">
        <v>2</v>
      </c>
      <c r="H28" s="156" t="s">
        <v>15</v>
      </c>
      <c r="I28" s="166">
        <v>2</v>
      </c>
    </row>
    <row r="29" spans="1:9" ht="18" customHeight="1" x14ac:dyDescent="0.2">
      <c r="A29" s="385" t="s">
        <v>860</v>
      </c>
      <c r="B29" s="198">
        <v>3</v>
      </c>
      <c r="C29" s="166">
        <v>3</v>
      </c>
      <c r="D29" s="156" t="s">
        <v>15</v>
      </c>
      <c r="E29" s="50"/>
      <c r="F29" s="66" t="s">
        <v>80</v>
      </c>
      <c r="G29" s="198">
        <v>2</v>
      </c>
      <c r="H29" s="156" t="s">
        <v>15</v>
      </c>
      <c r="I29" s="166">
        <v>2</v>
      </c>
    </row>
    <row r="30" spans="1:9" ht="18" customHeight="1" x14ac:dyDescent="0.2">
      <c r="A30" s="66" t="s">
        <v>92</v>
      </c>
      <c r="B30" s="198">
        <v>3</v>
      </c>
      <c r="C30" s="166">
        <v>3</v>
      </c>
      <c r="D30" s="156" t="s">
        <v>15</v>
      </c>
      <c r="E30" s="50"/>
      <c r="F30" s="66" t="s">
        <v>205</v>
      </c>
      <c r="G30" s="198">
        <v>2</v>
      </c>
      <c r="H30" s="166">
        <v>1</v>
      </c>
      <c r="I30" s="166">
        <v>1</v>
      </c>
    </row>
    <row r="31" spans="1:9" ht="18" customHeight="1" x14ac:dyDescent="0.2">
      <c r="A31" s="66" t="s">
        <v>85</v>
      </c>
      <c r="B31" s="198">
        <v>3</v>
      </c>
      <c r="C31" s="156" t="s">
        <v>15</v>
      </c>
      <c r="D31" s="166">
        <v>3</v>
      </c>
      <c r="E31" s="50"/>
      <c r="F31" s="66" t="s">
        <v>206</v>
      </c>
      <c r="G31" s="198">
        <v>2</v>
      </c>
      <c r="H31" s="156" t="s">
        <v>15</v>
      </c>
      <c r="I31" s="156">
        <v>2</v>
      </c>
    </row>
    <row r="32" spans="1:9" ht="18" customHeight="1" x14ac:dyDescent="0.2">
      <c r="A32" s="66" t="s">
        <v>93</v>
      </c>
      <c r="B32" s="198">
        <v>3</v>
      </c>
      <c r="C32" s="166">
        <v>2</v>
      </c>
      <c r="D32" s="166">
        <v>1</v>
      </c>
      <c r="E32" s="50"/>
      <c r="F32" s="66" t="s">
        <v>61</v>
      </c>
      <c r="G32" s="198">
        <v>2</v>
      </c>
      <c r="H32" s="156" t="s">
        <v>15</v>
      </c>
      <c r="I32" s="156">
        <v>2</v>
      </c>
    </row>
    <row r="33" spans="1:9" ht="18" customHeight="1" x14ac:dyDescent="0.2">
      <c r="A33" s="66" t="s">
        <v>84</v>
      </c>
      <c r="B33" s="198">
        <v>2</v>
      </c>
      <c r="C33" s="166">
        <v>2</v>
      </c>
      <c r="D33" s="156" t="s">
        <v>15</v>
      </c>
      <c r="E33" s="50"/>
      <c r="F33" s="66" t="s">
        <v>1130</v>
      </c>
      <c r="G33" s="198">
        <v>1</v>
      </c>
      <c r="H33" s="156" t="s">
        <v>15</v>
      </c>
      <c r="I33" s="166">
        <v>1</v>
      </c>
    </row>
    <row r="34" spans="1:9" ht="18" customHeight="1" x14ac:dyDescent="0.2">
      <c r="A34" s="66" t="s">
        <v>79</v>
      </c>
      <c r="B34" s="198">
        <v>2</v>
      </c>
      <c r="C34" s="156" t="s">
        <v>15</v>
      </c>
      <c r="D34" s="166">
        <v>2</v>
      </c>
      <c r="E34" s="50"/>
      <c r="F34" s="66" t="s">
        <v>421</v>
      </c>
      <c r="G34" s="198">
        <v>1</v>
      </c>
      <c r="H34" s="166">
        <v>1</v>
      </c>
      <c r="I34" s="156" t="s">
        <v>15</v>
      </c>
    </row>
    <row r="35" spans="1:9" ht="18" customHeight="1" x14ac:dyDescent="0.2">
      <c r="A35" s="66" t="s">
        <v>852</v>
      </c>
      <c r="B35" s="198">
        <v>2</v>
      </c>
      <c r="C35" s="166">
        <v>1</v>
      </c>
      <c r="D35" s="166">
        <v>1</v>
      </c>
      <c r="E35" s="50"/>
      <c r="F35" s="66" t="s">
        <v>237</v>
      </c>
      <c r="G35" s="198">
        <v>1</v>
      </c>
      <c r="H35" s="166">
        <v>1</v>
      </c>
      <c r="I35" s="156" t="s">
        <v>15</v>
      </c>
    </row>
    <row r="36" spans="1:9" ht="18" customHeight="1" x14ac:dyDescent="0.2">
      <c r="A36" s="66" t="s">
        <v>65</v>
      </c>
      <c r="B36" s="198">
        <v>2</v>
      </c>
      <c r="C36" s="166">
        <v>1</v>
      </c>
      <c r="D36" s="166">
        <v>1</v>
      </c>
      <c r="E36" s="50"/>
      <c r="F36" s="12" t="s">
        <v>84</v>
      </c>
      <c r="G36" s="198">
        <v>1</v>
      </c>
      <c r="H36" s="166">
        <v>1</v>
      </c>
      <c r="I36" s="156" t="s">
        <v>15</v>
      </c>
    </row>
    <row r="37" spans="1:9" ht="18" customHeight="1" x14ac:dyDescent="0.2">
      <c r="A37" s="66" t="s">
        <v>306</v>
      </c>
      <c r="B37" s="198">
        <v>2</v>
      </c>
      <c r="C37" s="166">
        <v>2</v>
      </c>
      <c r="D37" s="156" t="s">
        <v>15</v>
      </c>
      <c r="E37" s="50"/>
      <c r="F37" s="66" t="s">
        <v>374</v>
      </c>
      <c r="G37" s="198">
        <v>1</v>
      </c>
      <c r="H37" s="156">
        <v>1</v>
      </c>
      <c r="I37" s="156" t="s">
        <v>15</v>
      </c>
    </row>
    <row r="38" spans="1:9" ht="18" customHeight="1" x14ac:dyDescent="0.2">
      <c r="A38" s="66" t="s">
        <v>424</v>
      </c>
      <c r="B38" s="198">
        <v>1</v>
      </c>
      <c r="C38" s="166">
        <v>1</v>
      </c>
      <c r="D38" s="156" t="s">
        <v>15</v>
      </c>
      <c r="E38" s="50"/>
      <c r="F38" s="227" t="s">
        <v>91</v>
      </c>
      <c r="G38" s="198">
        <v>1</v>
      </c>
      <c r="H38" s="156" t="s">
        <v>15</v>
      </c>
      <c r="I38" s="156">
        <v>1</v>
      </c>
    </row>
    <row r="39" spans="1:9" ht="18" customHeight="1" x14ac:dyDescent="0.2">
      <c r="A39" s="12" t="s">
        <v>74</v>
      </c>
      <c r="B39" s="198">
        <v>1</v>
      </c>
      <c r="C39" s="156" t="s">
        <v>15</v>
      </c>
      <c r="D39" s="166">
        <v>1</v>
      </c>
      <c r="E39" s="50"/>
      <c r="F39" s="66" t="s">
        <v>87</v>
      </c>
      <c r="G39" s="198">
        <v>1</v>
      </c>
      <c r="H39" s="156" t="s">
        <v>15</v>
      </c>
      <c r="I39" s="166">
        <v>1</v>
      </c>
    </row>
    <row r="40" spans="1:9" ht="18" customHeight="1" x14ac:dyDescent="0.2">
      <c r="A40" s="12" t="s">
        <v>236</v>
      </c>
      <c r="B40" s="198">
        <v>1</v>
      </c>
      <c r="C40" s="166">
        <v>1</v>
      </c>
      <c r="D40" s="156" t="s">
        <v>15</v>
      </c>
      <c r="E40" s="50"/>
      <c r="F40" s="66" t="s">
        <v>872</v>
      </c>
      <c r="G40" s="198">
        <v>1</v>
      </c>
      <c r="H40" s="156" t="s">
        <v>15</v>
      </c>
      <c r="I40" s="156">
        <v>1</v>
      </c>
    </row>
    <row r="41" spans="1:9" ht="18" customHeight="1" x14ac:dyDescent="0.2">
      <c r="A41" s="12" t="s">
        <v>802</v>
      </c>
      <c r="B41" s="198">
        <v>1</v>
      </c>
      <c r="C41" s="166">
        <v>1</v>
      </c>
      <c r="D41" s="156" t="s">
        <v>15</v>
      </c>
      <c r="E41" s="50"/>
      <c r="F41" s="66" t="s">
        <v>852</v>
      </c>
      <c r="G41" s="198">
        <v>1</v>
      </c>
      <c r="H41" s="156" t="s">
        <v>15</v>
      </c>
      <c r="I41" s="156">
        <v>1</v>
      </c>
    </row>
    <row r="42" spans="1:9" ht="18" customHeight="1" x14ac:dyDescent="0.2">
      <c r="A42" s="66" t="s">
        <v>153</v>
      </c>
      <c r="B42" s="198">
        <v>1</v>
      </c>
      <c r="C42" s="156" t="s">
        <v>15</v>
      </c>
      <c r="D42" s="166">
        <v>1</v>
      </c>
      <c r="E42" s="50"/>
      <c r="F42" s="66" t="s">
        <v>155</v>
      </c>
      <c r="G42" s="198">
        <v>1</v>
      </c>
      <c r="H42" s="156" t="s">
        <v>15</v>
      </c>
      <c r="I42" s="166">
        <v>1</v>
      </c>
    </row>
    <row r="43" spans="1:9" ht="18" customHeight="1" x14ac:dyDescent="0.2">
      <c r="A43" s="12" t="s">
        <v>239</v>
      </c>
      <c r="B43" s="198">
        <v>1</v>
      </c>
      <c r="C43" s="166">
        <v>1</v>
      </c>
      <c r="D43" s="156" t="s">
        <v>15</v>
      </c>
      <c r="E43" s="50"/>
      <c r="F43" s="66" t="s">
        <v>542</v>
      </c>
      <c r="G43" s="198">
        <v>1</v>
      </c>
      <c r="H43" s="156" t="s">
        <v>15</v>
      </c>
      <c r="I43" s="156">
        <v>1</v>
      </c>
    </row>
    <row r="44" spans="1:9" ht="18" customHeight="1" x14ac:dyDescent="0.2">
      <c r="A44" s="66" t="s">
        <v>87</v>
      </c>
      <c r="B44" s="198">
        <v>1</v>
      </c>
      <c r="C44" s="156" t="s">
        <v>15</v>
      </c>
      <c r="D44" s="166">
        <v>1</v>
      </c>
      <c r="E44" s="50"/>
      <c r="F44" s="66" t="s">
        <v>239</v>
      </c>
      <c r="G44" s="198">
        <v>1</v>
      </c>
      <c r="H44" s="166">
        <v>1</v>
      </c>
      <c r="I44" s="156" t="s">
        <v>15</v>
      </c>
    </row>
    <row r="45" spans="1:9" ht="18" customHeight="1" x14ac:dyDescent="0.2">
      <c r="A45" s="12" t="s">
        <v>80</v>
      </c>
      <c r="B45" s="198">
        <v>1</v>
      </c>
      <c r="C45" s="166">
        <v>1</v>
      </c>
      <c r="D45" s="156" t="s">
        <v>15</v>
      </c>
      <c r="E45" s="50"/>
      <c r="F45" s="66" t="s">
        <v>83</v>
      </c>
      <c r="G45" s="198">
        <v>1</v>
      </c>
      <c r="H45" s="166">
        <v>1</v>
      </c>
      <c r="I45" s="156" t="s">
        <v>15</v>
      </c>
    </row>
    <row r="46" spans="1:9" ht="18" customHeight="1" x14ac:dyDescent="0.2">
      <c r="A46" s="66" t="s">
        <v>60</v>
      </c>
      <c r="B46" s="198">
        <v>1</v>
      </c>
      <c r="C46" s="156" t="s">
        <v>15</v>
      </c>
      <c r="D46" s="166">
        <v>1</v>
      </c>
      <c r="E46" s="50"/>
      <c r="F46" s="66" t="s">
        <v>235</v>
      </c>
      <c r="G46" s="198">
        <v>1</v>
      </c>
      <c r="H46" s="156" t="s">
        <v>15</v>
      </c>
      <c r="I46" s="166">
        <v>1</v>
      </c>
    </row>
    <row r="47" spans="1:9" ht="18" customHeight="1" x14ac:dyDescent="0.2">
      <c r="A47" s="66" t="s">
        <v>207</v>
      </c>
      <c r="B47" s="198">
        <v>1</v>
      </c>
      <c r="C47" s="166">
        <v>1</v>
      </c>
      <c r="D47" s="156" t="s">
        <v>15</v>
      </c>
      <c r="E47" s="50"/>
      <c r="F47" s="66" t="s">
        <v>60</v>
      </c>
      <c r="G47" s="198">
        <v>1</v>
      </c>
      <c r="H47" s="156" t="s">
        <v>15</v>
      </c>
      <c r="I47" s="166">
        <v>1</v>
      </c>
    </row>
    <row r="48" spans="1:9" ht="18" customHeight="1" x14ac:dyDescent="0.2">
      <c r="A48" s="182" t="s">
        <v>41</v>
      </c>
      <c r="B48" s="173">
        <v>810</v>
      </c>
      <c r="C48" s="174">
        <v>462</v>
      </c>
      <c r="D48" s="174">
        <v>348</v>
      </c>
      <c r="E48" s="50"/>
      <c r="F48" s="66" t="s">
        <v>428</v>
      </c>
      <c r="G48" s="198">
        <v>1</v>
      </c>
      <c r="H48" s="166">
        <v>1</v>
      </c>
      <c r="I48" s="156" t="s">
        <v>15</v>
      </c>
    </row>
    <row r="49" spans="1:9" x14ac:dyDescent="0.2">
      <c r="A49" s="229"/>
      <c r="B49" s="260"/>
      <c r="C49" s="260"/>
      <c r="D49" s="230"/>
      <c r="F49" s="182" t="s">
        <v>41</v>
      </c>
      <c r="G49" s="173">
        <f>SUM(G3:G48)</f>
        <v>233</v>
      </c>
      <c r="H49" s="174">
        <f>SUM(H3:H48)</f>
        <v>140</v>
      </c>
      <c r="I49" s="174">
        <f>SUM(I3:I48)</f>
        <v>93</v>
      </c>
    </row>
    <row r="50" spans="1:9" x14ac:dyDescent="0.2">
      <c r="A50" s="50"/>
      <c r="B50" s="50"/>
      <c r="C50" s="50"/>
      <c r="D50" s="50"/>
    </row>
    <row r="51" spans="1:9" x14ac:dyDescent="0.2">
      <c r="A51" s="50"/>
      <c r="B51" s="50"/>
      <c r="C51" s="50"/>
      <c r="D51" s="50"/>
    </row>
    <row r="52" spans="1:9" x14ac:dyDescent="0.2">
      <c r="A52" s="50"/>
      <c r="B52" s="50"/>
      <c r="C52" s="50"/>
      <c r="D52" s="50"/>
    </row>
    <row r="53" spans="1:9" ht="15" x14ac:dyDescent="0.25">
      <c r="A53" s="142" t="s">
        <v>53</v>
      </c>
      <c r="B53" s="143"/>
      <c r="C53" s="143"/>
      <c r="D53" s="144"/>
    </row>
    <row r="54" spans="1:9" ht="15" x14ac:dyDescent="0.25">
      <c r="A54" s="145" t="s">
        <v>1024</v>
      </c>
      <c r="B54" s="146"/>
      <c r="C54" s="147"/>
      <c r="D54" s="148"/>
    </row>
  </sheetData>
  <sortState xmlns:xlrd2="http://schemas.microsoft.com/office/spreadsheetml/2017/richdata2" ref="F3:I48">
    <sortCondition descending="1" ref="G3:G48"/>
    <sortCondition ref="F3:F48"/>
  </sortState>
  <mergeCells count="2">
    <mergeCell ref="A1:D1"/>
    <mergeCell ref="F1:I1"/>
  </mergeCells>
  <pageMargins left="0.7" right="0.7" top="0.75" bottom="0.75" header="0.3" footer="0.3"/>
  <pageSetup paperSize="8" scale="80" fitToHeight="0" orientation="landscape" r:id="rId1"/>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Hárok71">
    <pageSetUpPr fitToPage="1"/>
  </sheetPr>
  <dimension ref="A1:I46"/>
  <sheetViews>
    <sheetView showGridLines="0" workbookViewId="0">
      <pane ySplit="2" topLeftCell="A18" activePane="bottomLeft" state="frozen"/>
      <selection activeCell="A8" sqref="A8:K8"/>
      <selection pane="bottomLeft" activeCell="A8" sqref="A8:K8"/>
    </sheetView>
  </sheetViews>
  <sheetFormatPr defaultRowHeight="14.25" x14ac:dyDescent="0.2"/>
  <cols>
    <col min="1" max="1" width="31.25" customWidth="1"/>
    <col min="2" max="2" width="21" customWidth="1"/>
    <col min="3" max="3" width="16.5" customWidth="1"/>
    <col min="4" max="4" width="18.5" customWidth="1"/>
    <col min="5" max="5" width="6.5" customWidth="1"/>
    <col min="6" max="6" width="32.75" customWidth="1"/>
    <col min="7" max="7" width="21.375" customWidth="1"/>
    <col min="8" max="8" width="17.875" customWidth="1"/>
    <col min="9" max="9" width="23.625" customWidth="1"/>
  </cols>
  <sheetData>
    <row r="1" spans="1:9" ht="39" customHeight="1" x14ac:dyDescent="0.25">
      <c r="A1" s="507" t="s">
        <v>845</v>
      </c>
      <c r="B1" s="507"/>
      <c r="C1" s="507"/>
      <c r="D1" s="507"/>
      <c r="E1" s="85"/>
      <c r="F1" s="507" t="s">
        <v>1115</v>
      </c>
      <c r="G1" s="507"/>
      <c r="H1" s="507"/>
      <c r="I1" s="507"/>
    </row>
    <row r="2" spans="1:9" ht="41.25" customHeight="1" x14ac:dyDescent="0.2">
      <c r="A2" s="157" t="s">
        <v>98</v>
      </c>
      <c r="B2" s="157" t="s">
        <v>257</v>
      </c>
      <c r="C2" s="157" t="s">
        <v>255</v>
      </c>
      <c r="D2" s="157" t="s">
        <v>256</v>
      </c>
      <c r="F2" s="157" t="s">
        <v>98</v>
      </c>
      <c r="G2" s="157" t="s">
        <v>257</v>
      </c>
      <c r="H2" s="157" t="s">
        <v>255</v>
      </c>
      <c r="I2" s="157" t="s">
        <v>256</v>
      </c>
    </row>
    <row r="3" spans="1:9" ht="18" customHeight="1" x14ac:dyDescent="0.2">
      <c r="A3" s="374" t="s">
        <v>59</v>
      </c>
      <c r="B3" s="198">
        <v>145</v>
      </c>
      <c r="C3" s="166">
        <v>84</v>
      </c>
      <c r="D3" s="166">
        <v>61</v>
      </c>
      <c r="F3" s="374" t="s">
        <v>59</v>
      </c>
      <c r="G3" s="198">
        <v>27</v>
      </c>
      <c r="H3" s="166">
        <v>22</v>
      </c>
      <c r="I3" s="166">
        <v>5</v>
      </c>
    </row>
    <row r="4" spans="1:9" ht="18" customHeight="1" x14ac:dyDescent="0.2">
      <c r="A4" s="374" t="s">
        <v>64</v>
      </c>
      <c r="B4" s="198">
        <v>124</v>
      </c>
      <c r="C4" s="166">
        <v>14</v>
      </c>
      <c r="D4" s="166">
        <v>110</v>
      </c>
      <c r="F4" s="374" t="s">
        <v>62</v>
      </c>
      <c r="G4" s="198">
        <v>20</v>
      </c>
      <c r="H4" s="166">
        <v>7</v>
      </c>
      <c r="I4" s="166">
        <v>13</v>
      </c>
    </row>
    <row r="5" spans="1:9" ht="18" customHeight="1" x14ac:dyDescent="0.2">
      <c r="A5" s="374" t="s">
        <v>62</v>
      </c>
      <c r="B5" s="198">
        <v>76</v>
      </c>
      <c r="C5" s="166">
        <v>43</v>
      </c>
      <c r="D5" s="166">
        <v>33</v>
      </c>
      <c r="F5" s="374" t="s">
        <v>92</v>
      </c>
      <c r="G5" s="198">
        <v>12</v>
      </c>
      <c r="H5" s="166">
        <v>4</v>
      </c>
      <c r="I5" s="166">
        <v>8</v>
      </c>
    </row>
    <row r="6" spans="1:9" ht="18" customHeight="1" x14ac:dyDescent="0.2">
      <c r="A6" s="374" t="s">
        <v>71</v>
      </c>
      <c r="B6" s="198">
        <v>68</v>
      </c>
      <c r="C6" s="166">
        <v>45</v>
      </c>
      <c r="D6" s="166">
        <v>23</v>
      </c>
      <c r="F6" s="374" t="s">
        <v>64</v>
      </c>
      <c r="G6" s="198">
        <v>9</v>
      </c>
      <c r="H6" s="166">
        <v>1</v>
      </c>
      <c r="I6" s="166">
        <v>8</v>
      </c>
    </row>
    <row r="7" spans="1:9" ht="18" customHeight="1" x14ac:dyDescent="0.2">
      <c r="A7" s="374" t="s">
        <v>70</v>
      </c>
      <c r="B7" s="198">
        <v>13</v>
      </c>
      <c r="C7" s="166">
        <v>11</v>
      </c>
      <c r="D7" s="166">
        <v>2</v>
      </c>
      <c r="F7" s="374" t="s">
        <v>71</v>
      </c>
      <c r="G7" s="198">
        <v>7</v>
      </c>
      <c r="H7" s="166">
        <v>2</v>
      </c>
      <c r="I7" s="166">
        <v>5</v>
      </c>
    </row>
    <row r="8" spans="1:9" ht="18" customHeight="1" x14ac:dyDescent="0.2">
      <c r="A8" s="374" t="s">
        <v>68</v>
      </c>
      <c r="B8" s="198">
        <v>13</v>
      </c>
      <c r="C8" s="166">
        <v>4</v>
      </c>
      <c r="D8" s="166">
        <v>9</v>
      </c>
      <c r="F8" s="374" t="s">
        <v>68</v>
      </c>
      <c r="G8" s="198">
        <v>6</v>
      </c>
      <c r="H8" s="156">
        <v>3</v>
      </c>
      <c r="I8" s="166">
        <v>3</v>
      </c>
    </row>
    <row r="9" spans="1:9" ht="18" customHeight="1" x14ac:dyDescent="0.2">
      <c r="A9" s="374" t="s">
        <v>82</v>
      </c>
      <c r="B9" s="198">
        <v>13</v>
      </c>
      <c r="C9" s="166">
        <v>13</v>
      </c>
      <c r="D9" s="156" t="s">
        <v>15</v>
      </c>
      <c r="F9" s="374" t="s">
        <v>81</v>
      </c>
      <c r="G9" s="198">
        <v>5</v>
      </c>
      <c r="H9" s="156" t="s">
        <v>15</v>
      </c>
      <c r="I9" s="156">
        <v>5</v>
      </c>
    </row>
    <row r="10" spans="1:9" ht="18" customHeight="1" x14ac:dyDescent="0.2">
      <c r="A10" s="374" t="s">
        <v>66</v>
      </c>
      <c r="B10" s="198">
        <v>10</v>
      </c>
      <c r="C10" s="156" t="s">
        <v>15</v>
      </c>
      <c r="D10" s="166">
        <v>10</v>
      </c>
      <c r="F10" s="66" t="s">
        <v>75</v>
      </c>
      <c r="G10" s="395">
        <v>4</v>
      </c>
      <c r="H10" s="156" t="s">
        <v>15</v>
      </c>
      <c r="I10" s="166">
        <v>4</v>
      </c>
    </row>
    <row r="11" spans="1:9" ht="18" customHeight="1" x14ac:dyDescent="0.2">
      <c r="A11" s="374" t="s">
        <v>61</v>
      </c>
      <c r="B11" s="198">
        <v>9</v>
      </c>
      <c r="C11" s="166">
        <v>1</v>
      </c>
      <c r="D11" s="166">
        <v>8</v>
      </c>
      <c r="F11" s="66" t="s">
        <v>63</v>
      </c>
      <c r="G11" s="198">
        <v>3</v>
      </c>
      <c r="H11" s="156" t="s">
        <v>15</v>
      </c>
      <c r="I11" s="166">
        <v>3</v>
      </c>
    </row>
    <row r="12" spans="1:9" ht="18" customHeight="1" x14ac:dyDescent="0.2">
      <c r="A12" s="374" t="s">
        <v>63</v>
      </c>
      <c r="B12" s="198">
        <v>8</v>
      </c>
      <c r="C12" s="166">
        <v>3</v>
      </c>
      <c r="D12" s="166">
        <v>5</v>
      </c>
      <c r="F12" s="374" t="s">
        <v>90</v>
      </c>
      <c r="G12" s="198">
        <v>3</v>
      </c>
      <c r="H12" s="166">
        <v>1</v>
      </c>
      <c r="I12" s="166">
        <v>2</v>
      </c>
    </row>
    <row r="13" spans="1:9" ht="18" customHeight="1" x14ac:dyDescent="0.2">
      <c r="A13" s="374" t="s">
        <v>77</v>
      </c>
      <c r="B13" s="198">
        <v>7</v>
      </c>
      <c r="C13" s="166">
        <v>1</v>
      </c>
      <c r="D13" s="166">
        <v>6</v>
      </c>
      <c r="F13" s="66" t="s">
        <v>73</v>
      </c>
      <c r="G13" s="395">
        <v>3</v>
      </c>
      <c r="H13" s="156" t="s">
        <v>15</v>
      </c>
      <c r="I13" s="166">
        <v>3</v>
      </c>
    </row>
    <row r="14" spans="1:9" ht="18" customHeight="1" x14ac:dyDescent="0.2">
      <c r="A14" s="374" t="s">
        <v>73</v>
      </c>
      <c r="B14" s="198">
        <v>5</v>
      </c>
      <c r="C14" s="166">
        <v>2</v>
      </c>
      <c r="D14" s="166">
        <v>3</v>
      </c>
      <c r="F14" s="374" t="s">
        <v>78</v>
      </c>
      <c r="G14" s="198">
        <v>3</v>
      </c>
      <c r="H14" s="156" t="s">
        <v>15</v>
      </c>
      <c r="I14" s="156">
        <v>3</v>
      </c>
    </row>
    <row r="15" spans="1:9" ht="18" customHeight="1" x14ac:dyDescent="0.2">
      <c r="A15" s="374" t="s">
        <v>92</v>
      </c>
      <c r="B15" s="198">
        <v>5</v>
      </c>
      <c r="C15" s="166">
        <v>3</v>
      </c>
      <c r="D15" s="166">
        <v>2</v>
      </c>
      <c r="F15" s="374" t="s">
        <v>160</v>
      </c>
      <c r="G15" s="198">
        <v>3</v>
      </c>
      <c r="H15" s="166">
        <v>3</v>
      </c>
      <c r="I15" s="156" t="s">
        <v>15</v>
      </c>
    </row>
    <row r="16" spans="1:9" ht="18" customHeight="1" x14ac:dyDescent="0.2">
      <c r="A16" s="374" t="s">
        <v>83</v>
      </c>
      <c r="B16" s="198">
        <v>4</v>
      </c>
      <c r="C16" s="166">
        <v>2</v>
      </c>
      <c r="D16" s="166">
        <v>2</v>
      </c>
      <c r="F16" s="374" t="s">
        <v>82</v>
      </c>
      <c r="G16" s="198">
        <v>3</v>
      </c>
      <c r="H16" s="166">
        <v>2</v>
      </c>
      <c r="I16" s="166">
        <v>1</v>
      </c>
    </row>
    <row r="17" spans="1:9" ht="18" customHeight="1" x14ac:dyDescent="0.2">
      <c r="A17" s="374" t="s">
        <v>88</v>
      </c>
      <c r="B17" s="198">
        <v>3</v>
      </c>
      <c r="C17" s="156" t="s">
        <v>15</v>
      </c>
      <c r="D17" s="166">
        <v>3</v>
      </c>
      <c r="F17" s="66" t="s">
        <v>69</v>
      </c>
      <c r="G17" s="198">
        <v>3</v>
      </c>
      <c r="H17" s="156" t="s">
        <v>15</v>
      </c>
      <c r="I17" s="156">
        <v>3</v>
      </c>
    </row>
    <row r="18" spans="1:9" ht="18" customHeight="1" x14ac:dyDescent="0.2">
      <c r="A18" s="374" t="s">
        <v>65</v>
      </c>
      <c r="B18" s="198">
        <v>3</v>
      </c>
      <c r="C18" s="166">
        <v>1</v>
      </c>
      <c r="D18" s="166">
        <v>2</v>
      </c>
      <c r="F18" s="66" t="s">
        <v>79</v>
      </c>
      <c r="G18" s="198">
        <v>2</v>
      </c>
      <c r="H18" s="156" t="s">
        <v>15</v>
      </c>
      <c r="I18" s="166">
        <v>2</v>
      </c>
    </row>
    <row r="19" spans="1:9" ht="18" customHeight="1" x14ac:dyDescent="0.2">
      <c r="A19" s="374" t="s">
        <v>72</v>
      </c>
      <c r="B19" s="198">
        <v>3</v>
      </c>
      <c r="C19" s="166">
        <v>3</v>
      </c>
      <c r="D19" s="156" t="s">
        <v>15</v>
      </c>
      <c r="F19" s="374" t="s">
        <v>67</v>
      </c>
      <c r="G19" s="198">
        <v>2</v>
      </c>
      <c r="H19" s="166">
        <v>2</v>
      </c>
      <c r="I19" s="156" t="s">
        <v>15</v>
      </c>
    </row>
    <row r="20" spans="1:9" ht="18" customHeight="1" x14ac:dyDescent="0.2">
      <c r="A20" s="374" t="s">
        <v>90</v>
      </c>
      <c r="B20" s="198">
        <v>3</v>
      </c>
      <c r="C20" s="166">
        <v>1</v>
      </c>
      <c r="D20" s="166">
        <v>2</v>
      </c>
      <c r="F20" s="374" t="s">
        <v>61</v>
      </c>
      <c r="G20" s="198">
        <v>2</v>
      </c>
      <c r="H20" s="156" t="s">
        <v>15</v>
      </c>
      <c r="I20" s="156">
        <v>2</v>
      </c>
    </row>
    <row r="21" spans="1:9" ht="18" customHeight="1" x14ac:dyDescent="0.2">
      <c r="A21" s="374" t="s">
        <v>205</v>
      </c>
      <c r="B21" s="198">
        <v>3</v>
      </c>
      <c r="C21" s="166">
        <v>3</v>
      </c>
      <c r="D21" s="156" t="s">
        <v>15</v>
      </c>
      <c r="F21" s="374" t="s">
        <v>88</v>
      </c>
      <c r="G21" s="198">
        <v>1</v>
      </c>
      <c r="H21" s="156" t="s">
        <v>15</v>
      </c>
      <c r="I21" s="166">
        <v>1</v>
      </c>
    </row>
    <row r="22" spans="1:9" ht="18" customHeight="1" x14ac:dyDescent="0.2">
      <c r="A22" s="374" t="s">
        <v>81</v>
      </c>
      <c r="B22" s="198">
        <v>3</v>
      </c>
      <c r="C22" s="166">
        <v>3</v>
      </c>
      <c r="D22" s="156" t="s">
        <v>15</v>
      </c>
      <c r="F22" s="66" t="s">
        <v>65</v>
      </c>
      <c r="G22" s="198">
        <v>1</v>
      </c>
      <c r="H22" s="156" t="s">
        <v>15</v>
      </c>
      <c r="I22" s="166">
        <v>1</v>
      </c>
    </row>
    <row r="23" spans="1:9" ht="18" customHeight="1" x14ac:dyDescent="0.2">
      <c r="A23" s="374" t="s">
        <v>75</v>
      </c>
      <c r="B23" s="198">
        <v>3</v>
      </c>
      <c r="C23" s="166">
        <v>3</v>
      </c>
      <c r="D23" s="156" t="s">
        <v>15</v>
      </c>
      <c r="F23" s="66" t="s">
        <v>207</v>
      </c>
      <c r="G23" s="198">
        <v>1</v>
      </c>
      <c r="H23" s="156" t="s">
        <v>15</v>
      </c>
      <c r="I23" s="166">
        <v>1</v>
      </c>
    </row>
    <row r="24" spans="1:9" ht="18" customHeight="1" x14ac:dyDescent="0.2">
      <c r="A24" s="374" t="s">
        <v>353</v>
      </c>
      <c r="B24" s="198">
        <v>2</v>
      </c>
      <c r="C24" s="166">
        <v>2</v>
      </c>
      <c r="D24" s="156" t="s">
        <v>15</v>
      </c>
      <c r="F24" s="374" t="s">
        <v>66</v>
      </c>
      <c r="G24" s="198">
        <v>1</v>
      </c>
      <c r="H24" s="156" t="s">
        <v>15</v>
      </c>
      <c r="I24" s="166">
        <v>1</v>
      </c>
    </row>
    <row r="25" spans="1:9" ht="18" customHeight="1" x14ac:dyDescent="0.2">
      <c r="A25" s="374" t="s">
        <v>85</v>
      </c>
      <c r="B25" s="198">
        <v>2</v>
      </c>
      <c r="C25" s="156" t="s">
        <v>15</v>
      </c>
      <c r="D25" s="166">
        <v>2</v>
      </c>
      <c r="F25" s="66" t="s">
        <v>80</v>
      </c>
      <c r="G25" s="198">
        <v>1</v>
      </c>
      <c r="H25" s="156" t="s">
        <v>15</v>
      </c>
      <c r="I25" s="156">
        <v>1</v>
      </c>
    </row>
    <row r="26" spans="1:9" ht="18" customHeight="1" x14ac:dyDescent="0.2">
      <c r="A26" s="374" t="s">
        <v>93</v>
      </c>
      <c r="B26" s="198">
        <v>2</v>
      </c>
      <c r="C26" s="166">
        <v>1</v>
      </c>
      <c r="D26" s="166">
        <v>1</v>
      </c>
      <c r="F26" s="66" t="s">
        <v>1130</v>
      </c>
      <c r="G26" s="198">
        <v>1</v>
      </c>
      <c r="H26" s="156" t="s">
        <v>15</v>
      </c>
      <c r="I26" s="166">
        <v>1</v>
      </c>
    </row>
    <row r="27" spans="1:9" ht="18" customHeight="1" x14ac:dyDescent="0.2">
      <c r="A27" s="374" t="s">
        <v>207</v>
      </c>
      <c r="B27" s="198">
        <v>1</v>
      </c>
      <c r="C27" s="166">
        <v>1</v>
      </c>
      <c r="D27" s="156" t="s">
        <v>15</v>
      </c>
      <c r="F27" s="66" t="s">
        <v>72</v>
      </c>
      <c r="G27" s="198">
        <v>1</v>
      </c>
      <c r="H27" s="156" t="s">
        <v>15</v>
      </c>
      <c r="I27" s="166">
        <v>1</v>
      </c>
    </row>
    <row r="28" spans="1:9" ht="18" customHeight="1" x14ac:dyDescent="0.2">
      <c r="A28" s="374" t="s">
        <v>67</v>
      </c>
      <c r="B28" s="198">
        <v>1</v>
      </c>
      <c r="C28" s="166">
        <v>1</v>
      </c>
      <c r="D28" s="156" t="s">
        <v>15</v>
      </c>
      <c r="F28" s="374" t="s">
        <v>87</v>
      </c>
      <c r="G28" s="198">
        <v>1</v>
      </c>
      <c r="H28" s="156" t="s">
        <v>15</v>
      </c>
      <c r="I28" s="166">
        <v>1</v>
      </c>
    </row>
    <row r="29" spans="1:9" ht="18" customHeight="1" x14ac:dyDescent="0.2">
      <c r="A29" s="66" t="s">
        <v>87</v>
      </c>
      <c r="B29" s="198">
        <v>1</v>
      </c>
      <c r="C29" s="156" t="s">
        <v>15</v>
      </c>
      <c r="D29" s="166">
        <v>1</v>
      </c>
      <c r="F29" s="66" t="s">
        <v>872</v>
      </c>
      <c r="G29" s="395">
        <v>1</v>
      </c>
      <c r="H29" s="156" t="s">
        <v>15</v>
      </c>
      <c r="I29" s="166">
        <v>1</v>
      </c>
    </row>
    <row r="30" spans="1:9" ht="18" customHeight="1" x14ac:dyDescent="0.2">
      <c r="A30" s="374" t="s">
        <v>74</v>
      </c>
      <c r="B30" s="198">
        <v>1</v>
      </c>
      <c r="C30" s="156" t="s">
        <v>15</v>
      </c>
      <c r="D30" s="166">
        <v>1</v>
      </c>
      <c r="F30" s="66" t="s">
        <v>852</v>
      </c>
      <c r="G30" s="395">
        <v>1</v>
      </c>
      <c r="H30" s="156" t="s">
        <v>15</v>
      </c>
      <c r="I30" s="166">
        <v>1</v>
      </c>
    </row>
    <row r="31" spans="1:9" ht="18" customHeight="1" x14ac:dyDescent="0.2">
      <c r="A31" s="374" t="s">
        <v>153</v>
      </c>
      <c r="B31" s="198">
        <v>1</v>
      </c>
      <c r="C31" s="156" t="s">
        <v>15</v>
      </c>
      <c r="D31" s="166">
        <v>1</v>
      </c>
      <c r="F31" s="66" t="s">
        <v>205</v>
      </c>
      <c r="G31" s="198">
        <v>1</v>
      </c>
      <c r="H31" s="156" t="s">
        <v>15</v>
      </c>
      <c r="I31" s="166">
        <v>1</v>
      </c>
    </row>
    <row r="32" spans="1:9" ht="18" customHeight="1" x14ac:dyDescent="0.2">
      <c r="A32" s="374" t="s">
        <v>69</v>
      </c>
      <c r="B32" s="198">
        <v>1</v>
      </c>
      <c r="C32" s="156" t="s">
        <v>15</v>
      </c>
      <c r="D32" s="166">
        <v>1</v>
      </c>
      <c r="F32" s="374" t="s">
        <v>1136</v>
      </c>
      <c r="G32" s="198">
        <v>1</v>
      </c>
      <c r="H32" s="166">
        <v>1</v>
      </c>
      <c r="I32" s="156" t="s">
        <v>15</v>
      </c>
    </row>
    <row r="33" spans="1:9" ht="18" customHeight="1" x14ac:dyDescent="0.2">
      <c r="A33" s="374" t="s">
        <v>465</v>
      </c>
      <c r="B33" s="198">
        <v>1</v>
      </c>
      <c r="C33" s="156" t="s">
        <v>15</v>
      </c>
      <c r="D33" s="166">
        <v>1</v>
      </c>
      <c r="F33" s="66" t="s">
        <v>155</v>
      </c>
      <c r="G33" s="395">
        <v>1</v>
      </c>
      <c r="H33" s="156" t="s">
        <v>15</v>
      </c>
      <c r="I33" s="166">
        <v>1</v>
      </c>
    </row>
    <row r="34" spans="1:9" ht="18" customHeight="1" x14ac:dyDescent="0.2">
      <c r="A34" s="374" t="s">
        <v>76</v>
      </c>
      <c r="B34" s="198">
        <v>1</v>
      </c>
      <c r="C34" s="166">
        <v>1</v>
      </c>
      <c r="D34" s="156" t="s">
        <v>15</v>
      </c>
      <c r="F34" s="66" t="s">
        <v>156</v>
      </c>
      <c r="G34" s="395">
        <v>1</v>
      </c>
      <c r="H34" s="156" t="s">
        <v>15</v>
      </c>
      <c r="I34" s="166">
        <v>1</v>
      </c>
    </row>
    <row r="35" spans="1:9" ht="18" customHeight="1" x14ac:dyDescent="0.2">
      <c r="A35" s="182" t="s">
        <v>41</v>
      </c>
      <c r="B35" s="174">
        <f>SUM(B3:B34)</f>
        <v>535</v>
      </c>
      <c r="C35" s="174">
        <f>SUM(C3:C34)</f>
        <v>246</v>
      </c>
      <c r="D35" s="174">
        <f>SUM(D3:D34)</f>
        <v>289</v>
      </c>
      <c r="F35" s="374" t="s">
        <v>69</v>
      </c>
      <c r="G35" s="198">
        <v>1</v>
      </c>
      <c r="H35" s="166">
        <v>1</v>
      </c>
      <c r="I35" s="156" t="s">
        <v>15</v>
      </c>
    </row>
    <row r="36" spans="1:9" ht="18" customHeight="1" thickBot="1" x14ac:dyDescent="0.25">
      <c r="F36" s="66" t="s">
        <v>206</v>
      </c>
      <c r="G36" s="395">
        <v>1</v>
      </c>
      <c r="H36" s="156" t="s">
        <v>15</v>
      </c>
      <c r="I36" s="166">
        <v>1</v>
      </c>
    </row>
    <row r="37" spans="1:9" ht="18" customHeight="1" x14ac:dyDescent="0.2">
      <c r="A37" s="76" t="s">
        <v>53</v>
      </c>
      <c r="B37" s="149"/>
      <c r="C37" s="149"/>
      <c r="D37" s="150"/>
      <c r="F37" s="66" t="s">
        <v>235</v>
      </c>
      <c r="G37" s="395">
        <v>1</v>
      </c>
      <c r="H37" s="156" t="s">
        <v>15</v>
      </c>
      <c r="I37" s="166">
        <v>1</v>
      </c>
    </row>
    <row r="38" spans="1:9" ht="18" customHeight="1" x14ac:dyDescent="0.2">
      <c r="A38" s="767" t="s">
        <v>800</v>
      </c>
      <c r="B38" s="680"/>
      <c r="C38" s="680"/>
      <c r="D38" s="768"/>
      <c r="F38" s="66" t="s">
        <v>60</v>
      </c>
      <c r="G38" s="395">
        <v>1</v>
      </c>
      <c r="H38" s="156" t="s">
        <v>15</v>
      </c>
      <c r="I38" s="166">
        <v>1</v>
      </c>
    </row>
    <row r="39" spans="1:9" ht="18" customHeight="1" thickBot="1" x14ac:dyDescent="0.25">
      <c r="A39" s="769"/>
      <c r="B39" s="770"/>
      <c r="C39" s="770"/>
      <c r="D39" s="771"/>
      <c r="F39" s="66" t="s">
        <v>76</v>
      </c>
      <c r="G39" s="395">
        <v>1</v>
      </c>
      <c r="H39" s="156" t="s">
        <v>15</v>
      </c>
      <c r="I39" s="166">
        <v>1</v>
      </c>
    </row>
    <row r="40" spans="1:9" ht="18" customHeight="1" x14ac:dyDescent="0.2">
      <c r="F40" s="182" t="s">
        <v>41</v>
      </c>
      <c r="G40" s="174">
        <f>SUM(G3:G39)</f>
        <v>136</v>
      </c>
      <c r="H40" s="174">
        <f>SUM(H3:H39)</f>
        <v>49</v>
      </c>
      <c r="I40" s="174">
        <f>SUM(I3:I39)</f>
        <v>87</v>
      </c>
    </row>
    <row r="41" spans="1:9" ht="18" customHeight="1" x14ac:dyDescent="0.2"/>
    <row r="42" spans="1:9" ht="18" customHeight="1" x14ac:dyDescent="0.2"/>
    <row r="43" spans="1:9" ht="18" customHeight="1" x14ac:dyDescent="0.2"/>
    <row r="44" spans="1:9" ht="18" customHeight="1" x14ac:dyDescent="0.2"/>
    <row r="45" spans="1:9" ht="18" customHeight="1" x14ac:dyDescent="0.2"/>
    <row r="46" spans="1:9" ht="18" customHeight="1" x14ac:dyDescent="0.2"/>
  </sheetData>
  <sortState xmlns:xlrd2="http://schemas.microsoft.com/office/spreadsheetml/2017/richdata2" ref="F3:I39">
    <sortCondition descending="1" ref="G3:G39"/>
    <sortCondition ref="F3:F39"/>
  </sortState>
  <mergeCells count="3">
    <mergeCell ref="A38:D39"/>
    <mergeCell ref="A1:D1"/>
    <mergeCell ref="F1:I1"/>
  </mergeCells>
  <pageMargins left="0.7" right="0.7" top="0.75" bottom="0.75" header="0.3" footer="0.3"/>
  <pageSetup paperSize="8" scale="78" fitToHeight="0" orientation="landscape"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Hárok72">
    <pageSetUpPr fitToPage="1"/>
  </sheetPr>
  <dimension ref="A1:M77"/>
  <sheetViews>
    <sheetView showGridLines="0" workbookViewId="0">
      <pane ySplit="3" topLeftCell="A13" activePane="bottomLeft" state="frozen"/>
      <selection activeCell="A8" sqref="A8:K8"/>
      <selection pane="bottomLeft" activeCell="A8" sqref="A8:K8"/>
    </sheetView>
  </sheetViews>
  <sheetFormatPr defaultRowHeight="14.25" x14ac:dyDescent="0.2"/>
  <cols>
    <col min="1" max="1" width="37.375" customWidth="1"/>
    <col min="2" max="2" width="10.25" customWidth="1"/>
    <col min="3" max="3" width="12.375" customWidth="1"/>
    <col min="4" max="4" width="12.5" customWidth="1"/>
    <col min="5" max="5" width="11.875" customWidth="1"/>
    <col min="6" max="6" width="13.75" customWidth="1"/>
    <col min="7" max="7" width="6.5" customWidth="1"/>
    <col min="8" max="8" width="35.625" customWidth="1"/>
    <col min="9" max="9" width="10.375" customWidth="1"/>
    <col min="10" max="10" width="15.25" customWidth="1"/>
    <col min="11" max="12" width="15" customWidth="1"/>
    <col min="13" max="13" width="16" customWidth="1"/>
  </cols>
  <sheetData>
    <row r="1" spans="1:13" s="75" customFormat="1" ht="27" customHeight="1" x14ac:dyDescent="0.2">
      <c r="A1" s="525" t="s">
        <v>846</v>
      </c>
      <c r="B1" s="525"/>
      <c r="C1" s="525"/>
      <c r="D1" s="525"/>
      <c r="E1" s="525"/>
      <c r="F1" s="525"/>
      <c r="H1" s="525" t="s">
        <v>1116</v>
      </c>
      <c r="I1" s="525"/>
      <c r="J1" s="525"/>
      <c r="K1" s="525"/>
      <c r="L1" s="525"/>
      <c r="M1" s="525"/>
    </row>
    <row r="2" spans="1:13" ht="18" customHeight="1" x14ac:dyDescent="0.2">
      <c r="A2" s="511" t="s">
        <v>98</v>
      </c>
      <c r="B2" s="511" t="s">
        <v>36</v>
      </c>
      <c r="C2" s="511" t="s">
        <v>245</v>
      </c>
      <c r="D2" s="511"/>
      <c r="E2" s="511" t="s">
        <v>246</v>
      </c>
      <c r="F2" s="511"/>
      <c r="H2" s="511" t="s">
        <v>98</v>
      </c>
      <c r="I2" s="511" t="s">
        <v>36</v>
      </c>
      <c r="J2" s="511" t="s">
        <v>245</v>
      </c>
      <c r="K2" s="511"/>
      <c r="L2" s="511" t="s">
        <v>246</v>
      </c>
      <c r="M2" s="511"/>
    </row>
    <row r="3" spans="1:13" ht="18" customHeight="1" x14ac:dyDescent="0.2">
      <c r="A3" s="531"/>
      <c r="B3" s="531"/>
      <c r="C3" s="28" t="s">
        <v>259</v>
      </c>
      <c r="D3" s="28" t="s">
        <v>260</v>
      </c>
      <c r="E3" s="28" t="s">
        <v>259</v>
      </c>
      <c r="F3" s="28" t="s">
        <v>260</v>
      </c>
      <c r="H3" s="511"/>
      <c r="I3" s="511"/>
      <c r="J3" s="4" t="s">
        <v>259</v>
      </c>
      <c r="K3" s="4" t="s">
        <v>260</v>
      </c>
      <c r="L3" s="4" t="s">
        <v>259</v>
      </c>
      <c r="M3" s="4" t="s">
        <v>260</v>
      </c>
    </row>
    <row r="4" spans="1:13" ht="18" customHeight="1" x14ac:dyDescent="0.2">
      <c r="A4" s="185" t="s">
        <v>64</v>
      </c>
      <c r="B4" s="198">
        <v>828</v>
      </c>
      <c r="C4" s="166">
        <v>824</v>
      </c>
      <c r="D4" s="166">
        <v>3</v>
      </c>
      <c r="E4" s="156" t="s">
        <v>15</v>
      </c>
      <c r="F4" s="166">
        <v>1</v>
      </c>
      <c r="H4" s="185" t="s">
        <v>60</v>
      </c>
      <c r="I4" s="198">
        <v>58</v>
      </c>
      <c r="J4" s="166">
        <v>25</v>
      </c>
      <c r="K4" s="166">
        <v>9</v>
      </c>
      <c r="L4" s="156">
        <v>11</v>
      </c>
      <c r="M4" s="166">
        <v>13</v>
      </c>
    </row>
    <row r="5" spans="1:13" ht="18" customHeight="1" x14ac:dyDescent="0.2">
      <c r="A5" s="185" t="s">
        <v>71</v>
      </c>
      <c r="B5" s="198">
        <v>75</v>
      </c>
      <c r="C5" s="166">
        <v>75</v>
      </c>
      <c r="D5" s="156" t="s">
        <v>15</v>
      </c>
      <c r="E5" s="156" t="s">
        <v>15</v>
      </c>
      <c r="F5" s="156" t="s">
        <v>15</v>
      </c>
      <c r="H5" s="185" t="s">
        <v>69</v>
      </c>
      <c r="I5" s="198">
        <v>56</v>
      </c>
      <c r="J5" s="166">
        <v>49</v>
      </c>
      <c r="K5" s="156">
        <v>1</v>
      </c>
      <c r="L5" s="156">
        <v>3</v>
      </c>
      <c r="M5" s="156">
        <v>3</v>
      </c>
    </row>
    <row r="6" spans="1:13" ht="18" customHeight="1" x14ac:dyDescent="0.2">
      <c r="A6" s="185" t="s">
        <v>59</v>
      </c>
      <c r="B6" s="198">
        <v>63</v>
      </c>
      <c r="C6" s="166">
        <v>58</v>
      </c>
      <c r="D6" s="166">
        <v>4</v>
      </c>
      <c r="E6" s="156" t="s">
        <v>15</v>
      </c>
      <c r="F6" s="166">
        <v>1</v>
      </c>
      <c r="H6" s="185" t="s">
        <v>73</v>
      </c>
      <c r="I6" s="198">
        <v>40</v>
      </c>
      <c r="J6" s="166">
        <v>33</v>
      </c>
      <c r="K6" s="166">
        <v>3</v>
      </c>
      <c r="L6" s="156">
        <v>2</v>
      </c>
      <c r="M6" s="166">
        <v>2</v>
      </c>
    </row>
    <row r="7" spans="1:13" ht="18" customHeight="1" x14ac:dyDescent="0.2">
      <c r="A7" s="185" t="s">
        <v>73</v>
      </c>
      <c r="B7" s="198">
        <v>61</v>
      </c>
      <c r="C7" s="166">
        <v>33</v>
      </c>
      <c r="D7" s="166">
        <v>8</v>
      </c>
      <c r="E7" s="166">
        <v>1</v>
      </c>
      <c r="F7" s="166">
        <v>19</v>
      </c>
      <c r="H7" s="185" t="s">
        <v>75</v>
      </c>
      <c r="I7" s="198">
        <v>35</v>
      </c>
      <c r="J7" s="166">
        <v>33</v>
      </c>
      <c r="K7" s="166">
        <v>1</v>
      </c>
      <c r="L7" s="166">
        <v>1</v>
      </c>
      <c r="M7" s="156" t="s">
        <v>15</v>
      </c>
    </row>
    <row r="8" spans="1:13" ht="18" customHeight="1" x14ac:dyDescent="0.2">
      <c r="A8" s="185" t="s">
        <v>60</v>
      </c>
      <c r="B8" s="198">
        <v>55</v>
      </c>
      <c r="C8" s="166">
        <v>9</v>
      </c>
      <c r="D8" s="166">
        <v>16</v>
      </c>
      <c r="E8" s="166">
        <v>9</v>
      </c>
      <c r="F8" s="166">
        <v>21</v>
      </c>
      <c r="H8" s="185" t="s">
        <v>238</v>
      </c>
      <c r="I8" s="198">
        <v>32</v>
      </c>
      <c r="J8" s="166">
        <v>32</v>
      </c>
      <c r="K8" s="156" t="s">
        <v>15</v>
      </c>
      <c r="L8" s="156" t="s">
        <v>15</v>
      </c>
      <c r="M8" s="156" t="s">
        <v>15</v>
      </c>
    </row>
    <row r="9" spans="1:13" ht="18" customHeight="1" x14ac:dyDescent="0.2">
      <c r="A9" s="185" t="s">
        <v>62</v>
      </c>
      <c r="B9" s="198">
        <v>51</v>
      </c>
      <c r="C9" s="166">
        <v>51</v>
      </c>
      <c r="D9" s="156" t="s">
        <v>15</v>
      </c>
      <c r="E9" s="156" t="s">
        <v>15</v>
      </c>
      <c r="F9" s="156" t="s">
        <v>15</v>
      </c>
      <c r="H9" s="185" t="s">
        <v>59</v>
      </c>
      <c r="I9" s="198">
        <v>26</v>
      </c>
      <c r="J9" s="166">
        <v>15</v>
      </c>
      <c r="K9" s="156">
        <v>11</v>
      </c>
      <c r="L9" s="156" t="s">
        <v>15</v>
      </c>
      <c r="M9" s="156" t="s">
        <v>15</v>
      </c>
    </row>
    <row r="10" spans="1:13" ht="18" customHeight="1" x14ac:dyDescent="0.2">
      <c r="A10" s="185" t="s">
        <v>69</v>
      </c>
      <c r="B10" s="198">
        <v>50</v>
      </c>
      <c r="C10" s="166">
        <v>37</v>
      </c>
      <c r="D10" s="166">
        <v>3</v>
      </c>
      <c r="E10" s="166">
        <v>1</v>
      </c>
      <c r="F10" s="166">
        <v>9</v>
      </c>
      <c r="H10" s="185" t="s">
        <v>64</v>
      </c>
      <c r="I10" s="198">
        <v>20</v>
      </c>
      <c r="J10" s="166">
        <v>15</v>
      </c>
      <c r="K10" s="166">
        <v>4</v>
      </c>
      <c r="L10" s="166">
        <v>1</v>
      </c>
      <c r="M10" s="156" t="s">
        <v>15</v>
      </c>
    </row>
    <row r="11" spans="1:13" ht="18" customHeight="1" x14ac:dyDescent="0.2">
      <c r="A11" s="185" t="s">
        <v>75</v>
      </c>
      <c r="B11" s="198">
        <v>40</v>
      </c>
      <c r="C11" s="166">
        <v>38</v>
      </c>
      <c r="D11" s="166">
        <v>2</v>
      </c>
      <c r="E11" s="156" t="s">
        <v>15</v>
      </c>
      <c r="F11" s="156" t="s">
        <v>15</v>
      </c>
      <c r="H11" s="185" t="s">
        <v>156</v>
      </c>
      <c r="I11" s="198">
        <v>19</v>
      </c>
      <c r="J11" s="166">
        <v>14</v>
      </c>
      <c r="K11" s="166">
        <v>3</v>
      </c>
      <c r="L11" s="156">
        <v>2</v>
      </c>
      <c r="M11" s="156" t="s">
        <v>15</v>
      </c>
    </row>
    <row r="12" spans="1:13" ht="18" customHeight="1" x14ac:dyDescent="0.2">
      <c r="A12" s="185" t="s">
        <v>78</v>
      </c>
      <c r="B12" s="198">
        <v>20</v>
      </c>
      <c r="C12" s="166">
        <v>7</v>
      </c>
      <c r="D12" s="166">
        <v>9</v>
      </c>
      <c r="E12" s="166">
        <v>1</v>
      </c>
      <c r="F12" s="166">
        <v>3</v>
      </c>
      <c r="H12" s="185" t="s">
        <v>78</v>
      </c>
      <c r="I12" s="198">
        <v>18</v>
      </c>
      <c r="J12" s="166">
        <v>10</v>
      </c>
      <c r="K12" s="166">
        <v>4</v>
      </c>
      <c r="L12" s="166">
        <v>4</v>
      </c>
      <c r="M12" s="156" t="s">
        <v>15</v>
      </c>
    </row>
    <row r="13" spans="1:13" ht="18" customHeight="1" x14ac:dyDescent="0.2">
      <c r="A13" s="185" t="s">
        <v>88</v>
      </c>
      <c r="B13" s="198">
        <v>18</v>
      </c>
      <c r="C13" s="166">
        <v>17</v>
      </c>
      <c r="D13" s="166">
        <v>1</v>
      </c>
      <c r="E13" s="156" t="s">
        <v>15</v>
      </c>
      <c r="F13" s="156" t="s">
        <v>15</v>
      </c>
      <c r="H13" s="185" t="s">
        <v>67</v>
      </c>
      <c r="I13" s="198">
        <v>15</v>
      </c>
      <c r="J13" s="166">
        <v>10</v>
      </c>
      <c r="K13" s="166">
        <v>1</v>
      </c>
      <c r="L13" s="156">
        <v>4</v>
      </c>
      <c r="M13" s="156" t="s">
        <v>15</v>
      </c>
    </row>
    <row r="14" spans="1:13" ht="18" customHeight="1" x14ac:dyDescent="0.2">
      <c r="A14" s="185" t="s">
        <v>156</v>
      </c>
      <c r="B14" s="198">
        <v>18</v>
      </c>
      <c r="C14" s="166">
        <v>16</v>
      </c>
      <c r="D14" s="166">
        <v>1</v>
      </c>
      <c r="E14" s="156">
        <v>1</v>
      </c>
      <c r="F14" s="156" t="s">
        <v>15</v>
      </c>
      <c r="H14" s="185" t="s">
        <v>80</v>
      </c>
      <c r="I14" s="198">
        <v>14</v>
      </c>
      <c r="J14" s="166">
        <v>12</v>
      </c>
      <c r="K14" s="156" t="s">
        <v>15</v>
      </c>
      <c r="L14" s="156">
        <v>2</v>
      </c>
      <c r="M14" s="156" t="s">
        <v>15</v>
      </c>
    </row>
    <row r="15" spans="1:13" ht="18" customHeight="1" x14ac:dyDescent="0.2">
      <c r="A15" s="185" t="s">
        <v>80</v>
      </c>
      <c r="B15" s="198">
        <v>15</v>
      </c>
      <c r="C15" s="166">
        <v>10</v>
      </c>
      <c r="D15" s="166">
        <v>1</v>
      </c>
      <c r="E15" s="166">
        <v>2</v>
      </c>
      <c r="F15" s="166">
        <v>2</v>
      </c>
      <c r="H15" s="185" t="s">
        <v>88</v>
      </c>
      <c r="I15" s="198">
        <v>13</v>
      </c>
      <c r="J15" s="166">
        <v>12</v>
      </c>
      <c r="K15" s="166">
        <v>1</v>
      </c>
      <c r="L15" s="156" t="s">
        <v>15</v>
      </c>
      <c r="M15" s="156" t="s">
        <v>15</v>
      </c>
    </row>
    <row r="16" spans="1:13" ht="18" customHeight="1" x14ac:dyDescent="0.2">
      <c r="A16" s="185" t="s">
        <v>82</v>
      </c>
      <c r="B16" s="198">
        <v>14</v>
      </c>
      <c r="C16" s="166">
        <v>14</v>
      </c>
      <c r="D16" s="156" t="s">
        <v>15</v>
      </c>
      <c r="E16" s="156" t="s">
        <v>15</v>
      </c>
      <c r="F16" s="156" t="s">
        <v>15</v>
      </c>
      <c r="H16" s="185" t="s">
        <v>76</v>
      </c>
      <c r="I16" s="198">
        <v>13</v>
      </c>
      <c r="J16" s="166">
        <v>9</v>
      </c>
      <c r="K16" s="156">
        <v>2</v>
      </c>
      <c r="L16" s="156">
        <v>1</v>
      </c>
      <c r="M16" s="156">
        <v>1</v>
      </c>
    </row>
    <row r="17" spans="1:13" ht="18" customHeight="1" x14ac:dyDescent="0.2">
      <c r="A17" s="185" t="s">
        <v>77</v>
      </c>
      <c r="B17" s="198">
        <v>13</v>
      </c>
      <c r="C17" s="166">
        <v>11</v>
      </c>
      <c r="D17" s="156">
        <v>1</v>
      </c>
      <c r="E17" s="156">
        <v>1</v>
      </c>
      <c r="F17" s="156" t="s">
        <v>15</v>
      </c>
      <c r="H17" s="185" t="s">
        <v>424</v>
      </c>
      <c r="I17" s="198">
        <v>10</v>
      </c>
      <c r="J17" s="166">
        <v>10</v>
      </c>
      <c r="K17" s="156" t="s">
        <v>15</v>
      </c>
      <c r="L17" s="156" t="s">
        <v>15</v>
      </c>
      <c r="M17" s="156" t="s">
        <v>15</v>
      </c>
    </row>
    <row r="18" spans="1:13" ht="18" customHeight="1" x14ac:dyDescent="0.2">
      <c r="A18" s="185" t="s">
        <v>70</v>
      </c>
      <c r="B18" s="198">
        <v>12</v>
      </c>
      <c r="C18" s="166">
        <v>12</v>
      </c>
      <c r="D18" s="156" t="s">
        <v>15</v>
      </c>
      <c r="E18" s="156" t="s">
        <v>15</v>
      </c>
      <c r="F18" s="156" t="s">
        <v>15</v>
      </c>
      <c r="H18" s="185" t="s">
        <v>356</v>
      </c>
      <c r="I18" s="198">
        <v>8</v>
      </c>
      <c r="J18" s="166">
        <v>8</v>
      </c>
      <c r="K18" s="156" t="s">
        <v>15</v>
      </c>
      <c r="L18" s="156" t="s">
        <v>15</v>
      </c>
      <c r="M18" s="156" t="s">
        <v>15</v>
      </c>
    </row>
    <row r="19" spans="1:13" ht="18" customHeight="1" x14ac:dyDescent="0.2">
      <c r="A19" s="185" t="s">
        <v>66</v>
      </c>
      <c r="B19" s="198">
        <v>10</v>
      </c>
      <c r="C19" s="166">
        <v>10</v>
      </c>
      <c r="D19" s="156" t="s">
        <v>15</v>
      </c>
      <c r="E19" s="156" t="s">
        <v>15</v>
      </c>
      <c r="F19" s="156" t="s">
        <v>15</v>
      </c>
      <c r="H19" s="185" t="s">
        <v>350</v>
      </c>
      <c r="I19" s="198">
        <v>7</v>
      </c>
      <c r="J19" s="166">
        <v>7</v>
      </c>
      <c r="K19" s="156" t="s">
        <v>15</v>
      </c>
      <c r="L19" s="156" t="s">
        <v>15</v>
      </c>
      <c r="M19" s="156" t="s">
        <v>15</v>
      </c>
    </row>
    <row r="20" spans="1:13" ht="18" customHeight="1" x14ac:dyDescent="0.2">
      <c r="A20" s="185" t="s">
        <v>79</v>
      </c>
      <c r="B20" s="198">
        <v>8</v>
      </c>
      <c r="C20" s="156" t="s">
        <v>15</v>
      </c>
      <c r="D20" s="156">
        <v>8</v>
      </c>
      <c r="E20" s="156" t="s">
        <v>15</v>
      </c>
      <c r="F20" s="156" t="s">
        <v>15</v>
      </c>
      <c r="H20" s="185" t="s">
        <v>207</v>
      </c>
      <c r="I20" s="198">
        <v>6</v>
      </c>
      <c r="J20" s="156">
        <v>6</v>
      </c>
      <c r="K20" s="156" t="s">
        <v>15</v>
      </c>
      <c r="L20" s="156" t="s">
        <v>15</v>
      </c>
      <c r="M20" s="156" t="s">
        <v>15</v>
      </c>
    </row>
    <row r="21" spans="1:13" ht="18" customHeight="1" x14ac:dyDescent="0.2">
      <c r="A21" s="185" t="s">
        <v>379</v>
      </c>
      <c r="B21" s="198">
        <v>8</v>
      </c>
      <c r="C21" s="156" t="s">
        <v>15</v>
      </c>
      <c r="D21" s="156" t="s">
        <v>15</v>
      </c>
      <c r="E21" s="156">
        <v>3</v>
      </c>
      <c r="F21" s="156">
        <v>5</v>
      </c>
      <c r="H21" s="185" t="s">
        <v>237</v>
      </c>
      <c r="I21" s="198">
        <v>6</v>
      </c>
      <c r="J21" s="166">
        <v>6</v>
      </c>
      <c r="K21" s="156" t="s">
        <v>15</v>
      </c>
      <c r="L21" s="156" t="s">
        <v>15</v>
      </c>
      <c r="M21" s="156" t="s">
        <v>15</v>
      </c>
    </row>
    <row r="22" spans="1:13" ht="18" customHeight="1" x14ac:dyDescent="0.2">
      <c r="A22" s="185" t="s">
        <v>68</v>
      </c>
      <c r="B22" s="198">
        <v>8</v>
      </c>
      <c r="C22" s="166">
        <v>8</v>
      </c>
      <c r="D22" s="156" t="s">
        <v>15</v>
      </c>
      <c r="E22" s="156" t="s">
        <v>15</v>
      </c>
      <c r="F22" s="156" t="s">
        <v>15</v>
      </c>
      <c r="H22" s="185" t="s">
        <v>72</v>
      </c>
      <c r="I22" s="198">
        <v>6</v>
      </c>
      <c r="J22" s="156">
        <v>6</v>
      </c>
      <c r="K22" s="156" t="s">
        <v>15</v>
      </c>
      <c r="L22" s="156" t="s">
        <v>15</v>
      </c>
      <c r="M22" s="156" t="s">
        <v>15</v>
      </c>
    </row>
    <row r="23" spans="1:13" ht="18" customHeight="1" x14ac:dyDescent="0.2">
      <c r="A23" s="185" t="s">
        <v>63</v>
      </c>
      <c r="B23" s="198">
        <v>7</v>
      </c>
      <c r="C23" s="166">
        <v>6</v>
      </c>
      <c r="D23" s="156">
        <v>1</v>
      </c>
      <c r="E23" s="156" t="s">
        <v>15</v>
      </c>
      <c r="F23" s="156" t="s">
        <v>15</v>
      </c>
      <c r="H23" s="185" t="s">
        <v>153</v>
      </c>
      <c r="I23" s="198">
        <v>6</v>
      </c>
      <c r="J23" s="166">
        <v>6</v>
      </c>
      <c r="K23" s="156" t="s">
        <v>15</v>
      </c>
      <c r="L23" s="156" t="s">
        <v>15</v>
      </c>
      <c r="M23" s="156" t="s">
        <v>15</v>
      </c>
    </row>
    <row r="24" spans="1:13" ht="18" customHeight="1" x14ac:dyDescent="0.2">
      <c r="A24" s="185" t="s">
        <v>205</v>
      </c>
      <c r="B24" s="198">
        <v>7</v>
      </c>
      <c r="C24" s="166">
        <v>7</v>
      </c>
      <c r="D24" s="156" t="s">
        <v>15</v>
      </c>
      <c r="E24" s="156" t="s">
        <v>15</v>
      </c>
      <c r="F24" s="156" t="s">
        <v>15</v>
      </c>
      <c r="H24" s="185" t="s">
        <v>421</v>
      </c>
      <c r="I24" s="198">
        <v>5</v>
      </c>
      <c r="J24" s="166">
        <v>5</v>
      </c>
      <c r="K24" s="156" t="s">
        <v>15</v>
      </c>
      <c r="L24" s="156" t="s">
        <v>15</v>
      </c>
      <c r="M24" s="156" t="s">
        <v>15</v>
      </c>
    </row>
    <row r="25" spans="1:13" ht="18" customHeight="1" x14ac:dyDescent="0.2">
      <c r="A25" s="185" t="s">
        <v>81</v>
      </c>
      <c r="B25" s="198">
        <v>7</v>
      </c>
      <c r="C25" s="166">
        <v>7</v>
      </c>
      <c r="D25" s="156" t="s">
        <v>15</v>
      </c>
      <c r="E25" s="156" t="s">
        <v>15</v>
      </c>
      <c r="F25" s="156" t="s">
        <v>15</v>
      </c>
      <c r="H25" s="185" t="s">
        <v>92</v>
      </c>
      <c r="I25" s="198">
        <v>5</v>
      </c>
      <c r="J25" s="166">
        <v>5</v>
      </c>
      <c r="K25" s="156" t="s">
        <v>15</v>
      </c>
      <c r="L25" s="156" t="s">
        <v>15</v>
      </c>
      <c r="M25" s="156" t="s">
        <v>15</v>
      </c>
    </row>
    <row r="26" spans="1:13" ht="18" customHeight="1" x14ac:dyDescent="0.2">
      <c r="A26" s="185" t="s">
        <v>207</v>
      </c>
      <c r="B26" s="198">
        <v>6</v>
      </c>
      <c r="C26" s="166">
        <v>5</v>
      </c>
      <c r="D26" s="156" t="s">
        <v>15</v>
      </c>
      <c r="E26" s="166">
        <v>1</v>
      </c>
      <c r="F26" s="156" t="s">
        <v>15</v>
      </c>
      <c r="H26" s="185" t="s">
        <v>206</v>
      </c>
      <c r="I26" s="198">
        <v>5</v>
      </c>
      <c r="J26" s="166">
        <v>4</v>
      </c>
      <c r="K26" s="156">
        <v>1</v>
      </c>
      <c r="L26" s="156" t="s">
        <v>15</v>
      </c>
      <c r="M26" s="156" t="s">
        <v>15</v>
      </c>
    </row>
    <row r="27" spans="1:13" ht="18" customHeight="1" x14ac:dyDescent="0.2">
      <c r="A27" s="185" t="s">
        <v>83</v>
      </c>
      <c r="B27" s="198">
        <v>6</v>
      </c>
      <c r="C27" s="166">
        <v>6</v>
      </c>
      <c r="D27" s="156" t="s">
        <v>15</v>
      </c>
      <c r="E27" s="156" t="s">
        <v>15</v>
      </c>
      <c r="F27" s="156" t="s">
        <v>15</v>
      </c>
      <c r="H27" s="185" t="s">
        <v>418</v>
      </c>
      <c r="I27" s="198">
        <v>5</v>
      </c>
      <c r="J27" s="166">
        <v>5</v>
      </c>
      <c r="K27" s="156" t="s">
        <v>15</v>
      </c>
      <c r="L27" s="156" t="s">
        <v>15</v>
      </c>
      <c r="M27" s="156" t="s">
        <v>15</v>
      </c>
    </row>
    <row r="28" spans="1:13" ht="18" customHeight="1" x14ac:dyDescent="0.2">
      <c r="A28" s="185" t="s">
        <v>89</v>
      </c>
      <c r="B28" s="198">
        <v>5</v>
      </c>
      <c r="C28" s="156" t="s">
        <v>15</v>
      </c>
      <c r="D28" s="166">
        <v>1</v>
      </c>
      <c r="E28" s="156">
        <v>1</v>
      </c>
      <c r="F28" s="166">
        <v>3</v>
      </c>
      <c r="H28" s="185" t="s">
        <v>355</v>
      </c>
      <c r="I28" s="198">
        <v>4</v>
      </c>
      <c r="J28" s="166">
        <v>4</v>
      </c>
      <c r="K28" s="156" t="s">
        <v>15</v>
      </c>
      <c r="L28" s="156" t="s">
        <v>15</v>
      </c>
      <c r="M28" s="156" t="s">
        <v>15</v>
      </c>
    </row>
    <row r="29" spans="1:13" ht="18" customHeight="1" x14ac:dyDescent="0.2">
      <c r="A29" s="185" t="s">
        <v>92</v>
      </c>
      <c r="B29" s="198">
        <v>5</v>
      </c>
      <c r="C29" s="166">
        <v>4</v>
      </c>
      <c r="D29" s="156" t="s">
        <v>15</v>
      </c>
      <c r="E29" s="166">
        <v>1</v>
      </c>
      <c r="F29" s="156" t="s">
        <v>15</v>
      </c>
      <c r="H29" s="185" t="s">
        <v>241</v>
      </c>
      <c r="I29" s="198">
        <v>4</v>
      </c>
      <c r="J29" s="156">
        <v>4</v>
      </c>
      <c r="K29" s="156" t="s">
        <v>15</v>
      </c>
      <c r="L29" s="156" t="s">
        <v>15</v>
      </c>
      <c r="M29" s="156" t="s">
        <v>15</v>
      </c>
    </row>
    <row r="30" spans="1:13" ht="18" customHeight="1" x14ac:dyDescent="0.2">
      <c r="A30" s="185" t="s">
        <v>72</v>
      </c>
      <c r="B30" s="198">
        <v>4</v>
      </c>
      <c r="C30" s="166">
        <v>4</v>
      </c>
      <c r="D30" s="156" t="s">
        <v>15</v>
      </c>
      <c r="E30" s="156" t="s">
        <v>15</v>
      </c>
      <c r="F30" s="156" t="s">
        <v>15</v>
      </c>
      <c r="H30" s="185" t="s">
        <v>94</v>
      </c>
      <c r="I30" s="198">
        <v>4</v>
      </c>
      <c r="J30" s="156" t="s">
        <v>15</v>
      </c>
      <c r="K30" s="156">
        <v>1</v>
      </c>
      <c r="L30" s="156">
        <v>1</v>
      </c>
      <c r="M30" s="156">
        <v>2</v>
      </c>
    </row>
    <row r="31" spans="1:13" ht="18" customHeight="1" x14ac:dyDescent="0.2">
      <c r="A31" s="185" t="s">
        <v>90</v>
      </c>
      <c r="B31" s="198">
        <v>4</v>
      </c>
      <c r="C31" s="166">
        <v>4</v>
      </c>
      <c r="D31" s="156" t="s">
        <v>15</v>
      </c>
      <c r="E31" s="156" t="s">
        <v>15</v>
      </c>
      <c r="F31" s="156" t="s">
        <v>15</v>
      </c>
      <c r="H31" s="185" t="s">
        <v>77</v>
      </c>
      <c r="I31" s="198">
        <v>4</v>
      </c>
      <c r="J31" s="166">
        <v>3</v>
      </c>
      <c r="K31" s="156">
        <v>1</v>
      </c>
      <c r="L31" s="156" t="s">
        <v>15</v>
      </c>
      <c r="M31" s="156" t="s">
        <v>15</v>
      </c>
    </row>
    <row r="32" spans="1:13" ht="18" customHeight="1" x14ac:dyDescent="0.2">
      <c r="A32" s="185" t="s">
        <v>67</v>
      </c>
      <c r="B32" s="198">
        <v>4</v>
      </c>
      <c r="C32" s="156">
        <v>4</v>
      </c>
      <c r="D32" s="156" t="s">
        <v>15</v>
      </c>
      <c r="E32" s="156" t="s">
        <v>15</v>
      </c>
      <c r="F32" s="156" t="s">
        <v>15</v>
      </c>
      <c r="H32" s="185" t="s">
        <v>81</v>
      </c>
      <c r="I32" s="198">
        <v>4</v>
      </c>
      <c r="J32" s="166">
        <v>3</v>
      </c>
      <c r="K32" s="156" t="s">
        <v>15</v>
      </c>
      <c r="L32" s="156">
        <v>1</v>
      </c>
      <c r="M32" s="156" t="s">
        <v>15</v>
      </c>
    </row>
    <row r="33" spans="1:13" ht="18" customHeight="1" x14ac:dyDescent="0.2">
      <c r="A33" s="185" t="s">
        <v>104</v>
      </c>
      <c r="B33" s="198">
        <v>4</v>
      </c>
      <c r="C33" s="156" t="s">
        <v>15</v>
      </c>
      <c r="D33" s="156">
        <v>1</v>
      </c>
      <c r="E33" s="156" t="s">
        <v>15</v>
      </c>
      <c r="F33" s="156">
        <v>3</v>
      </c>
      <c r="H33" s="185" t="s">
        <v>79</v>
      </c>
      <c r="I33" s="198">
        <v>3</v>
      </c>
      <c r="J33" s="166">
        <v>2</v>
      </c>
      <c r="K33" s="156" t="s">
        <v>15</v>
      </c>
      <c r="L33" s="156">
        <v>1</v>
      </c>
      <c r="M33" s="156" t="s">
        <v>15</v>
      </c>
    </row>
    <row r="34" spans="1:13" ht="18" customHeight="1" x14ac:dyDescent="0.2">
      <c r="A34" s="185" t="s">
        <v>240</v>
      </c>
      <c r="B34" s="198">
        <v>4</v>
      </c>
      <c r="C34" s="166">
        <v>4</v>
      </c>
      <c r="D34" s="156" t="s">
        <v>15</v>
      </c>
      <c r="E34" s="156" t="s">
        <v>15</v>
      </c>
      <c r="F34" s="156" t="s">
        <v>15</v>
      </c>
      <c r="H34" s="185" t="s">
        <v>90</v>
      </c>
      <c r="I34" s="198">
        <v>3</v>
      </c>
      <c r="J34" s="156">
        <v>2</v>
      </c>
      <c r="K34" s="156">
        <v>1</v>
      </c>
      <c r="L34" s="156" t="s">
        <v>15</v>
      </c>
      <c r="M34" s="156" t="s">
        <v>15</v>
      </c>
    </row>
    <row r="35" spans="1:13" ht="18" customHeight="1" x14ac:dyDescent="0.2">
      <c r="A35" s="185" t="s">
        <v>65</v>
      </c>
      <c r="B35" s="198">
        <v>3</v>
      </c>
      <c r="C35" s="156">
        <v>2</v>
      </c>
      <c r="D35" s="166">
        <v>1</v>
      </c>
      <c r="E35" s="156" t="s">
        <v>15</v>
      </c>
      <c r="F35" s="156" t="s">
        <v>15</v>
      </c>
      <c r="H35" s="185" t="s">
        <v>419</v>
      </c>
      <c r="I35" s="198">
        <v>3</v>
      </c>
      <c r="J35" s="156">
        <v>3</v>
      </c>
      <c r="K35" s="156" t="s">
        <v>15</v>
      </c>
      <c r="L35" s="156" t="s">
        <v>15</v>
      </c>
      <c r="M35" s="156" t="s">
        <v>15</v>
      </c>
    </row>
    <row r="36" spans="1:13" ht="18" customHeight="1" x14ac:dyDescent="0.2">
      <c r="A36" s="259" t="s">
        <v>352</v>
      </c>
      <c r="B36" s="198">
        <v>3</v>
      </c>
      <c r="C36" s="166">
        <v>3</v>
      </c>
      <c r="D36" s="156" t="s">
        <v>15</v>
      </c>
      <c r="E36" s="156" t="s">
        <v>15</v>
      </c>
      <c r="F36" s="156" t="s">
        <v>15</v>
      </c>
      <c r="H36" s="259" t="s">
        <v>71</v>
      </c>
      <c r="I36" s="198">
        <v>3</v>
      </c>
      <c r="J36" s="166">
        <v>1</v>
      </c>
      <c r="K36" s="156">
        <v>2</v>
      </c>
      <c r="L36" s="156" t="s">
        <v>15</v>
      </c>
      <c r="M36" s="156" t="s">
        <v>15</v>
      </c>
    </row>
    <row r="37" spans="1:13" ht="18" customHeight="1" x14ac:dyDescent="0.2">
      <c r="A37" s="185" t="s">
        <v>93</v>
      </c>
      <c r="B37" s="198">
        <v>3</v>
      </c>
      <c r="C37" s="166">
        <v>3</v>
      </c>
      <c r="D37" s="156" t="s">
        <v>15</v>
      </c>
      <c r="E37" s="156" t="s">
        <v>15</v>
      </c>
      <c r="F37" s="156" t="s">
        <v>15</v>
      </c>
      <c r="H37" s="185" t="s">
        <v>852</v>
      </c>
      <c r="I37" s="198">
        <v>3</v>
      </c>
      <c r="J37" s="156">
        <v>2</v>
      </c>
      <c r="K37" s="166">
        <v>1</v>
      </c>
      <c r="L37" s="156" t="s">
        <v>15</v>
      </c>
      <c r="M37" s="156" t="s">
        <v>15</v>
      </c>
    </row>
    <row r="38" spans="1:13" ht="18" customHeight="1" x14ac:dyDescent="0.2">
      <c r="A38" s="185" t="s">
        <v>852</v>
      </c>
      <c r="B38" s="198">
        <v>3</v>
      </c>
      <c r="C38" s="156">
        <v>3</v>
      </c>
      <c r="D38" s="156" t="s">
        <v>15</v>
      </c>
      <c r="E38" s="156" t="s">
        <v>15</v>
      </c>
      <c r="F38" s="156" t="s">
        <v>15</v>
      </c>
      <c r="H38" s="185" t="s">
        <v>62</v>
      </c>
      <c r="I38" s="198">
        <v>3</v>
      </c>
      <c r="J38" s="166">
        <v>3</v>
      </c>
      <c r="K38" s="156" t="s">
        <v>15</v>
      </c>
      <c r="L38" s="156" t="s">
        <v>15</v>
      </c>
      <c r="M38" s="156" t="s">
        <v>15</v>
      </c>
    </row>
    <row r="39" spans="1:13" ht="18" customHeight="1" x14ac:dyDescent="0.2">
      <c r="A39" s="185" t="s">
        <v>94</v>
      </c>
      <c r="B39" s="198">
        <v>3</v>
      </c>
      <c r="C39" s="156" t="s">
        <v>15</v>
      </c>
      <c r="D39" s="156">
        <v>1</v>
      </c>
      <c r="E39" s="156" t="s">
        <v>15</v>
      </c>
      <c r="F39" s="166">
        <v>2</v>
      </c>
      <c r="H39" s="185" t="s">
        <v>420</v>
      </c>
      <c r="I39" s="198">
        <v>3</v>
      </c>
      <c r="J39" s="166">
        <v>3</v>
      </c>
      <c r="K39" s="156" t="s">
        <v>15</v>
      </c>
      <c r="L39" s="156" t="s">
        <v>15</v>
      </c>
      <c r="M39" s="156" t="s">
        <v>15</v>
      </c>
    </row>
    <row r="40" spans="1:13" ht="18" customHeight="1" x14ac:dyDescent="0.2">
      <c r="A40" s="185" t="s">
        <v>860</v>
      </c>
      <c r="B40" s="198">
        <v>3</v>
      </c>
      <c r="C40" s="166">
        <v>3</v>
      </c>
      <c r="D40" s="156" t="s">
        <v>15</v>
      </c>
      <c r="E40" s="156" t="s">
        <v>15</v>
      </c>
      <c r="F40" s="156" t="s">
        <v>15</v>
      </c>
      <c r="H40" s="185" t="s">
        <v>104</v>
      </c>
      <c r="I40" s="198">
        <v>3</v>
      </c>
      <c r="J40" s="156" t="s">
        <v>15</v>
      </c>
      <c r="K40" s="156">
        <v>1</v>
      </c>
      <c r="L40" s="156" t="s">
        <v>15</v>
      </c>
      <c r="M40" s="156">
        <v>2</v>
      </c>
    </row>
    <row r="41" spans="1:13" ht="18" customHeight="1" x14ac:dyDescent="0.2">
      <c r="A41" s="185" t="s">
        <v>153</v>
      </c>
      <c r="B41" s="198">
        <v>3</v>
      </c>
      <c r="C41" s="166">
        <v>3</v>
      </c>
      <c r="D41" s="156" t="s">
        <v>15</v>
      </c>
      <c r="E41" s="156" t="s">
        <v>15</v>
      </c>
      <c r="F41" s="156" t="s">
        <v>15</v>
      </c>
      <c r="H41" s="185" t="s">
        <v>82</v>
      </c>
      <c r="I41" s="198">
        <v>3</v>
      </c>
      <c r="J41" s="156">
        <v>1</v>
      </c>
      <c r="K41" s="166">
        <v>2</v>
      </c>
      <c r="L41" s="156" t="s">
        <v>15</v>
      </c>
      <c r="M41" s="156" t="s">
        <v>15</v>
      </c>
    </row>
    <row r="42" spans="1:13" ht="18" customHeight="1" x14ac:dyDescent="0.2">
      <c r="A42" s="185" t="s">
        <v>154</v>
      </c>
      <c r="B42" s="198">
        <v>3</v>
      </c>
      <c r="C42" s="156" t="s">
        <v>15</v>
      </c>
      <c r="D42" s="156" t="s">
        <v>15</v>
      </c>
      <c r="E42" s="156">
        <v>1</v>
      </c>
      <c r="F42" s="156">
        <v>2</v>
      </c>
      <c r="H42" s="185" t="s">
        <v>240</v>
      </c>
      <c r="I42" s="198">
        <v>3</v>
      </c>
      <c r="J42" s="166">
        <v>3</v>
      </c>
      <c r="K42" s="156" t="s">
        <v>15</v>
      </c>
      <c r="L42" s="156" t="s">
        <v>15</v>
      </c>
      <c r="M42" s="156" t="s">
        <v>15</v>
      </c>
    </row>
    <row r="43" spans="1:13" ht="18" customHeight="1" x14ac:dyDescent="0.2">
      <c r="A43" s="185" t="s">
        <v>61</v>
      </c>
      <c r="B43" s="198">
        <v>3</v>
      </c>
      <c r="C43" s="166">
        <v>3</v>
      </c>
      <c r="D43" s="156" t="s">
        <v>15</v>
      </c>
      <c r="E43" s="156" t="s">
        <v>15</v>
      </c>
      <c r="F43" s="156" t="s">
        <v>15</v>
      </c>
      <c r="H43" s="185" t="s">
        <v>105</v>
      </c>
      <c r="I43" s="198">
        <v>3</v>
      </c>
      <c r="J43" s="156">
        <v>3</v>
      </c>
      <c r="K43" s="156" t="s">
        <v>15</v>
      </c>
      <c r="L43" s="156" t="s">
        <v>15</v>
      </c>
      <c r="M43" s="156" t="s">
        <v>15</v>
      </c>
    </row>
    <row r="44" spans="1:13" ht="18" customHeight="1" x14ac:dyDescent="0.2">
      <c r="A44" s="185" t="s">
        <v>306</v>
      </c>
      <c r="B44" s="198">
        <v>2</v>
      </c>
      <c r="C44" s="156" t="s">
        <v>15</v>
      </c>
      <c r="D44" s="166">
        <v>2</v>
      </c>
      <c r="E44" s="156" t="s">
        <v>15</v>
      </c>
      <c r="F44" s="156" t="s">
        <v>15</v>
      </c>
      <c r="H44" s="185" t="s">
        <v>428</v>
      </c>
      <c r="I44" s="198">
        <v>3</v>
      </c>
      <c r="J44" s="156">
        <v>3</v>
      </c>
      <c r="K44" s="156" t="s">
        <v>15</v>
      </c>
      <c r="L44" s="156" t="s">
        <v>15</v>
      </c>
      <c r="M44" s="156" t="s">
        <v>15</v>
      </c>
    </row>
    <row r="45" spans="1:13" ht="18" customHeight="1" x14ac:dyDescent="0.2">
      <c r="A45" s="185" t="s">
        <v>355</v>
      </c>
      <c r="B45" s="198">
        <v>2</v>
      </c>
      <c r="C45" s="166">
        <v>2</v>
      </c>
      <c r="D45" s="156" t="s">
        <v>15</v>
      </c>
      <c r="E45" s="156" t="s">
        <v>15</v>
      </c>
      <c r="F45" s="156" t="s">
        <v>15</v>
      </c>
      <c r="H45" s="185" t="s">
        <v>63</v>
      </c>
      <c r="I45" s="198">
        <v>2</v>
      </c>
      <c r="J45" s="166">
        <v>2</v>
      </c>
      <c r="K45" s="156" t="s">
        <v>15</v>
      </c>
      <c r="L45" s="156" t="s">
        <v>15</v>
      </c>
      <c r="M45" s="156" t="s">
        <v>15</v>
      </c>
    </row>
    <row r="46" spans="1:13" ht="18" customHeight="1" x14ac:dyDescent="0.2">
      <c r="A46" s="185" t="s">
        <v>421</v>
      </c>
      <c r="B46" s="198">
        <v>2</v>
      </c>
      <c r="C46" s="166">
        <v>2</v>
      </c>
      <c r="D46" s="156" t="s">
        <v>15</v>
      </c>
      <c r="E46" s="156" t="s">
        <v>15</v>
      </c>
      <c r="F46" s="156" t="s">
        <v>15</v>
      </c>
      <c r="H46" s="185" t="s">
        <v>261</v>
      </c>
      <c r="I46" s="198">
        <v>2</v>
      </c>
      <c r="J46" s="156" t="s">
        <v>15</v>
      </c>
      <c r="K46" s="156" t="s">
        <v>15</v>
      </c>
      <c r="L46" s="156" t="s">
        <v>15</v>
      </c>
      <c r="M46" s="156">
        <v>2</v>
      </c>
    </row>
    <row r="47" spans="1:13" ht="18" customHeight="1" x14ac:dyDescent="0.2">
      <c r="A47" s="185" t="s">
        <v>237</v>
      </c>
      <c r="B47" s="198">
        <v>2</v>
      </c>
      <c r="C47" s="166">
        <v>2</v>
      </c>
      <c r="D47" s="156" t="s">
        <v>15</v>
      </c>
      <c r="E47" s="156" t="s">
        <v>15</v>
      </c>
      <c r="F47" s="156" t="s">
        <v>15</v>
      </c>
      <c r="H47" s="185" t="s">
        <v>89</v>
      </c>
      <c r="I47" s="198">
        <v>2</v>
      </c>
      <c r="J47" s="156" t="s">
        <v>15</v>
      </c>
      <c r="K47" s="156">
        <v>1</v>
      </c>
      <c r="L47" s="156" t="s">
        <v>15</v>
      </c>
      <c r="M47" s="156">
        <v>1</v>
      </c>
    </row>
    <row r="48" spans="1:13" ht="18" customHeight="1" x14ac:dyDescent="0.2">
      <c r="A48" s="185" t="s">
        <v>353</v>
      </c>
      <c r="B48" s="198">
        <v>2</v>
      </c>
      <c r="C48" s="166">
        <v>2</v>
      </c>
      <c r="D48" s="156" t="s">
        <v>15</v>
      </c>
      <c r="E48" s="156" t="s">
        <v>15</v>
      </c>
      <c r="F48" s="156" t="s">
        <v>15</v>
      </c>
      <c r="H48" s="185" t="s">
        <v>429</v>
      </c>
      <c r="I48" s="198">
        <v>2</v>
      </c>
      <c r="J48" s="166">
        <v>2</v>
      </c>
      <c r="K48" s="156" t="s">
        <v>15</v>
      </c>
      <c r="L48" s="156" t="s">
        <v>15</v>
      </c>
      <c r="M48" s="156" t="s">
        <v>15</v>
      </c>
    </row>
    <row r="49" spans="1:13" ht="18" customHeight="1" x14ac:dyDescent="0.2">
      <c r="A49" s="185" t="s">
        <v>424</v>
      </c>
      <c r="B49" s="198">
        <v>2</v>
      </c>
      <c r="C49" s="166">
        <v>2</v>
      </c>
      <c r="D49" s="156" t="s">
        <v>15</v>
      </c>
      <c r="E49" s="156" t="s">
        <v>15</v>
      </c>
      <c r="F49" s="156" t="s">
        <v>15</v>
      </c>
      <c r="H49" s="221" t="s">
        <v>496</v>
      </c>
      <c r="I49" s="198">
        <v>2</v>
      </c>
      <c r="J49" s="156" t="s">
        <v>15</v>
      </c>
      <c r="K49" s="156">
        <v>1</v>
      </c>
      <c r="L49" s="156" t="s">
        <v>15</v>
      </c>
      <c r="M49" s="156">
        <v>1</v>
      </c>
    </row>
    <row r="50" spans="1:13" ht="18" customHeight="1" x14ac:dyDescent="0.2">
      <c r="A50" s="185" t="s">
        <v>262</v>
      </c>
      <c r="B50" s="198">
        <v>2</v>
      </c>
      <c r="C50" s="156" t="s">
        <v>15</v>
      </c>
      <c r="D50" s="156">
        <v>1</v>
      </c>
      <c r="E50" s="156" t="s">
        <v>15</v>
      </c>
      <c r="F50" s="156">
        <v>1</v>
      </c>
      <c r="H50" s="185" t="s">
        <v>93</v>
      </c>
      <c r="I50" s="198">
        <v>2</v>
      </c>
      <c r="J50" s="166">
        <v>2</v>
      </c>
      <c r="K50" s="156" t="s">
        <v>15</v>
      </c>
      <c r="L50" s="156" t="s">
        <v>15</v>
      </c>
      <c r="M50" s="156" t="s">
        <v>15</v>
      </c>
    </row>
    <row r="51" spans="1:13" ht="18" customHeight="1" x14ac:dyDescent="0.2">
      <c r="A51" s="185" t="s">
        <v>236</v>
      </c>
      <c r="B51" s="198">
        <v>1</v>
      </c>
      <c r="C51" s="166">
        <v>1</v>
      </c>
      <c r="D51" s="156" t="s">
        <v>15</v>
      </c>
      <c r="E51" s="156" t="s">
        <v>15</v>
      </c>
      <c r="F51" s="156" t="s">
        <v>15</v>
      </c>
      <c r="H51" s="185" t="s">
        <v>87</v>
      </c>
      <c r="I51" s="198">
        <v>2</v>
      </c>
      <c r="J51" s="166">
        <v>1</v>
      </c>
      <c r="K51" s="156" t="s">
        <v>15</v>
      </c>
      <c r="L51" s="156" t="s">
        <v>15</v>
      </c>
      <c r="M51" s="156">
        <v>1</v>
      </c>
    </row>
    <row r="52" spans="1:13" ht="18" customHeight="1" x14ac:dyDescent="0.2">
      <c r="A52" s="221" t="s">
        <v>446</v>
      </c>
      <c r="B52" s="198">
        <v>1</v>
      </c>
      <c r="C52" s="166">
        <v>1</v>
      </c>
      <c r="D52" s="156" t="s">
        <v>15</v>
      </c>
      <c r="E52" s="156" t="s">
        <v>15</v>
      </c>
      <c r="F52" s="156" t="s">
        <v>15</v>
      </c>
      <c r="H52" s="385" t="s">
        <v>375</v>
      </c>
      <c r="I52" s="198">
        <v>2</v>
      </c>
      <c r="J52" s="166">
        <v>2</v>
      </c>
      <c r="K52" s="156" t="s">
        <v>15</v>
      </c>
      <c r="L52" s="156" t="s">
        <v>15</v>
      </c>
      <c r="M52" s="156" t="s">
        <v>15</v>
      </c>
    </row>
    <row r="53" spans="1:13" ht="18" customHeight="1" x14ac:dyDescent="0.2">
      <c r="A53" s="185" t="s">
        <v>261</v>
      </c>
      <c r="B53" s="198">
        <v>1</v>
      </c>
      <c r="C53" s="156" t="s">
        <v>15</v>
      </c>
      <c r="D53" s="156">
        <v>1</v>
      </c>
      <c r="E53" s="156" t="s">
        <v>15</v>
      </c>
      <c r="F53" s="156" t="s">
        <v>15</v>
      </c>
      <c r="H53" s="185" t="s">
        <v>68</v>
      </c>
      <c r="I53" s="198">
        <v>2</v>
      </c>
      <c r="J53" s="166">
        <v>1</v>
      </c>
      <c r="K53" s="156" t="s">
        <v>15</v>
      </c>
      <c r="L53" s="156">
        <v>1</v>
      </c>
      <c r="M53" s="156" t="s">
        <v>15</v>
      </c>
    </row>
    <row r="54" spans="1:13" ht="18" customHeight="1" x14ac:dyDescent="0.2">
      <c r="A54" s="185" t="s">
        <v>354</v>
      </c>
      <c r="B54" s="198">
        <v>1</v>
      </c>
      <c r="C54" s="166">
        <v>1</v>
      </c>
      <c r="D54" s="156" t="s">
        <v>15</v>
      </c>
      <c r="E54" s="156" t="s">
        <v>15</v>
      </c>
      <c r="F54" s="156" t="s">
        <v>15</v>
      </c>
      <c r="H54" s="185" t="s">
        <v>154</v>
      </c>
      <c r="I54" s="198">
        <v>2</v>
      </c>
      <c r="J54" s="156" t="s">
        <v>15</v>
      </c>
      <c r="K54" s="156">
        <v>2</v>
      </c>
      <c r="L54" s="156" t="s">
        <v>15</v>
      </c>
      <c r="M54" s="156" t="s">
        <v>15</v>
      </c>
    </row>
    <row r="55" spans="1:13" ht="18" customHeight="1" x14ac:dyDescent="0.2">
      <c r="A55" s="185" t="s">
        <v>419</v>
      </c>
      <c r="B55" s="198">
        <v>1</v>
      </c>
      <c r="C55" s="166">
        <v>1</v>
      </c>
      <c r="D55" s="156" t="s">
        <v>15</v>
      </c>
      <c r="E55" s="156" t="s">
        <v>15</v>
      </c>
      <c r="F55" s="156" t="s">
        <v>15</v>
      </c>
      <c r="H55" s="185" t="s">
        <v>239</v>
      </c>
      <c r="I55" s="198">
        <v>2</v>
      </c>
      <c r="J55" s="156">
        <v>2</v>
      </c>
      <c r="K55" s="156" t="s">
        <v>15</v>
      </c>
      <c r="L55" s="156" t="s">
        <v>15</v>
      </c>
      <c r="M55" s="156" t="s">
        <v>15</v>
      </c>
    </row>
    <row r="56" spans="1:13" ht="18" customHeight="1" x14ac:dyDescent="0.2">
      <c r="A56" s="185" t="s">
        <v>84</v>
      </c>
      <c r="B56" s="198">
        <v>1</v>
      </c>
      <c r="C56" s="156">
        <v>1</v>
      </c>
      <c r="D56" s="156" t="s">
        <v>15</v>
      </c>
      <c r="E56" s="156" t="s">
        <v>15</v>
      </c>
      <c r="F56" s="156" t="s">
        <v>15</v>
      </c>
      <c r="H56" s="185" t="s">
        <v>235</v>
      </c>
      <c r="I56" s="198">
        <v>2</v>
      </c>
      <c r="J56" s="166">
        <v>1</v>
      </c>
      <c r="K56" s="156">
        <v>1</v>
      </c>
      <c r="L56" s="156" t="s">
        <v>15</v>
      </c>
      <c r="M56" s="156" t="s">
        <v>15</v>
      </c>
    </row>
    <row r="57" spans="1:13" ht="18" customHeight="1" x14ac:dyDescent="0.2">
      <c r="A57" s="185" t="s">
        <v>85</v>
      </c>
      <c r="B57" s="198">
        <v>1</v>
      </c>
      <c r="C57" s="166">
        <v>1</v>
      </c>
      <c r="D57" s="156" t="s">
        <v>15</v>
      </c>
      <c r="E57" s="156" t="s">
        <v>15</v>
      </c>
      <c r="F57" s="156" t="s">
        <v>15</v>
      </c>
      <c r="H57" s="185" t="s">
        <v>427</v>
      </c>
      <c r="I57" s="198">
        <v>1</v>
      </c>
      <c r="J57" s="156">
        <v>1</v>
      </c>
      <c r="K57" s="156" t="s">
        <v>15</v>
      </c>
      <c r="L57" s="156" t="s">
        <v>15</v>
      </c>
      <c r="M57" s="156" t="s">
        <v>15</v>
      </c>
    </row>
    <row r="58" spans="1:13" ht="18" customHeight="1" x14ac:dyDescent="0.2">
      <c r="A58" s="185" t="s">
        <v>87</v>
      </c>
      <c r="B58" s="198">
        <v>1</v>
      </c>
      <c r="C58" s="156">
        <v>1</v>
      </c>
      <c r="D58" s="156" t="s">
        <v>15</v>
      </c>
      <c r="E58" s="156" t="s">
        <v>15</v>
      </c>
      <c r="F58" s="156" t="s">
        <v>15</v>
      </c>
      <c r="H58" s="185" t="s">
        <v>236</v>
      </c>
      <c r="I58" s="198">
        <v>1</v>
      </c>
      <c r="J58" s="156" t="s">
        <v>15</v>
      </c>
      <c r="K58" s="156" t="s">
        <v>15</v>
      </c>
      <c r="L58" s="156">
        <v>1</v>
      </c>
      <c r="M58" s="156" t="s">
        <v>15</v>
      </c>
    </row>
    <row r="59" spans="1:13" ht="18" customHeight="1" x14ac:dyDescent="0.2">
      <c r="A59" s="185" t="s">
        <v>356</v>
      </c>
      <c r="B59" s="198">
        <v>1</v>
      </c>
      <c r="C59" s="156">
        <v>1</v>
      </c>
      <c r="D59" s="156" t="s">
        <v>15</v>
      </c>
      <c r="E59" s="156" t="s">
        <v>15</v>
      </c>
      <c r="F59" s="156" t="s">
        <v>15</v>
      </c>
      <c r="H59" s="185" t="s">
        <v>425</v>
      </c>
      <c r="I59" s="198">
        <v>1</v>
      </c>
      <c r="J59" s="166">
        <v>1</v>
      </c>
      <c r="K59" s="156" t="s">
        <v>15</v>
      </c>
      <c r="L59" s="156" t="s">
        <v>15</v>
      </c>
      <c r="M59" s="156" t="s">
        <v>15</v>
      </c>
    </row>
    <row r="60" spans="1:13" ht="18" customHeight="1" x14ac:dyDescent="0.2">
      <c r="A60" s="185" t="s">
        <v>238</v>
      </c>
      <c r="B60" s="198">
        <v>1</v>
      </c>
      <c r="C60" s="156" t="s">
        <v>15</v>
      </c>
      <c r="D60" s="156" t="s">
        <v>15</v>
      </c>
      <c r="E60" s="156">
        <v>1</v>
      </c>
      <c r="F60" s="156" t="s">
        <v>15</v>
      </c>
      <c r="H60" s="185" t="s">
        <v>436</v>
      </c>
      <c r="I60" s="198">
        <v>1</v>
      </c>
      <c r="J60" s="166">
        <v>1</v>
      </c>
      <c r="K60" s="156" t="s">
        <v>15</v>
      </c>
      <c r="L60" s="156" t="s">
        <v>15</v>
      </c>
      <c r="M60" s="156" t="s">
        <v>15</v>
      </c>
    </row>
    <row r="61" spans="1:13" ht="18" customHeight="1" x14ac:dyDescent="0.2">
      <c r="A61" s="185" t="s">
        <v>345</v>
      </c>
      <c r="B61" s="198">
        <v>1</v>
      </c>
      <c r="C61" s="156" t="s">
        <v>15</v>
      </c>
      <c r="D61" s="156" t="s">
        <v>15</v>
      </c>
      <c r="E61" s="156" t="s">
        <v>15</v>
      </c>
      <c r="F61" s="156">
        <v>1</v>
      </c>
      <c r="H61" s="185" t="s">
        <v>374</v>
      </c>
      <c r="I61" s="198">
        <v>1</v>
      </c>
      <c r="J61" s="156">
        <v>1</v>
      </c>
      <c r="K61" s="156" t="s">
        <v>15</v>
      </c>
      <c r="L61" s="156" t="s">
        <v>15</v>
      </c>
      <c r="M61" s="156" t="s">
        <v>15</v>
      </c>
    </row>
    <row r="62" spans="1:13" ht="18" customHeight="1" x14ac:dyDescent="0.2">
      <c r="A62" s="185" t="s">
        <v>95</v>
      </c>
      <c r="B62" s="198">
        <v>1</v>
      </c>
      <c r="C62" s="166">
        <v>1</v>
      </c>
      <c r="D62" s="156" t="s">
        <v>15</v>
      </c>
      <c r="E62" s="156" t="s">
        <v>15</v>
      </c>
      <c r="F62" s="156" t="s">
        <v>15</v>
      </c>
      <c r="H62" s="185" t="s">
        <v>91</v>
      </c>
      <c r="I62" s="198">
        <v>1</v>
      </c>
      <c r="J62" s="166">
        <v>1</v>
      </c>
      <c r="K62" s="156" t="s">
        <v>15</v>
      </c>
      <c r="L62" s="156" t="s">
        <v>15</v>
      </c>
      <c r="M62" s="156" t="s">
        <v>15</v>
      </c>
    </row>
    <row r="63" spans="1:13" ht="18" customHeight="1" x14ac:dyDescent="0.2">
      <c r="A63" s="185" t="s">
        <v>350</v>
      </c>
      <c r="B63" s="198">
        <v>1</v>
      </c>
      <c r="C63" s="156">
        <v>1</v>
      </c>
      <c r="D63" s="156" t="s">
        <v>15</v>
      </c>
      <c r="E63" s="156" t="s">
        <v>15</v>
      </c>
      <c r="F63" s="156" t="s">
        <v>15</v>
      </c>
      <c r="H63" s="185" t="s">
        <v>352</v>
      </c>
      <c r="I63" s="198">
        <v>1</v>
      </c>
      <c r="J63" s="166">
        <v>1</v>
      </c>
      <c r="K63" s="156" t="s">
        <v>15</v>
      </c>
      <c r="L63" s="156" t="s">
        <v>15</v>
      </c>
      <c r="M63" s="156" t="s">
        <v>15</v>
      </c>
    </row>
    <row r="64" spans="1:13" ht="18" customHeight="1" x14ac:dyDescent="0.2">
      <c r="A64" s="185" t="s">
        <v>307</v>
      </c>
      <c r="B64" s="198">
        <v>1</v>
      </c>
      <c r="C64" s="166">
        <v>1</v>
      </c>
      <c r="D64" s="156" t="s">
        <v>15</v>
      </c>
      <c r="E64" s="156" t="s">
        <v>15</v>
      </c>
      <c r="F64" s="156" t="s">
        <v>15</v>
      </c>
      <c r="H64" s="185" t="s">
        <v>422</v>
      </c>
      <c r="I64" s="198">
        <v>1</v>
      </c>
      <c r="J64" s="166">
        <v>1</v>
      </c>
      <c r="K64" s="156" t="s">
        <v>15</v>
      </c>
      <c r="L64" s="156" t="s">
        <v>15</v>
      </c>
      <c r="M64" s="156" t="s">
        <v>15</v>
      </c>
    </row>
    <row r="65" spans="1:13" ht="18" customHeight="1" x14ac:dyDescent="0.2">
      <c r="A65" s="185" t="s">
        <v>448</v>
      </c>
      <c r="B65" s="198">
        <v>1</v>
      </c>
      <c r="C65" s="166">
        <v>1</v>
      </c>
      <c r="D65" s="156" t="s">
        <v>15</v>
      </c>
      <c r="E65" s="156" t="s">
        <v>15</v>
      </c>
      <c r="F65" s="156" t="s">
        <v>15</v>
      </c>
      <c r="H65" s="185" t="s">
        <v>243</v>
      </c>
      <c r="I65" s="198">
        <v>1</v>
      </c>
      <c r="J65" s="166">
        <v>1</v>
      </c>
      <c r="K65" s="156" t="s">
        <v>15</v>
      </c>
      <c r="L65" s="156" t="s">
        <v>15</v>
      </c>
      <c r="M65" s="156" t="s">
        <v>15</v>
      </c>
    </row>
    <row r="66" spans="1:13" ht="18" customHeight="1" x14ac:dyDescent="0.2">
      <c r="A66" s="185" t="s">
        <v>500</v>
      </c>
      <c r="B66" s="198">
        <v>1</v>
      </c>
      <c r="C66" s="156" t="s">
        <v>15</v>
      </c>
      <c r="D66" s="156">
        <v>1</v>
      </c>
      <c r="E66" s="156" t="s">
        <v>15</v>
      </c>
      <c r="F66" s="156" t="s">
        <v>15</v>
      </c>
      <c r="H66" s="185" t="s">
        <v>423</v>
      </c>
      <c r="I66" s="198">
        <v>1</v>
      </c>
      <c r="J66" s="156">
        <v>1</v>
      </c>
      <c r="K66" s="156" t="s">
        <v>15</v>
      </c>
      <c r="L66" s="156" t="s">
        <v>15</v>
      </c>
      <c r="M66" s="156" t="s">
        <v>15</v>
      </c>
    </row>
    <row r="67" spans="1:13" ht="18" customHeight="1" x14ac:dyDescent="0.2">
      <c r="A67" s="185" t="s">
        <v>494</v>
      </c>
      <c r="B67" s="198">
        <v>1</v>
      </c>
      <c r="C67" s="156" t="s">
        <v>15</v>
      </c>
      <c r="D67" s="156" t="s">
        <v>15</v>
      </c>
      <c r="E67" s="156" t="s">
        <v>15</v>
      </c>
      <c r="F67" s="166">
        <v>1</v>
      </c>
      <c r="H67" s="185" t="s">
        <v>351</v>
      </c>
      <c r="I67" s="198">
        <v>1</v>
      </c>
      <c r="J67" s="166">
        <v>1</v>
      </c>
      <c r="K67" s="156" t="s">
        <v>15</v>
      </c>
      <c r="L67" s="156" t="s">
        <v>15</v>
      </c>
      <c r="M67" s="156" t="s">
        <v>15</v>
      </c>
    </row>
    <row r="68" spans="1:13" ht="18" customHeight="1" x14ac:dyDescent="0.2">
      <c r="A68" s="186" t="s">
        <v>41</v>
      </c>
      <c r="B68" s="173">
        <v>1488</v>
      </c>
      <c r="C68" s="173">
        <v>1323</v>
      </c>
      <c r="D68" s="174">
        <v>67</v>
      </c>
      <c r="E68" s="174">
        <v>24</v>
      </c>
      <c r="F68" s="174">
        <v>74</v>
      </c>
      <c r="H68" s="185" t="s">
        <v>345</v>
      </c>
      <c r="I68" s="198">
        <v>1</v>
      </c>
      <c r="J68" s="156" t="s">
        <v>15</v>
      </c>
      <c r="K68" s="156" t="s">
        <v>15</v>
      </c>
      <c r="L68" s="156" t="s">
        <v>15</v>
      </c>
      <c r="M68" s="156">
        <v>1</v>
      </c>
    </row>
    <row r="69" spans="1:13" ht="17.25" customHeight="1" thickBot="1" x14ac:dyDescent="0.25">
      <c r="H69" s="185" t="s">
        <v>262</v>
      </c>
      <c r="I69" s="198">
        <v>1</v>
      </c>
      <c r="J69" s="156" t="s">
        <v>15</v>
      </c>
      <c r="K69" s="156" t="s">
        <v>15</v>
      </c>
      <c r="L69" s="156" t="s">
        <v>15</v>
      </c>
      <c r="M69" s="156">
        <v>1</v>
      </c>
    </row>
    <row r="70" spans="1:13" ht="18.75" customHeight="1" x14ac:dyDescent="0.25">
      <c r="A70" s="76" t="s">
        <v>744</v>
      </c>
      <c r="B70" s="77"/>
      <c r="C70" s="77"/>
      <c r="D70" s="77"/>
      <c r="E70" s="77"/>
      <c r="F70" s="78"/>
      <c r="H70" s="185" t="s">
        <v>307</v>
      </c>
      <c r="I70" s="198">
        <v>1</v>
      </c>
      <c r="J70" s="156">
        <v>1</v>
      </c>
      <c r="K70" s="156" t="s">
        <v>15</v>
      </c>
      <c r="L70" s="156" t="s">
        <v>15</v>
      </c>
      <c r="M70" s="156" t="s">
        <v>15</v>
      </c>
    </row>
    <row r="71" spans="1:13" ht="17.25" customHeight="1" x14ac:dyDescent="0.2">
      <c r="A71" s="772" t="s">
        <v>745</v>
      </c>
      <c r="B71" s="572"/>
      <c r="C71" s="572"/>
      <c r="D71" s="572"/>
      <c r="E71" s="572"/>
      <c r="F71" s="773"/>
      <c r="H71" s="185" t="s">
        <v>448</v>
      </c>
      <c r="I71" s="198">
        <v>1</v>
      </c>
      <c r="J71" s="166">
        <v>1</v>
      </c>
      <c r="K71" s="156" t="s">
        <v>15</v>
      </c>
      <c r="L71" s="156" t="s">
        <v>15</v>
      </c>
      <c r="M71" s="156" t="s">
        <v>15</v>
      </c>
    </row>
    <row r="72" spans="1:13" ht="18.75" customHeight="1" x14ac:dyDescent="0.2">
      <c r="A72" s="772"/>
      <c r="B72" s="572"/>
      <c r="C72" s="572"/>
      <c r="D72" s="572"/>
      <c r="E72" s="572"/>
      <c r="F72" s="773"/>
      <c r="H72" s="185" t="s">
        <v>155</v>
      </c>
      <c r="I72" s="198">
        <v>1</v>
      </c>
      <c r="J72" s="166">
        <v>1</v>
      </c>
      <c r="K72" s="156" t="s">
        <v>15</v>
      </c>
      <c r="L72" s="156" t="s">
        <v>15</v>
      </c>
      <c r="M72" s="156" t="s">
        <v>15</v>
      </c>
    </row>
    <row r="73" spans="1:13" ht="17.25" customHeight="1" x14ac:dyDescent="0.2">
      <c r="A73" s="767" t="s">
        <v>746</v>
      </c>
      <c r="B73" s="680"/>
      <c r="C73" s="680"/>
      <c r="D73" s="680"/>
      <c r="E73" s="680"/>
      <c r="F73" s="768"/>
      <c r="H73" s="185" t="s">
        <v>83</v>
      </c>
      <c r="I73" s="198">
        <v>1</v>
      </c>
      <c r="J73" s="156">
        <v>1</v>
      </c>
      <c r="K73" s="156" t="s">
        <v>15</v>
      </c>
      <c r="L73" s="156" t="s">
        <v>15</v>
      </c>
      <c r="M73" s="156" t="s">
        <v>15</v>
      </c>
    </row>
    <row r="74" spans="1:13" ht="17.25" customHeight="1" x14ac:dyDescent="0.2">
      <c r="A74" s="767"/>
      <c r="B74" s="680"/>
      <c r="C74" s="680"/>
      <c r="D74" s="680"/>
      <c r="E74" s="680"/>
      <c r="F74" s="768"/>
      <c r="H74" s="185" t="s">
        <v>378</v>
      </c>
      <c r="I74" s="198">
        <v>1</v>
      </c>
      <c r="J74" s="156" t="s">
        <v>15</v>
      </c>
      <c r="K74" s="156">
        <v>1</v>
      </c>
      <c r="L74" s="156" t="s">
        <v>15</v>
      </c>
      <c r="M74" s="156" t="s">
        <v>15</v>
      </c>
    </row>
    <row r="75" spans="1:13" ht="18.75" customHeight="1" x14ac:dyDescent="0.2">
      <c r="A75" s="767" t="s">
        <v>747</v>
      </c>
      <c r="B75" s="680"/>
      <c r="C75" s="680"/>
      <c r="D75" s="680"/>
      <c r="E75" s="680"/>
      <c r="F75" s="768"/>
      <c r="H75" s="185" t="s">
        <v>61</v>
      </c>
      <c r="I75" s="198">
        <v>1</v>
      </c>
      <c r="J75" s="156">
        <v>1</v>
      </c>
      <c r="K75" s="156" t="s">
        <v>15</v>
      </c>
      <c r="L75" s="156" t="s">
        <v>15</v>
      </c>
      <c r="M75" s="156" t="s">
        <v>15</v>
      </c>
    </row>
    <row r="76" spans="1:13" x14ac:dyDescent="0.2">
      <c r="A76" s="767"/>
      <c r="B76" s="680"/>
      <c r="C76" s="680"/>
      <c r="D76" s="680"/>
      <c r="E76" s="680"/>
      <c r="F76" s="768"/>
      <c r="H76" s="186" t="s">
        <v>41</v>
      </c>
      <c r="I76" s="173">
        <v>527</v>
      </c>
      <c r="J76" s="173">
        <v>405</v>
      </c>
      <c r="K76" s="174">
        <v>56</v>
      </c>
      <c r="L76" s="174">
        <v>36</v>
      </c>
      <c r="M76" s="174">
        <v>30</v>
      </c>
    </row>
    <row r="77" spans="1:13" ht="15.75" thickBot="1" x14ac:dyDescent="0.3">
      <c r="A77" s="82" t="s">
        <v>263</v>
      </c>
      <c r="B77" s="83"/>
      <c r="C77" s="83"/>
      <c r="D77" s="83"/>
      <c r="E77" s="83"/>
      <c r="F77" s="84"/>
    </row>
  </sheetData>
  <sortState xmlns:xlrd2="http://schemas.microsoft.com/office/spreadsheetml/2017/richdata2" ref="H4:M75">
    <sortCondition descending="1" ref="I4:I75"/>
    <sortCondition ref="H4:H75"/>
  </sortState>
  <mergeCells count="13">
    <mergeCell ref="A71:F72"/>
    <mergeCell ref="A73:F74"/>
    <mergeCell ref="A75:F76"/>
    <mergeCell ref="A2:A3"/>
    <mergeCell ref="B2:B3"/>
    <mergeCell ref="C2:D2"/>
    <mergeCell ref="E2:F2"/>
    <mergeCell ref="A1:F1"/>
    <mergeCell ref="H1:M1"/>
    <mergeCell ref="H2:H3"/>
    <mergeCell ref="I2:I3"/>
    <mergeCell ref="J2:K2"/>
    <mergeCell ref="L2:M2"/>
  </mergeCells>
  <pageMargins left="0.7" right="0.7" top="0.75" bottom="0.75" header="0.3" footer="0.3"/>
  <pageSetup paperSize="8" scale="74" fitToHeight="0" orientation="landscape" r:id="rId1"/>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Hárok73">
    <pageSetUpPr fitToPage="1"/>
  </sheetPr>
  <dimension ref="A1:M62"/>
  <sheetViews>
    <sheetView showGridLines="0" zoomScaleNormal="100" workbookViewId="0">
      <pane ySplit="3" topLeftCell="A49" activePane="bottomLeft" state="frozen"/>
      <selection activeCell="A8" sqref="A8:K8"/>
      <selection pane="bottomLeft" activeCell="A8" sqref="A8:K8"/>
    </sheetView>
  </sheetViews>
  <sheetFormatPr defaultRowHeight="14.25" x14ac:dyDescent="0.2"/>
  <cols>
    <col min="1" max="1" width="28.5" customWidth="1"/>
    <col min="3" max="3" width="15.75" customWidth="1"/>
    <col min="4" max="4" width="13.875" customWidth="1"/>
    <col min="5" max="5" width="16.5" customWidth="1"/>
    <col min="6" max="6" width="15.75" customWidth="1"/>
    <col min="7" max="7" width="5.75" customWidth="1"/>
    <col min="8" max="8" width="33.375" customWidth="1"/>
    <col min="10" max="10" width="16" customWidth="1"/>
    <col min="11" max="11" width="14.75" customWidth="1"/>
    <col min="12" max="12" width="14.375" customWidth="1"/>
    <col min="13" max="13" width="12.875" customWidth="1"/>
  </cols>
  <sheetData>
    <row r="1" spans="1:13" s="75" customFormat="1" ht="25.5" customHeight="1" x14ac:dyDescent="0.2">
      <c r="A1" s="507" t="s">
        <v>847</v>
      </c>
      <c r="B1" s="507"/>
      <c r="C1" s="507"/>
      <c r="D1" s="507"/>
      <c r="E1" s="507"/>
      <c r="F1" s="507"/>
      <c r="H1" s="507" t="s">
        <v>1117</v>
      </c>
      <c r="I1" s="507"/>
      <c r="J1" s="507"/>
      <c r="K1" s="507"/>
      <c r="L1" s="507"/>
      <c r="M1" s="507"/>
    </row>
    <row r="2" spans="1:13" ht="18" customHeight="1" x14ac:dyDescent="0.2">
      <c r="A2" s="531" t="s">
        <v>98</v>
      </c>
      <c r="B2" s="511" t="s">
        <v>36</v>
      </c>
      <c r="C2" s="511" t="s">
        <v>245</v>
      </c>
      <c r="D2" s="511"/>
      <c r="E2" s="511" t="s">
        <v>246</v>
      </c>
      <c r="F2" s="511"/>
      <c r="H2" s="531" t="s">
        <v>98</v>
      </c>
      <c r="I2" s="511" t="s">
        <v>36</v>
      </c>
      <c r="J2" s="511" t="s">
        <v>245</v>
      </c>
      <c r="K2" s="511"/>
      <c r="L2" s="511" t="s">
        <v>246</v>
      </c>
      <c r="M2" s="511"/>
    </row>
    <row r="3" spans="1:13" ht="18" customHeight="1" x14ac:dyDescent="0.2">
      <c r="A3" s="532"/>
      <c r="B3" s="531"/>
      <c r="C3" s="28" t="s">
        <v>259</v>
      </c>
      <c r="D3" s="28" t="s">
        <v>260</v>
      </c>
      <c r="E3" s="28" t="s">
        <v>259</v>
      </c>
      <c r="F3" s="28" t="s">
        <v>260</v>
      </c>
      <c r="H3" s="532"/>
      <c r="I3" s="511"/>
      <c r="J3" s="28" t="s">
        <v>259</v>
      </c>
      <c r="K3" s="28" t="s">
        <v>260</v>
      </c>
      <c r="L3" s="28" t="s">
        <v>259</v>
      </c>
      <c r="M3" s="28" t="s">
        <v>260</v>
      </c>
    </row>
    <row r="4" spans="1:13" ht="18" customHeight="1" x14ac:dyDescent="0.2">
      <c r="A4" s="66" t="s">
        <v>64</v>
      </c>
      <c r="B4" s="198">
        <v>129</v>
      </c>
      <c r="C4" s="166">
        <v>125</v>
      </c>
      <c r="D4" s="166">
        <v>3</v>
      </c>
      <c r="E4" s="166" t="s">
        <v>15</v>
      </c>
      <c r="F4" s="166">
        <v>1</v>
      </c>
      <c r="H4" s="66" t="s">
        <v>64</v>
      </c>
      <c r="I4" s="198">
        <v>60</v>
      </c>
      <c r="J4" s="166">
        <v>55</v>
      </c>
      <c r="K4" s="166">
        <v>4</v>
      </c>
      <c r="L4" s="166">
        <v>1</v>
      </c>
      <c r="M4" s="166" t="s">
        <v>15</v>
      </c>
    </row>
    <row r="5" spans="1:13" ht="18" customHeight="1" x14ac:dyDescent="0.2">
      <c r="A5" s="66" t="s">
        <v>60</v>
      </c>
      <c r="B5" s="198">
        <v>50</v>
      </c>
      <c r="C5" s="166">
        <v>6</v>
      </c>
      <c r="D5" s="166">
        <v>20</v>
      </c>
      <c r="E5" s="166">
        <v>2</v>
      </c>
      <c r="F5" s="166">
        <v>22</v>
      </c>
      <c r="H5" s="66" t="s">
        <v>60</v>
      </c>
      <c r="I5" s="198">
        <v>48</v>
      </c>
      <c r="J5" s="166">
        <v>7</v>
      </c>
      <c r="K5" s="166">
        <v>16</v>
      </c>
      <c r="L5" s="166">
        <v>4</v>
      </c>
      <c r="M5" s="166">
        <v>21</v>
      </c>
    </row>
    <row r="6" spans="1:13" ht="18" customHeight="1" x14ac:dyDescent="0.2">
      <c r="A6" s="66" t="s">
        <v>73</v>
      </c>
      <c r="B6" s="198">
        <v>31</v>
      </c>
      <c r="C6" s="166">
        <v>11</v>
      </c>
      <c r="D6" s="166">
        <v>4</v>
      </c>
      <c r="E6" s="166">
        <v>1</v>
      </c>
      <c r="F6" s="166">
        <v>15</v>
      </c>
      <c r="H6" s="66" t="s">
        <v>69</v>
      </c>
      <c r="I6" s="198">
        <v>45</v>
      </c>
      <c r="J6" s="166">
        <v>39</v>
      </c>
      <c r="K6" s="166">
        <v>1</v>
      </c>
      <c r="L6" s="166">
        <v>3</v>
      </c>
      <c r="M6" s="166">
        <v>2</v>
      </c>
    </row>
    <row r="7" spans="1:13" ht="18" customHeight="1" x14ac:dyDescent="0.2">
      <c r="A7" s="66" t="s">
        <v>75</v>
      </c>
      <c r="B7" s="198">
        <v>26</v>
      </c>
      <c r="C7" s="166">
        <v>26</v>
      </c>
      <c r="D7" s="166" t="s">
        <v>15</v>
      </c>
      <c r="E7" s="166" t="s">
        <v>15</v>
      </c>
      <c r="F7" s="166" t="s">
        <v>15</v>
      </c>
      <c r="H7" s="66" t="s">
        <v>73</v>
      </c>
      <c r="I7" s="198">
        <v>40</v>
      </c>
      <c r="J7" s="166">
        <v>29</v>
      </c>
      <c r="K7" s="166">
        <v>6</v>
      </c>
      <c r="L7" s="166">
        <v>1</v>
      </c>
      <c r="M7" s="166">
        <v>4</v>
      </c>
    </row>
    <row r="8" spans="1:13" ht="18" customHeight="1" x14ac:dyDescent="0.2">
      <c r="A8" s="66" t="s">
        <v>69</v>
      </c>
      <c r="B8" s="198">
        <v>25</v>
      </c>
      <c r="C8" s="166">
        <v>13</v>
      </c>
      <c r="D8" s="166">
        <v>4</v>
      </c>
      <c r="E8" s="166" t="s">
        <v>15</v>
      </c>
      <c r="F8" s="166">
        <v>8</v>
      </c>
      <c r="H8" s="66" t="s">
        <v>238</v>
      </c>
      <c r="I8" s="198">
        <v>24</v>
      </c>
      <c r="J8" s="166">
        <v>24</v>
      </c>
      <c r="K8" s="166" t="s">
        <v>15</v>
      </c>
      <c r="L8" s="166" t="s">
        <v>15</v>
      </c>
      <c r="M8" s="166" t="s">
        <v>15</v>
      </c>
    </row>
    <row r="9" spans="1:13" ht="18" customHeight="1" x14ac:dyDescent="0.2">
      <c r="A9" s="66" t="s">
        <v>62</v>
      </c>
      <c r="B9" s="198">
        <v>21</v>
      </c>
      <c r="C9" s="166">
        <v>21</v>
      </c>
      <c r="D9" s="166" t="s">
        <v>15</v>
      </c>
      <c r="E9" s="166" t="s">
        <v>15</v>
      </c>
      <c r="F9" s="166" t="s">
        <v>15</v>
      </c>
      <c r="H9" s="66" t="s">
        <v>78</v>
      </c>
      <c r="I9" s="198">
        <v>20</v>
      </c>
      <c r="J9" s="166">
        <v>11</v>
      </c>
      <c r="K9" s="166">
        <v>5</v>
      </c>
      <c r="L9" s="166">
        <v>4</v>
      </c>
      <c r="M9" s="166" t="s">
        <v>15</v>
      </c>
    </row>
    <row r="10" spans="1:13" ht="18" customHeight="1" x14ac:dyDescent="0.2">
      <c r="A10" s="66" t="s">
        <v>78</v>
      </c>
      <c r="B10" s="198">
        <v>16</v>
      </c>
      <c r="C10" s="166">
        <v>3</v>
      </c>
      <c r="D10" s="166">
        <v>9</v>
      </c>
      <c r="E10" s="166">
        <v>1</v>
      </c>
      <c r="F10" s="166">
        <v>3</v>
      </c>
      <c r="H10" s="66" t="s">
        <v>75</v>
      </c>
      <c r="I10" s="198">
        <v>17</v>
      </c>
      <c r="J10" s="166">
        <v>14</v>
      </c>
      <c r="K10" s="166">
        <v>2</v>
      </c>
      <c r="L10" s="166">
        <v>1</v>
      </c>
      <c r="M10" s="166" t="s">
        <v>15</v>
      </c>
    </row>
    <row r="11" spans="1:13" ht="18" customHeight="1" x14ac:dyDescent="0.2">
      <c r="A11" s="66" t="s">
        <v>79</v>
      </c>
      <c r="B11" s="198">
        <v>8</v>
      </c>
      <c r="C11" s="166" t="s">
        <v>15</v>
      </c>
      <c r="D11" s="166">
        <v>8</v>
      </c>
      <c r="E11" s="166" t="s">
        <v>15</v>
      </c>
      <c r="F11" s="166" t="s">
        <v>15</v>
      </c>
      <c r="H11" s="66" t="s">
        <v>88</v>
      </c>
      <c r="I11" s="198">
        <v>12</v>
      </c>
      <c r="J11" s="166">
        <v>9</v>
      </c>
      <c r="K11" s="166">
        <v>3</v>
      </c>
      <c r="L11" s="166" t="s">
        <v>15</v>
      </c>
      <c r="M11" s="166" t="s">
        <v>15</v>
      </c>
    </row>
    <row r="12" spans="1:13" ht="18" customHeight="1" x14ac:dyDescent="0.2">
      <c r="A12" s="66" t="s">
        <v>80</v>
      </c>
      <c r="B12" s="198">
        <v>8</v>
      </c>
      <c r="C12" s="166">
        <v>5</v>
      </c>
      <c r="D12" s="166">
        <v>1</v>
      </c>
      <c r="E12" s="166" t="s">
        <v>15</v>
      </c>
      <c r="F12" s="166">
        <v>2</v>
      </c>
      <c r="H12" s="66" t="s">
        <v>156</v>
      </c>
      <c r="I12" s="198">
        <v>12</v>
      </c>
      <c r="J12" s="166">
        <v>9</v>
      </c>
      <c r="K12" s="166">
        <v>3</v>
      </c>
      <c r="L12" s="166" t="s">
        <v>15</v>
      </c>
      <c r="M12" s="166" t="s">
        <v>15</v>
      </c>
    </row>
    <row r="13" spans="1:13" ht="18" customHeight="1" x14ac:dyDescent="0.2">
      <c r="A13" s="66" t="s">
        <v>88</v>
      </c>
      <c r="B13" s="198">
        <v>7</v>
      </c>
      <c r="C13" s="166">
        <v>6</v>
      </c>
      <c r="D13" s="166">
        <v>1</v>
      </c>
      <c r="E13" s="166" t="s">
        <v>15</v>
      </c>
      <c r="F13" s="166" t="s">
        <v>15</v>
      </c>
      <c r="H13" s="66" t="s">
        <v>59</v>
      </c>
      <c r="I13" s="198">
        <v>10</v>
      </c>
      <c r="J13" s="166">
        <v>3</v>
      </c>
      <c r="K13" s="166">
        <v>7</v>
      </c>
      <c r="L13" s="166" t="s">
        <v>15</v>
      </c>
      <c r="M13" s="166" t="s">
        <v>15</v>
      </c>
    </row>
    <row r="14" spans="1:13" ht="18" customHeight="1" x14ac:dyDescent="0.2">
      <c r="A14" s="66" t="s">
        <v>59</v>
      </c>
      <c r="B14" s="198">
        <v>7</v>
      </c>
      <c r="C14" s="166">
        <v>5</v>
      </c>
      <c r="D14" s="166">
        <v>1</v>
      </c>
      <c r="E14" s="166" t="s">
        <v>15</v>
      </c>
      <c r="F14" s="166">
        <v>1</v>
      </c>
      <c r="H14" s="66" t="s">
        <v>67</v>
      </c>
      <c r="I14" s="198">
        <v>9</v>
      </c>
      <c r="J14" s="166">
        <v>7</v>
      </c>
      <c r="K14" s="166">
        <v>1</v>
      </c>
      <c r="L14" s="166">
        <v>1</v>
      </c>
      <c r="M14" s="166" t="s">
        <v>15</v>
      </c>
    </row>
    <row r="15" spans="1:13" ht="18" customHeight="1" x14ac:dyDescent="0.2">
      <c r="A15" s="66" t="s">
        <v>379</v>
      </c>
      <c r="B15" s="198">
        <v>5</v>
      </c>
      <c r="C15" s="166" t="s">
        <v>15</v>
      </c>
      <c r="D15" s="166" t="s">
        <v>15</v>
      </c>
      <c r="E15" s="166" t="s">
        <v>15</v>
      </c>
      <c r="F15" s="166">
        <v>5</v>
      </c>
      <c r="H15" s="66" t="s">
        <v>76</v>
      </c>
      <c r="I15" s="198">
        <v>9</v>
      </c>
      <c r="J15" s="166">
        <v>5</v>
      </c>
      <c r="K15" s="166">
        <v>3</v>
      </c>
      <c r="L15" s="166" t="s">
        <v>15</v>
      </c>
      <c r="M15" s="166">
        <v>1</v>
      </c>
    </row>
    <row r="16" spans="1:13" ht="18" customHeight="1" x14ac:dyDescent="0.2">
      <c r="A16" s="66" t="s">
        <v>156</v>
      </c>
      <c r="B16" s="198">
        <v>5</v>
      </c>
      <c r="C16" s="166">
        <v>4</v>
      </c>
      <c r="D16" s="166">
        <v>1</v>
      </c>
      <c r="E16" s="166" t="s">
        <v>15</v>
      </c>
      <c r="F16" s="166" t="s">
        <v>15</v>
      </c>
      <c r="H16" s="66" t="s">
        <v>80</v>
      </c>
      <c r="I16" s="198">
        <v>8</v>
      </c>
      <c r="J16" s="166">
        <v>7</v>
      </c>
      <c r="K16" s="166" t="s">
        <v>15</v>
      </c>
      <c r="L16" s="166">
        <v>1</v>
      </c>
      <c r="M16" s="166" t="s">
        <v>15</v>
      </c>
    </row>
    <row r="17" spans="1:13" ht="18" customHeight="1" x14ac:dyDescent="0.2">
      <c r="A17" s="66" t="s">
        <v>89</v>
      </c>
      <c r="B17" s="198">
        <v>4</v>
      </c>
      <c r="C17" s="166">
        <v>1</v>
      </c>
      <c r="D17" s="166">
        <v>1</v>
      </c>
      <c r="E17" s="166" t="s">
        <v>15</v>
      </c>
      <c r="F17" s="166">
        <v>2</v>
      </c>
      <c r="H17" s="66" t="s">
        <v>237</v>
      </c>
      <c r="I17" s="198">
        <v>7</v>
      </c>
      <c r="J17" s="166">
        <v>7</v>
      </c>
      <c r="K17" s="166" t="s">
        <v>15</v>
      </c>
      <c r="L17" s="166" t="s">
        <v>15</v>
      </c>
      <c r="M17" s="166" t="s">
        <v>15</v>
      </c>
    </row>
    <row r="18" spans="1:13" ht="18" customHeight="1" x14ac:dyDescent="0.2">
      <c r="A18" s="66" t="s">
        <v>104</v>
      </c>
      <c r="B18" s="198">
        <v>4</v>
      </c>
      <c r="C18" s="166" t="s">
        <v>15</v>
      </c>
      <c r="D18" s="166">
        <v>1</v>
      </c>
      <c r="E18" s="166" t="s">
        <v>15</v>
      </c>
      <c r="F18" s="166">
        <v>3</v>
      </c>
      <c r="H18" s="66" t="s">
        <v>356</v>
      </c>
      <c r="I18" s="198">
        <v>7</v>
      </c>
      <c r="J18" s="166">
        <v>7</v>
      </c>
      <c r="K18" s="166" t="s">
        <v>15</v>
      </c>
      <c r="L18" s="166" t="s">
        <v>15</v>
      </c>
      <c r="M18" s="166" t="s">
        <v>15</v>
      </c>
    </row>
    <row r="19" spans="1:13" ht="18" customHeight="1" x14ac:dyDescent="0.2">
      <c r="A19" s="66" t="s">
        <v>61</v>
      </c>
      <c r="B19" s="198">
        <v>4</v>
      </c>
      <c r="C19" s="166">
        <v>4</v>
      </c>
      <c r="D19" s="166" t="s">
        <v>15</v>
      </c>
      <c r="E19" s="166" t="s">
        <v>15</v>
      </c>
      <c r="F19" s="166" t="s">
        <v>15</v>
      </c>
      <c r="H19" s="66" t="s">
        <v>153</v>
      </c>
      <c r="I19" s="198">
        <v>6</v>
      </c>
      <c r="J19" s="166">
        <v>6</v>
      </c>
      <c r="K19" s="166" t="s">
        <v>15</v>
      </c>
      <c r="L19" s="166" t="s">
        <v>15</v>
      </c>
      <c r="M19" s="166" t="s">
        <v>15</v>
      </c>
    </row>
    <row r="20" spans="1:13" ht="18" customHeight="1" x14ac:dyDescent="0.2">
      <c r="A20" s="66" t="s">
        <v>352</v>
      </c>
      <c r="B20" s="198">
        <v>3</v>
      </c>
      <c r="C20" s="166">
        <v>3</v>
      </c>
      <c r="D20" s="166" t="s">
        <v>15</v>
      </c>
      <c r="E20" s="166" t="s">
        <v>15</v>
      </c>
      <c r="F20" s="166" t="s">
        <v>15</v>
      </c>
      <c r="H20" s="66" t="s">
        <v>72</v>
      </c>
      <c r="I20" s="198">
        <v>5</v>
      </c>
      <c r="J20" s="166">
        <v>5</v>
      </c>
      <c r="K20" s="166" t="s">
        <v>15</v>
      </c>
      <c r="L20" s="166" t="s">
        <v>15</v>
      </c>
      <c r="M20" s="166" t="s">
        <v>15</v>
      </c>
    </row>
    <row r="21" spans="1:13" ht="18" customHeight="1" x14ac:dyDescent="0.2">
      <c r="A21" s="66" t="s">
        <v>71</v>
      </c>
      <c r="B21" s="198">
        <v>3</v>
      </c>
      <c r="C21" s="166">
        <v>3</v>
      </c>
      <c r="D21" s="166" t="s">
        <v>15</v>
      </c>
      <c r="E21" s="166" t="s">
        <v>15</v>
      </c>
      <c r="F21" s="166" t="s">
        <v>15</v>
      </c>
      <c r="H21" s="66" t="s">
        <v>424</v>
      </c>
      <c r="I21" s="198">
        <v>5</v>
      </c>
      <c r="J21" s="166">
        <v>5</v>
      </c>
      <c r="K21" s="166" t="s">
        <v>15</v>
      </c>
      <c r="L21" s="166" t="s">
        <v>15</v>
      </c>
      <c r="M21" s="166" t="s">
        <v>15</v>
      </c>
    </row>
    <row r="22" spans="1:13" ht="18" customHeight="1" x14ac:dyDescent="0.2">
      <c r="A22" s="66" t="s">
        <v>94</v>
      </c>
      <c r="B22" s="198">
        <v>3</v>
      </c>
      <c r="C22" s="166" t="s">
        <v>15</v>
      </c>
      <c r="D22" s="166">
        <v>1</v>
      </c>
      <c r="E22" s="166" t="s">
        <v>15</v>
      </c>
      <c r="F22" s="166">
        <v>2</v>
      </c>
      <c r="H22" s="66" t="s">
        <v>77</v>
      </c>
      <c r="I22" s="198">
        <v>5</v>
      </c>
      <c r="J22" s="166">
        <v>3</v>
      </c>
      <c r="K22" s="166">
        <v>2</v>
      </c>
      <c r="L22" s="166" t="s">
        <v>15</v>
      </c>
      <c r="M22" s="166" t="s">
        <v>15</v>
      </c>
    </row>
    <row r="23" spans="1:13" ht="18" customHeight="1" x14ac:dyDescent="0.2">
      <c r="A23" s="66" t="s">
        <v>240</v>
      </c>
      <c r="B23" s="198">
        <v>3</v>
      </c>
      <c r="C23" s="166">
        <v>3</v>
      </c>
      <c r="D23" s="166" t="s">
        <v>15</v>
      </c>
      <c r="E23" s="166" t="s">
        <v>15</v>
      </c>
      <c r="F23" s="166" t="s">
        <v>15</v>
      </c>
      <c r="H23" s="66" t="s">
        <v>62</v>
      </c>
      <c r="I23" s="198">
        <v>4</v>
      </c>
      <c r="J23" s="166">
        <v>4</v>
      </c>
      <c r="K23" s="166" t="s">
        <v>15</v>
      </c>
      <c r="L23" s="166" t="s">
        <v>15</v>
      </c>
      <c r="M23" s="166" t="s">
        <v>15</v>
      </c>
    </row>
    <row r="24" spans="1:13" ht="18" customHeight="1" x14ac:dyDescent="0.2">
      <c r="A24" s="66" t="s">
        <v>63</v>
      </c>
      <c r="B24" s="198">
        <v>2</v>
      </c>
      <c r="C24" s="166">
        <v>1</v>
      </c>
      <c r="D24" s="166">
        <v>1</v>
      </c>
      <c r="E24" s="166" t="s">
        <v>15</v>
      </c>
      <c r="F24" s="166" t="s">
        <v>15</v>
      </c>
      <c r="H24" s="66" t="s">
        <v>104</v>
      </c>
      <c r="I24" s="198">
        <v>4</v>
      </c>
      <c r="J24" s="166" t="s">
        <v>15</v>
      </c>
      <c r="K24" s="166">
        <v>2</v>
      </c>
      <c r="L24" s="166" t="s">
        <v>15</v>
      </c>
      <c r="M24" s="166">
        <v>2</v>
      </c>
    </row>
    <row r="25" spans="1:13" ht="18" customHeight="1" x14ac:dyDescent="0.2">
      <c r="A25" s="66" t="s">
        <v>65</v>
      </c>
      <c r="B25" s="198">
        <v>2</v>
      </c>
      <c r="C25" s="166">
        <v>1</v>
      </c>
      <c r="D25" s="166">
        <v>1</v>
      </c>
      <c r="E25" s="166" t="s">
        <v>15</v>
      </c>
      <c r="F25" s="166" t="s">
        <v>15</v>
      </c>
      <c r="H25" s="66" t="s">
        <v>81</v>
      </c>
      <c r="I25" s="198">
        <v>4</v>
      </c>
      <c r="J25" s="166">
        <v>3</v>
      </c>
      <c r="K25" s="166" t="s">
        <v>15</v>
      </c>
      <c r="L25" s="166">
        <v>1</v>
      </c>
      <c r="M25" s="166" t="s">
        <v>15</v>
      </c>
    </row>
    <row r="26" spans="1:13" ht="18" customHeight="1" x14ac:dyDescent="0.2">
      <c r="A26" s="233" t="s">
        <v>207</v>
      </c>
      <c r="B26" s="198">
        <v>2</v>
      </c>
      <c r="C26" s="166">
        <v>1</v>
      </c>
      <c r="D26" s="166" t="s">
        <v>15</v>
      </c>
      <c r="E26" s="166">
        <v>1</v>
      </c>
      <c r="F26" s="166" t="s">
        <v>15</v>
      </c>
      <c r="H26" s="66" t="s">
        <v>79</v>
      </c>
      <c r="I26" s="198">
        <v>3</v>
      </c>
      <c r="J26" s="166">
        <v>2</v>
      </c>
      <c r="K26" s="166" t="s">
        <v>15</v>
      </c>
      <c r="L26" s="166">
        <v>1</v>
      </c>
      <c r="M26" s="166" t="s">
        <v>15</v>
      </c>
    </row>
    <row r="27" spans="1:13" ht="18" customHeight="1" x14ac:dyDescent="0.2">
      <c r="A27" s="66" t="s">
        <v>306</v>
      </c>
      <c r="B27" s="198">
        <v>2</v>
      </c>
      <c r="C27" s="166" t="s">
        <v>15</v>
      </c>
      <c r="D27" s="166">
        <v>2</v>
      </c>
      <c r="E27" s="166" t="s">
        <v>15</v>
      </c>
      <c r="F27" s="166" t="s">
        <v>15</v>
      </c>
      <c r="H27" s="220" t="s">
        <v>421</v>
      </c>
      <c r="I27" s="198">
        <v>3</v>
      </c>
      <c r="J27" s="166">
        <v>3</v>
      </c>
      <c r="K27" s="166" t="s">
        <v>15</v>
      </c>
      <c r="L27" s="166" t="s">
        <v>15</v>
      </c>
      <c r="M27" s="166" t="s">
        <v>15</v>
      </c>
    </row>
    <row r="28" spans="1:13" ht="18" customHeight="1" x14ac:dyDescent="0.2">
      <c r="A28" s="66" t="s">
        <v>72</v>
      </c>
      <c r="B28" s="198">
        <v>2</v>
      </c>
      <c r="C28" s="166">
        <v>2</v>
      </c>
      <c r="D28" s="166" t="s">
        <v>15</v>
      </c>
      <c r="E28" s="166" t="s">
        <v>15</v>
      </c>
      <c r="F28" s="166" t="s">
        <v>15</v>
      </c>
      <c r="H28" s="66" t="s">
        <v>94</v>
      </c>
      <c r="I28" s="198">
        <v>3</v>
      </c>
      <c r="J28" s="166" t="s">
        <v>15</v>
      </c>
      <c r="K28" s="166">
        <v>1</v>
      </c>
      <c r="L28" s="166" t="s">
        <v>15</v>
      </c>
      <c r="M28" s="166">
        <v>2</v>
      </c>
    </row>
    <row r="29" spans="1:13" ht="18" customHeight="1" x14ac:dyDescent="0.2">
      <c r="A29" s="66" t="s">
        <v>92</v>
      </c>
      <c r="B29" s="198">
        <v>2</v>
      </c>
      <c r="C29" s="166">
        <v>1</v>
      </c>
      <c r="D29" s="166" t="s">
        <v>15</v>
      </c>
      <c r="E29" s="166">
        <v>1</v>
      </c>
      <c r="F29" s="166" t="s">
        <v>15</v>
      </c>
      <c r="H29" s="66" t="s">
        <v>420</v>
      </c>
      <c r="I29" s="198">
        <v>3</v>
      </c>
      <c r="J29" s="166">
        <v>3</v>
      </c>
      <c r="K29" s="166" t="s">
        <v>15</v>
      </c>
      <c r="L29" s="166" t="s">
        <v>15</v>
      </c>
      <c r="M29" s="166" t="s">
        <v>15</v>
      </c>
    </row>
    <row r="30" spans="1:13" ht="18" customHeight="1" x14ac:dyDescent="0.2">
      <c r="A30" s="259" t="s">
        <v>852</v>
      </c>
      <c r="B30" s="198">
        <v>2</v>
      </c>
      <c r="C30" s="166">
        <v>2</v>
      </c>
      <c r="D30" s="166" t="s">
        <v>15</v>
      </c>
      <c r="E30" s="166" t="s">
        <v>15</v>
      </c>
      <c r="F30" s="166" t="s">
        <v>15</v>
      </c>
      <c r="H30" s="385" t="s">
        <v>154</v>
      </c>
      <c r="I30" s="198">
        <v>3</v>
      </c>
      <c r="J30" s="166" t="s">
        <v>15</v>
      </c>
      <c r="K30" s="166">
        <v>3</v>
      </c>
      <c r="L30" s="166" t="s">
        <v>15</v>
      </c>
      <c r="M30" s="166" t="s">
        <v>15</v>
      </c>
    </row>
    <row r="31" spans="1:13" ht="18" customHeight="1" x14ac:dyDescent="0.2">
      <c r="A31" s="66" t="s">
        <v>205</v>
      </c>
      <c r="B31" s="198">
        <v>2</v>
      </c>
      <c r="C31" s="166">
        <v>2</v>
      </c>
      <c r="D31" s="166" t="s">
        <v>15</v>
      </c>
      <c r="E31" s="166" t="s">
        <v>15</v>
      </c>
      <c r="F31" s="166" t="s">
        <v>15</v>
      </c>
      <c r="H31" s="66" t="s">
        <v>418</v>
      </c>
      <c r="I31" s="198">
        <v>3</v>
      </c>
      <c r="J31" s="166">
        <v>3</v>
      </c>
      <c r="K31" s="166" t="s">
        <v>15</v>
      </c>
      <c r="L31" s="166" t="s">
        <v>15</v>
      </c>
      <c r="M31" s="166" t="s">
        <v>15</v>
      </c>
    </row>
    <row r="32" spans="1:13" ht="18" customHeight="1" x14ac:dyDescent="0.2">
      <c r="A32" s="66" t="s">
        <v>262</v>
      </c>
      <c r="B32" s="198">
        <v>2</v>
      </c>
      <c r="C32" s="166" t="s">
        <v>15</v>
      </c>
      <c r="D32" s="166">
        <v>1</v>
      </c>
      <c r="E32" s="166" t="s">
        <v>15</v>
      </c>
      <c r="F32" s="166">
        <v>1</v>
      </c>
      <c r="H32" s="66" t="s">
        <v>207</v>
      </c>
      <c r="I32" s="198">
        <v>2</v>
      </c>
      <c r="J32" s="166">
        <v>2</v>
      </c>
      <c r="K32" s="166" t="s">
        <v>15</v>
      </c>
      <c r="L32" s="166" t="s">
        <v>15</v>
      </c>
      <c r="M32" s="166" t="s">
        <v>15</v>
      </c>
    </row>
    <row r="33" spans="1:13" ht="18" customHeight="1" x14ac:dyDescent="0.2">
      <c r="A33" s="66" t="s">
        <v>154</v>
      </c>
      <c r="B33" s="198">
        <v>2</v>
      </c>
      <c r="C33" s="166" t="s">
        <v>15</v>
      </c>
      <c r="D33" s="166" t="s">
        <v>15</v>
      </c>
      <c r="E33" s="166" t="s">
        <v>15</v>
      </c>
      <c r="F33" s="166">
        <v>2</v>
      </c>
      <c r="H33" s="66" t="s">
        <v>261</v>
      </c>
      <c r="I33" s="198">
        <v>2</v>
      </c>
      <c r="J33" s="166" t="s">
        <v>15</v>
      </c>
      <c r="K33" s="166" t="s">
        <v>15</v>
      </c>
      <c r="L33" s="166" t="s">
        <v>15</v>
      </c>
      <c r="M33" s="166">
        <v>2</v>
      </c>
    </row>
    <row r="34" spans="1:13" ht="18" customHeight="1" x14ac:dyDescent="0.2">
      <c r="A34" s="66" t="s">
        <v>81</v>
      </c>
      <c r="B34" s="198">
        <v>2</v>
      </c>
      <c r="C34" s="166">
        <v>2</v>
      </c>
      <c r="D34" s="166" t="s">
        <v>15</v>
      </c>
      <c r="E34" s="166" t="s">
        <v>15</v>
      </c>
      <c r="F34" s="166" t="s">
        <v>15</v>
      </c>
      <c r="H34" s="66" t="s">
        <v>89</v>
      </c>
      <c r="I34" s="198">
        <v>2</v>
      </c>
      <c r="J34" s="166" t="s">
        <v>15</v>
      </c>
      <c r="K34" s="166">
        <v>1</v>
      </c>
      <c r="L34" s="166" t="s">
        <v>15</v>
      </c>
      <c r="M34" s="166">
        <v>1</v>
      </c>
    </row>
    <row r="35" spans="1:13" ht="18" customHeight="1" x14ac:dyDescent="0.2">
      <c r="A35" s="66" t="s">
        <v>236</v>
      </c>
      <c r="B35" s="198">
        <v>1</v>
      </c>
      <c r="C35" s="166">
        <v>1</v>
      </c>
      <c r="D35" s="166" t="s">
        <v>15</v>
      </c>
      <c r="E35" s="166" t="s">
        <v>15</v>
      </c>
      <c r="F35" s="166" t="s">
        <v>15</v>
      </c>
      <c r="H35" s="66" t="s">
        <v>496</v>
      </c>
      <c r="I35" s="198">
        <v>2</v>
      </c>
      <c r="J35" s="166" t="s">
        <v>15</v>
      </c>
      <c r="K35" s="166">
        <v>1</v>
      </c>
      <c r="L35" s="166" t="s">
        <v>15</v>
      </c>
      <c r="M35" s="166">
        <v>1</v>
      </c>
    </row>
    <row r="36" spans="1:13" ht="18" customHeight="1" x14ac:dyDescent="0.2">
      <c r="A36" s="66" t="s">
        <v>446</v>
      </c>
      <c r="B36" s="198">
        <v>1</v>
      </c>
      <c r="C36" s="166">
        <v>1</v>
      </c>
      <c r="D36" s="166" t="s">
        <v>15</v>
      </c>
      <c r="E36" s="166" t="s">
        <v>15</v>
      </c>
      <c r="F36" s="166" t="s">
        <v>15</v>
      </c>
      <c r="H36" s="66" t="s">
        <v>71</v>
      </c>
      <c r="I36" s="198">
        <v>2</v>
      </c>
      <c r="J36" s="166">
        <v>1</v>
      </c>
      <c r="K36" s="166">
        <v>1</v>
      </c>
      <c r="L36" s="166" t="s">
        <v>15</v>
      </c>
      <c r="M36" s="166" t="s">
        <v>15</v>
      </c>
    </row>
    <row r="37" spans="1:13" ht="18" customHeight="1" x14ac:dyDescent="0.2">
      <c r="A37" s="66" t="s">
        <v>261</v>
      </c>
      <c r="B37" s="198">
        <v>1</v>
      </c>
      <c r="C37" s="166" t="s">
        <v>15</v>
      </c>
      <c r="D37" s="166">
        <v>1</v>
      </c>
      <c r="E37" s="166" t="s">
        <v>15</v>
      </c>
      <c r="F37" s="166" t="s">
        <v>15</v>
      </c>
      <c r="H37" s="66" t="s">
        <v>241</v>
      </c>
      <c r="I37" s="198">
        <v>2</v>
      </c>
      <c r="J37" s="166">
        <v>2</v>
      </c>
      <c r="K37" s="166" t="s">
        <v>15</v>
      </c>
      <c r="L37" s="166" t="s">
        <v>15</v>
      </c>
      <c r="M37" s="166" t="s">
        <v>15</v>
      </c>
    </row>
    <row r="38" spans="1:13" ht="18" customHeight="1" x14ac:dyDescent="0.2">
      <c r="A38" s="185" t="s">
        <v>84</v>
      </c>
      <c r="B38" s="198">
        <v>1</v>
      </c>
      <c r="C38" s="166">
        <v>1</v>
      </c>
      <c r="D38" s="166" t="s">
        <v>15</v>
      </c>
      <c r="E38" s="166" t="s">
        <v>15</v>
      </c>
      <c r="F38" s="166" t="s">
        <v>15</v>
      </c>
      <c r="H38" s="385" t="s">
        <v>375</v>
      </c>
      <c r="I38" s="198">
        <v>2</v>
      </c>
      <c r="J38" s="166">
        <v>2</v>
      </c>
      <c r="K38" s="166" t="s">
        <v>15</v>
      </c>
      <c r="L38" s="166" t="s">
        <v>15</v>
      </c>
      <c r="M38" s="166" t="s">
        <v>15</v>
      </c>
    </row>
    <row r="39" spans="1:13" ht="18" customHeight="1" x14ac:dyDescent="0.2">
      <c r="A39" s="66" t="s">
        <v>93</v>
      </c>
      <c r="B39" s="198">
        <v>1</v>
      </c>
      <c r="C39" s="166">
        <v>1</v>
      </c>
      <c r="D39" s="166" t="s">
        <v>15</v>
      </c>
      <c r="E39" s="166" t="s">
        <v>15</v>
      </c>
      <c r="F39" s="166" t="s">
        <v>15</v>
      </c>
      <c r="H39" s="66" t="s">
        <v>852</v>
      </c>
      <c r="I39" s="198">
        <v>2</v>
      </c>
      <c r="J39" s="166">
        <v>1</v>
      </c>
      <c r="K39" s="166">
        <v>1</v>
      </c>
      <c r="L39" s="166" t="s">
        <v>15</v>
      </c>
      <c r="M39" s="166" t="s">
        <v>15</v>
      </c>
    </row>
    <row r="40" spans="1:13" ht="18" customHeight="1" x14ac:dyDescent="0.2">
      <c r="A40" s="66" t="s">
        <v>424</v>
      </c>
      <c r="B40" s="198">
        <v>1</v>
      </c>
      <c r="C40" s="166">
        <v>1</v>
      </c>
      <c r="D40" s="166" t="s">
        <v>15</v>
      </c>
      <c r="E40" s="166" t="s">
        <v>15</v>
      </c>
      <c r="F40" s="166" t="s">
        <v>15</v>
      </c>
      <c r="H40" s="66" t="s">
        <v>240</v>
      </c>
      <c r="I40" s="198">
        <v>2</v>
      </c>
      <c r="J40" s="166">
        <v>2</v>
      </c>
      <c r="K40" s="166" t="s">
        <v>15</v>
      </c>
      <c r="L40" s="166" t="s">
        <v>15</v>
      </c>
      <c r="M40" s="166" t="s">
        <v>15</v>
      </c>
    </row>
    <row r="41" spans="1:13" ht="18" customHeight="1" x14ac:dyDescent="0.2">
      <c r="A41" s="66" t="s">
        <v>345</v>
      </c>
      <c r="B41" s="198">
        <v>1</v>
      </c>
      <c r="C41" s="166" t="s">
        <v>15</v>
      </c>
      <c r="D41" s="166" t="s">
        <v>15</v>
      </c>
      <c r="E41" s="166" t="s">
        <v>15</v>
      </c>
      <c r="F41" s="166">
        <v>1</v>
      </c>
      <c r="H41" s="66" t="s">
        <v>105</v>
      </c>
      <c r="I41" s="198">
        <v>2</v>
      </c>
      <c r="J41" s="166">
        <v>2</v>
      </c>
      <c r="K41" s="166" t="s">
        <v>15</v>
      </c>
      <c r="L41" s="166" t="s">
        <v>15</v>
      </c>
      <c r="M41" s="166" t="s">
        <v>15</v>
      </c>
    </row>
    <row r="42" spans="1:13" ht="18" customHeight="1" x14ac:dyDescent="0.2">
      <c r="A42" s="66" t="s">
        <v>95</v>
      </c>
      <c r="B42" s="198">
        <v>1</v>
      </c>
      <c r="C42" s="166">
        <v>1</v>
      </c>
      <c r="D42" s="166" t="s">
        <v>15</v>
      </c>
      <c r="E42" s="166" t="s">
        <v>15</v>
      </c>
      <c r="F42" s="166" t="s">
        <v>15</v>
      </c>
      <c r="H42" s="66" t="s">
        <v>206</v>
      </c>
      <c r="I42" s="198">
        <v>2</v>
      </c>
      <c r="J42" s="166">
        <v>1</v>
      </c>
      <c r="K42" s="166">
        <v>1</v>
      </c>
      <c r="L42" s="166" t="s">
        <v>15</v>
      </c>
      <c r="M42" s="166" t="s">
        <v>15</v>
      </c>
    </row>
    <row r="43" spans="1:13" ht="18" customHeight="1" x14ac:dyDescent="0.2">
      <c r="A43" s="66" t="s">
        <v>153</v>
      </c>
      <c r="B43" s="198">
        <v>1</v>
      </c>
      <c r="C43" s="166">
        <v>1</v>
      </c>
      <c r="D43" s="166" t="s">
        <v>15</v>
      </c>
      <c r="E43" s="166" t="s">
        <v>15</v>
      </c>
      <c r="F43" s="166" t="s">
        <v>15</v>
      </c>
      <c r="H43" s="66" t="s">
        <v>428</v>
      </c>
      <c r="I43" s="198">
        <v>2</v>
      </c>
      <c r="J43" s="166">
        <v>2</v>
      </c>
      <c r="K43" s="166" t="s">
        <v>15</v>
      </c>
      <c r="L43" s="166" t="s">
        <v>15</v>
      </c>
      <c r="M43" s="166" t="s">
        <v>15</v>
      </c>
    </row>
    <row r="44" spans="1:13" ht="18" customHeight="1" x14ac:dyDescent="0.2">
      <c r="A44" s="66" t="s">
        <v>77</v>
      </c>
      <c r="B44" s="198">
        <v>1</v>
      </c>
      <c r="C44" s="166" t="s">
        <v>15</v>
      </c>
      <c r="D44" s="166">
        <v>1</v>
      </c>
      <c r="E44" s="166" t="s">
        <v>15</v>
      </c>
      <c r="F44" s="166" t="s">
        <v>15</v>
      </c>
      <c r="H44" s="66" t="s">
        <v>63</v>
      </c>
      <c r="I44" s="198">
        <v>1</v>
      </c>
      <c r="J44" s="166">
        <v>1</v>
      </c>
      <c r="K44" s="166" t="s">
        <v>15</v>
      </c>
      <c r="L44" s="166" t="s">
        <v>15</v>
      </c>
      <c r="M44" s="166" t="s">
        <v>15</v>
      </c>
    </row>
    <row r="45" spans="1:13" ht="18" customHeight="1" x14ac:dyDescent="0.2">
      <c r="A45" s="66" t="s">
        <v>448</v>
      </c>
      <c r="B45" s="198">
        <v>1</v>
      </c>
      <c r="C45" s="166">
        <v>1</v>
      </c>
      <c r="D45" s="166" t="s">
        <v>15</v>
      </c>
      <c r="E45" s="166" t="s">
        <v>15</v>
      </c>
      <c r="F45" s="166" t="s">
        <v>15</v>
      </c>
      <c r="H45" s="66" t="s">
        <v>427</v>
      </c>
      <c r="I45" s="198">
        <v>1</v>
      </c>
      <c r="J45" s="166">
        <v>1</v>
      </c>
      <c r="K45" s="166" t="s">
        <v>15</v>
      </c>
      <c r="L45" s="166" t="s">
        <v>15</v>
      </c>
      <c r="M45" s="166" t="s">
        <v>15</v>
      </c>
    </row>
    <row r="46" spans="1:13" ht="18" customHeight="1" x14ac:dyDescent="0.2">
      <c r="A46" s="66" t="s">
        <v>500</v>
      </c>
      <c r="B46" s="198">
        <v>1</v>
      </c>
      <c r="C46" s="166" t="s">
        <v>15</v>
      </c>
      <c r="D46" s="166">
        <v>1</v>
      </c>
      <c r="E46" s="166" t="s">
        <v>15</v>
      </c>
      <c r="F46" s="166" t="s">
        <v>15</v>
      </c>
      <c r="H46" s="66" t="s">
        <v>436</v>
      </c>
      <c r="I46" s="198">
        <v>1</v>
      </c>
      <c r="J46" s="166">
        <v>1</v>
      </c>
      <c r="K46" s="166" t="s">
        <v>15</v>
      </c>
      <c r="L46" s="166" t="s">
        <v>15</v>
      </c>
      <c r="M46" s="166" t="s">
        <v>15</v>
      </c>
    </row>
    <row r="47" spans="1:13" ht="21" customHeight="1" x14ac:dyDescent="0.2">
      <c r="A47" s="66" t="s">
        <v>494</v>
      </c>
      <c r="B47" s="198">
        <v>1</v>
      </c>
      <c r="C47" s="166" t="s">
        <v>15</v>
      </c>
      <c r="D47" s="166" t="s">
        <v>15</v>
      </c>
      <c r="E47" s="166" t="s">
        <v>15</v>
      </c>
      <c r="F47" s="166">
        <v>1</v>
      </c>
      <c r="H47" s="66" t="s">
        <v>374</v>
      </c>
      <c r="I47" s="198">
        <v>1</v>
      </c>
      <c r="J47" s="166">
        <v>1</v>
      </c>
      <c r="K47" s="166" t="s">
        <v>15</v>
      </c>
      <c r="L47" s="166" t="s">
        <v>15</v>
      </c>
      <c r="M47" s="166" t="s">
        <v>15</v>
      </c>
    </row>
    <row r="48" spans="1:13" ht="18" customHeight="1" x14ac:dyDescent="0.2">
      <c r="A48" s="182" t="s">
        <v>41</v>
      </c>
      <c r="B48" s="174">
        <v>397</v>
      </c>
      <c r="C48" s="174">
        <f>SUM(C4:C47)</f>
        <v>259</v>
      </c>
      <c r="D48" s="174">
        <f>SUM(D4:D46)</f>
        <v>63</v>
      </c>
      <c r="E48" s="174">
        <v>6</v>
      </c>
      <c r="F48" s="174">
        <v>69</v>
      </c>
      <c r="H48" s="66" t="s">
        <v>352</v>
      </c>
      <c r="I48" s="198">
        <v>1</v>
      </c>
      <c r="J48" s="166">
        <v>1</v>
      </c>
      <c r="K48" s="166" t="s">
        <v>15</v>
      </c>
      <c r="L48" s="166" t="s">
        <v>15</v>
      </c>
      <c r="M48" s="166" t="s">
        <v>15</v>
      </c>
    </row>
    <row r="49" spans="1:13" ht="21" customHeight="1" x14ac:dyDescent="0.2">
      <c r="H49" s="185" t="s">
        <v>422</v>
      </c>
      <c r="I49" s="198">
        <v>1</v>
      </c>
      <c r="J49" s="166">
        <v>1</v>
      </c>
      <c r="K49" s="166" t="s">
        <v>15</v>
      </c>
      <c r="L49" s="166" t="s">
        <v>15</v>
      </c>
      <c r="M49" s="166" t="s">
        <v>15</v>
      </c>
    </row>
    <row r="50" spans="1:13" ht="18.75" customHeight="1" x14ac:dyDescent="0.2">
      <c r="H50" s="66" t="s">
        <v>93</v>
      </c>
      <c r="I50" s="198">
        <v>1</v>
      </c>
      <c r="J50" s="166">
        <v>1</v>
      </c>
      <c r="K50" s="166" t="s">
        <v>15</v>
      </c>
      <c r="L50" s="166" t="s">
        <v>15</v>
      </c>
      <c r="M50" s="166" t="s">
        <v>15</v>
      </c>
    </row>
    <row r="51" spans="1:13" ht="15" x14ac:dyDescent="0.25">
      <c r="A51" s="79" t="s">
        <v>744</v>
      </c>
      <c r="B51" s="87"/>
      <c r="C51" s="87"/>
      <c r="D51" s="87"/>
      <c r="E51" s="87"/>
      <c r="F51" s="88"/>
      <c r="H51" s="66" t="s">
        <v>87</v>
      </c>
      <c r="I51" s="198">
        <v>1</v>
      </c>
      <c r="J51" s="166" t="s">
        <v>15</v>
      </c>
      <c r="K51" s="166" t="s">
        <v>15</v>
      </c>
      <c r="L51" s="166" t="s">
        <v>15</v>
      </c>
      <c r="M51" s="166">
        <v>1</v>
      </c>
    </row>
    <row r="52" spans="1:13" ht="17.25" customHeight="1" x14ac:dyDescent="0.2">
      <c r="A52" s="571" t="s">
        <v>265</v>
      </c>
      <c r="B52" s="572"/>
      <c r="C52" s="572"/>
      <c r="D52" s="572"/>
      <c r="E52" s="572"/>
      <c r="F52" s="573"/>
      <c r="H52" s="66" t="s">
        <v>423</v>
      </c>
      <c r="I52" s="198">
        <v>1</v>
      </c>
      <c r="J52" s="166">
        <v>1</v>
      </c>
      <c r="K52" s="166" t="s">
        <v>15</v>
      </c>
      <c r="L52" s="166" t="s">
        <v>15</v>
      </c>
      <c r="M52" s="166" t="s">
        <v>15</v>
      </c>
    </row>
    <row r="53" spans="1:13" ht="16.5" customHeight="1" x14ac:dyDescent="0.2">
      <c r="A53" s="571"/>
      <c r="B53" s="572"/>
      <c r="C53" s="572"/>
      <c r="D53" s="572"/>
      <c r="E53" s="572"/>
      <c r="F53" s="573"/>
      <c r="H53" s="66" t="s">
        <v>205</v>
      </c>
      <c r="I53" s="198">
        <v>1</v>
      </c>
      <c r="J53" s="166" t="s">
        <v>15</v>
      </c>
      <c r="K53" s="166">
        <v>1</v>
      </c>
      <c r="L53" s="166" t="s">
        <v>15</v>
      </c>
      <c r="M53" s="166" t="s">
        <v>15</v>
      </c>
    </row>
    <row r="54" spans="1:13" ht="17.25" customHeight="1" x14ac:dyDescent="0.2">
      <c r="A54" s="571"/>
      <c r="B54" s="572"/>
      <c r="C54" s="572"/>
      <c r="D54" s="572"/>
      <c r="E54" s="572"/>
      <c r="F54" s="573"/>
      <c r="H54" s="66" t="s">
        <v>345</v>
      </c>
      <c r="I54" s="198">
        <v>1</v>
      </c>
      <c r="J54" s="166" t="s">
        <v>15</v>
      </c>
      <c r="K54" s="166" t="s">
        <v>15</v>
      </c>
      <c r="L54" s="166" t="s">
        <v>15</v>
      </c>
      <c r="M54" s="166">
        <v>1</v>
      </c>
    </row>
    <row r="55" spans="1:13" ht="24" customHeight="1" x14ac:dyDescent="0.2">
      <c r="A55" s="543"/>
      <c r="B55" s="544"/>
      <c r="C55" s="544"/>
      <c r="D55" s="544"/>
      <c r="E55" s="544"/>
      <c r="F55" s="545"/>
      <c r="H55" s="66" t="s">
        <v>262</v>
      </c>
      <c r="I55" s="198">
        <v>1</v>
      </c>
      <c r="J55" s="166" t="s">
        <v>15</v>
      </c>
      <c r="K55" s="166" t="s">
        <v>15</v>
      </c>
      <c r="L55" s="166" t="s">
        <v>15</v>
      </c>
      <c r="M55" s="166">
        <v>1</v>
      </c>
    </row>
    <row r="56" spans="1:13" ht="18.75" customHeight="1" x14ac:dyDescent="0.2">
      <c r="A56" s="303"/>
      <c r="B56" s="303"/>
      <c r="C56" s="303"/>
      <c r="D56" s="303"/>
      <c r="E56" s="303"/>
      <c r="F56" s="303"/>
      <c r="H56" s="66" t="s">
        <v>68</v>
      </c>
      <c r="I56" s="198">
        <v>1</v>
      </c>
      <c r="J56" s="166" t="s">
        <v>15</v>
      </c>
      <c r="K56" s="166">
        <v>1</v>
      </c>
      <c r="L56" s="166" t="s">
        <v>15</v>
      </c>
      <c r="M56" s="166" t="s">
        <v>15</v>
      </c>
    </row>
    <row r="57" spans="1:13" ht="17.25" customHeight="1" x14ac:dyDescent="0.2">
      <c r="H57" s="66" t="s">
        <v>155</v>
      </c>
      <c r="I57" s="198">
        <v>1</v>
      </c>
      <c r="J57" s="166">
        <v>1</v>
      </c>
      <c r="K57" s="166" t="s">
        <v>15</v>
      </c>
      <c r="L57" s="166" t="s">
        <v>15</v>
      </c>
      <c r="M57" s="166" t="s">
        <v>15</v>
      </c>
    </row>
    <row r="58" spans="1:13" ht="19.5" customHeight="1" x14ac:dyDescent="0.2">
      <c r="H58" s="66" t="s">
        <v>239</v>
      </c>
      <c r="I58" s="198">
        <v>1</v>
      </c>
      <c r="J58" s="166">
        <v>1</v>
      </c>
      <c r="K58" s="166" t="s">
        <v>15</v>
      </c>
      <c r="L58" s="166" t="s">
        <v>15</v>
      </c>
      <c r="M58" s="166" t="s">
        <v>15</v>
      </c>
    </row>
    <row r="59" spans="1:13" ht="17.25" customHeight="1" x14ac:dyDescent="0.2">
      <c r="H59" s="66" t="s">
        <v>83</v>
      </c>
      <c r="I59" s="198">
        <v>1</v>
      </c>
      <c r="J59" s="166">
        <v>1</v>
      </c>
      <c r="K59" s="166" t="s">
        <v>15</v>
      </c>
      <c r="L59" s="166" t="s">
        <v>15</v>
      </c>
      <c r="M59" s="166" t="s">
        <v>15</v>
      </c>
    </row>
    <row r="60" spans="1:13" ht="20.25" customHeight="1" x14ac:dyDescent="0.2">
      <c r="H60" s="66" t="s">
        <v>378</v>
      </c>
      <c r="I60" s="198">
        <v>1</v>
      </c>
      <c r="J60" s="166" t="s">
        <v>15</v>
      </c>
      <c r="K60" s="166">
        <v>1</v>
      </c>
      <c r="L60" s="166" t="s">
        <v>15</v>
      </c>
      <c r="M60" s="166" t="s">
        <v>15</v>
      </c>
    </row>
    <row r="61" spans="1:13" ht="17.25" customHeight="1" x14ac:dyDescent="0.2">
      <c r="H61" s="66" t="s">
        <v>235</v>
      </c>
      <c r="I61" s="198">
        <v>1</v>
      </c>
      <c r="J61" s="166" t="s">
        <v>15</v>
      </c>
      <c r="K61" s="166">
        <v>1</v>
      </c>
      <c r="L61" s="166" t="s">
        <v>15</v>
      </c>
      <c r="M61" s="166" t="s">
        <v>15</v>
      </c>
    </row>
    <row r="62" spans="1:13" ht="15.75" customHeight="1" x14ac:dyDescent="0.2">
      <c r="H62" s="182" t="s">
        <v>41</v>
      </c>
      <c r="I62" s="174">
        <v>421</v>
      </c>
      <c r="J62" s="174">
        <v>296</v>
      </c>
      <c r="K62" s="174">
        <v>68</v>
      </c>
      <c r="L62" s="174">
        <v>18</v>
      </c>
      <c r="M62" s="174">
        <v>39</v>
      </c>
    </row>
  </sheetData>
  <sortState xmlns:xlrd2="http://schemas.microsoft.com/office/spreadsheetml/2017/richdata2" ref="H4:M61">
    <sortCondition descending="1" ref="I4:I61"/>
    <sortCondition ref="H4:H61"/>
  </sortState>
  <mergeCells count="11">
    <mergeCell ref="H1:M1"/>
    <mergeCell ref="I2:I3"/>
    <mergeCell ref="J2:K2"/>
    <mergeCell ref="L2:M2"/>
    <mergeCell ref="A52:F55"/>
    <mergeCell ref="B2:B3"/>
    <mergeCell ref="C2:D2"/>
    <mergeCell ref="E2:F2"/>
    <mergeCell ref="A1:F1"/>
    <mergeCell ref="H2:H3"/>
    <mergeCell ref="A2:A3"/>
  </mergeCells>
  <pageMargins left="0.7" right="0.7" top="0.75" bottom="0.75" header="0.3" footer="0.3"/>
  <pageSetup paperSize="8" scale="76" fitToHeight="0" orientation="landscape"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Hárok74">
    <pageSetUpPr fitToPage="1"/>
  </sheetPr>
  <dimension ref="A1:F5"/>
  <sheetViews>
    <sheetView showGridLines="0" workbookViewId="0">
      <selection activeCell="A8" sqref="A8:K8"/>
    </sheetView>
  </sheetViews>
  <sheetFormatPr defaultRowHeight="14.25" x14ac:dyDescent="0.2"/>
  <cols>
    <col min="1" max="1" width="24.25" customWidth="1"/>
    <col min="2" max="2" width="10.375" customWidth="1"/>
    <col min="3" max="3" width="15.25" customWidth="1"/>
    <col min="4" max="4" width="18.5" customWidth="1"/>
    <col min="5" max="5" width="14.375" customWidth="1"/>
    <col min="6" max="6" width="15.625" customWidth="1"/>
  </cols>
  <sheetData>
    <row r="1" spans="1:6" ht="30" customHeight="1" x14ac:dyDescent="0.2">
      <c r="A1" s="507" t="s">
        <v>1118</v>
      </c>
      <c r="B1" s="507"/>
      <c r="C1" s="507"/>
      <c r="D1" s="507"/>
      <c r="E1" s="507"/>
      <c r="F1" s="507"/>
    </row>
    <row r="2" spans="1:6" ht="18" customHeight="1" x14ac:dyDescent="0.2">
      <c r="A2" s="624"/>
      <c r="B2" s="511" t="s">
        <v>36</v>
      </c>
      <c r="C2" s="774" t="s">
        <v>266</v>
      </c>
      <c r="D2" s="774"/>
      <c r="E2" s="774" t="s">
        <v>267</v>
      </c>
      <c r="F2" s="774"/>
    </row>
    <row r="3" spans="1:6" ht="18" customHeight="1" x14ac:dyDescent="0.2">
      <c r="A3" s="624"/>
      <c r="B3" s="531"/>
      <c r="C3" s="206" t="s">
        <v>268</v>
      </c>
      <c r="D3" s="206" t="s">
        <v>269</v>
      </c>
      <c r="E3" s="206" t="s">
        <v>268</v>
      </c>
      <c r="F3" s="206" t="s">
        <v>269</v>
      </c>
    </row>
    <row r="4" spans="1:6" ht="18" customHeight="1" x14ac:dyDescent="0.2">
      <c r="A4" s="205" t="s">
        <v>836</v>
      </c>
      <c r="B4" s="247">
        <f>SUM(C4:F4)</f>
        <v>399</v>
      </c>
      <c r="C4" s="248">
        <v>266</v>
      </c>
      <c r="D4" s="248">
        <v>58</v>
      </c>
      <c r="E4" s="248">
        <v>36</v>
      </c>
      <c r="F4" s="248">
        <v>39</v>
      </c>
    </row>
    <row r="5" spans="1:6" ht="18" customHeight="1" x14ac:dyDescent="0.2">
      <c r="A5" s="11" t="s">
        <v>1035</v>
      </c>
      <c r="B5" s="247">
        <v>421</v>
      </c>
      <c r="C5" s="248">
        <v>307</v>
      </c>
      <c r="D5" s="248">
        <v>57</v>
      </c>
      <c r="E5" s="248">
        <v>42</v>
      </c>
      <c r="F5" s="248">
        <v>15</v>
      </c>
    </row>
  </sheetData>
  <mergeCells count="5">
    <mergeCell ref="A2:A3"/>
    <mergeCell ref="B2:B3"/>
    <mergeCell ref="C2:D2"/>
    <mergeCell ref="E2:F2"/>
    <mergeCell ref="A1:F1"/>
  </mergeCells>
  <pageMargins left="0.7" right="0.7" top="0.75" bottom="0.75" header="0.3" footer="0.3"/>
  <pageSetup paperSize="8" fitToHeight="0" orientation="landscape" r:id="rId1"/>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Hárok75">
    <pageSetUpPr fitToPage="1"/>
  </sheetPr>
  <dimension ref="A1:U49"/>
  <sheetViews>
    <sheetView showGridLines="0" topLeftCell="L1" zoomScaleNormal="100" workbookViewId="0">
      <selection activeCell="A8" sqref="A8:K8"/>
    </sheetView>
  </sheetViews>
  <sheetFormatPr defaultRowHeight="14.25" x14ac:dyDescent="0.2"/>
  <cols>
    <col min="1" max="1" width="28.375" customWidth="1"/>
    <col min="3" max="3" width="23.5" bestFit="1" customWidth="1"/>
    <col min="4" max="4" width="23.5" customWidth="1"/>
    <col min="5" max="5" width="17" customWidth="1"/>
    <col min="6" max="6" width="8.125" customWidth="1"/>
    <col min="7" max="7" width="23.375" bestFit="1" customWidth="1"/>
    <col min="8" max="8" width="16.875" bestFit="1" customWidth="1"/>
    <col min="9" max="9" width="13.75" customWidth="1"/>
    <col min="10" max="10" width="13.875" customWidth="1"/>
    <col min="11" max="11" width="7.375" customWidth="1"/>
    <col min="12" max="12" width="34.75" customWidth="1"/>
    <col min="14" max="14" width="20.125" customWidth="1"/>
    <col min="15" max="16" width="16" customWidth="1"/>
    <col min="17" max="17" width="13.75" bestFit="1" customWidth="1"/>
    <col min="18" max="18" width="11.5" customWidth="1"/>
    <col min="19" max="19" width="24.125" customWidth="1"/>
    <col min="20" max="20" width="18.75" customWidth="1"/>
    <col min="21" max="21" width="16" customWidth="1"/>
  </cols>
  <sheetData>
    <row r="1" spans="1:21" s="75" customFormat="1" ht="30" customHeight="1" x14ac:dyDescent="0.2">
      <c r="A1" s="507" t="s">
        <v>848</v>
      </c>
      <c r="B1" s="507"/>
      <c r="C1" s="507"/>
      <c r="D1" s="507"/>
      <c r="E1" s="507"/>
      <c r="F1" s="507"/>
      <c r="G1" s="507"/>
      <c r="H1" s="507"/>
      <c r="I1" s="507"/>
      <c r="J1" s="253"/>
      <c r="L1" s="507" t="s">
        <v>1119</v>
      </c>
      <c r="M1" s="507"/>
      <c r="N1" s="507"/>
      <c r="O1" s="507"/>
      <c r="P1" s="507"/>
      <c r="Q1" s="507"/>
      <c r="R1" s="507"/>
      <c r="S1" s="507"/>
      <c r="T1" s="507"/>
      <c r="U1" s="507"/>
    </row>
    <row r="2" spans="1:21" ht="18" customHeight="1" x14ac:dyDescent="0.2">
      <c r="A2" s="531" t="s">
        <v>98</v>
      </c>
      <c r="B2" s="511" t="s">
        <v>36</v>
      </c>
      <c r="C2" s="511" t="s">
        <v>270</v>
      </c>
      <c r="D2" s="511"/>
      <c r="E2" s="511"/>
      <c r="F2" s="511"/>
      <c r="G2" s="511" t="s">
        <v>271</v>
      </c>
      <c r="H2" s="511"/>
      <c r="I2" s="511"/>
      <c r="J2" s="511"/>
      <c r="L2" s="531" t="s">
        <v>98</v>
      </c>
      <c r="M2" s="531" t="s">
        <v>36</v>
      </c>
      <c r="N2" s="511" t="s">
        <v>270</v>
      </c>
      <c r="O2" s="511"/>
      <c r="P2" s="511"/>
      <c r="Q2" s="511"/>
      <c r="R2" s="511"/>
      <c r="S2" s="502" t="s">
        <v>271</v>
      </c>
      <c r="T2" s="527"/>
      <c r="U2" s="527"/>
    </row>
    <row r="3" spans="1:21" ht="18" customHeight="1" x14ac:dyDescent="0.2">
      <c r="A3" s="552"/>
      <c r="B3" s="511"/>
      <c r="C3" s="511"/>
      <c r="D3" s="511"/>
      <c r="E3" s="511"/>
      <c r="F3" s="511"/>
      <c r="G3" s="774" t="s">
        <v>272</v>
      </c>
      <c r="H3" s="774"/>
      <c r="I3" s="780" t="s">
        <v>739</v>
      </c>
      <c r="J3" s="781"/>
      <c r="L3" s="552"/>
      <c r="M3" s="552"/>
      <c r="N3" s="511"/>
      <c r="O3" s="511"/>
      <c r="P3" s="511"/>
      <c r="Q3" s="511"/>
      <c r="R3" s="511"/>
      <c r="S3" s="774" t="s">
        <v>272</v>
      </c>
      <c r="T3" s="774"/>
      <c r="U3" s="775" t="s">
        <v>740</v>
      </c>
    </row>
    <row r="4" spans="1:21" ht="29.25" customHeight="1" x14ac:dyDescent="0.2">
      <c r="A4" s="552"/>
      <c r="B4" s="531"/>
      <c r="C4" s="206" t="s">
        <v>273</v>
      </c>
      <c r="D4" s="26" t="s">
        <v>274</v>
      </c>
      <c r="E4" s="27" t="s">
        <v>998</v>
      </c>
      <c r="F4" s="187" t="s">
        <v>275</v>
      </c>
      <c r="G4" s="27" t="s">
        <v>276</v>
      </c>
      <c r="H4" s="27" t="s">
        <v>277</v>
      </c>
      <c r="I4" s="27" t="s">
        <v>868</v>
      </c>
      <c r="J4" s="27" t="s">
        <v>869</v>
      </c>
      <c r="L4" s="532"/>
      <c r="M4" s="532"/>
      <c r="N4" s="26" t="s">
        <v>273</v>
      </c>
      <c r="O4" s="26" t="s">
        <v>274</v>
      </c>
      <c r="P4" s="26" t="s">
        <v>1138</v>
      </c>
      <c r="Q4" s="27" t="s">
        <v>998</v>
      </c>
      <c r="R4" s="27" t="s">
        <v>275</v>
      </c>
      <c r="S4" s="27" t="s">
        <v>276</v>
      </c>
      <c r="T4" s="27" t="s">
        <v>277</v>
      </c>
      <c r="U4" s="776"/>
    </row>
    <row r="5" spans="1:21" ht="18" customHeight="1" x14ac:dyDescent="0.2">
      <c r="A5" s="66" t="s">
        <v>64</v>
      </c>
      <c r="B5" s="198">
        <f>SUM(C5:J5)</f>
        <v>131</v>
      </c>
      <c r="C5" s="166">
        <v>1</v>
      </c>
      <c r="D5" s="166" t="s">
        <v>15</v>
      </c>
      <c r="E5" s="166" t="s">
        <v>15</v>
      </c>
      <c r="F5" s="166">
        <v>3</v>
      </c>
      <c r="G5" s="166">
        <v>4</v>
      </c>
      <c r="H5" s="166" t="s">
        <v>15</v>
      </c>
      <c r="I5" s="166">
        <v>88</v>
      </c>
      <c r="J5" s="39">
        <v>35</v>
      </c>
      <c r="L5" s="66" t="s">
        <v>64</v>
      </c>
      <c r="M5" s="198">
        <v>58</v>
      </c>
      <c r="N5" s="166" t="s">
        <v>15</v>
      </c>
      <c r="O5" s="166" t="s">
        <v>15</v>
      </c>
      <c r="P5" s="166" t="s">
        <v>15</v>
      </c>
      <c r="Q5" s="166" t="s">
        <v>15</v>
      </c>
      <c r="R5" s="166">
        <v>4</v>
      </c>
      <c r="S5" s="166">
        <v>46</v>
      </c>
      <c r="T5" s="166" t="s">
        <v>15</v>
      </c>
      <c r="U5" s="166">
        <v>8</v>
      </c>
    </row>
    <row r="6" spans="1:21" ht="18" customHeight="1" x14ac:dyDescent="0.2">
      <c r="A6" s="66" t="s">
        <v>60</v>
      </c>
      <c r="B6" s="198">
        <f>SUM(C6:J6)</f>
        <v>23</v>
      </c>
      <c r="C6" s="166">
        <v>21</v>
      </c>
      <c r="D6" s="166" t="s">
        <v>15</v>
      </c>
      <c r="E6" s="166" t="s">
        <v>15</v>
      </c>
      <c r="F6" s="166" t="s">
        <v>15</v>
      </c>
      <c r="G6" s="166">
        <v>2</v>
      </c>
      <c r="H6" s="166" t="s">
        <v>15</v>
      </c>
      <c r="I6" s="166" t="s">
        <v>15</v>
      </c>
      <c r="J6" s="166" t="s">
        <v>15</v>
      </c>
      <c r="L6" s="66" t="s">
        <v>69</v>
      </c>
      <c r="M6" s="198">
        <v>37</v>
      </c>
      <c r="N6" s="166" t="s">
        <v>15</v>
      </c>
      <c r="O6" s="166">
        <v>1</v>
      </c>
      <c r="P6" s="166" t="s">
        <v>15</v>
      </c>
      <c r="Q6" s="166">
        <v>2</v>
      </c>
      <c r="R6" s="166" t="s">
        <v>15</v>
      </c>
      <c r="S6" s="166">
        <v>33</v>
      </c>
      <c r="T6" s="166" t="s">
        <v>15</v>
      </c>
      <c r="U6" s="166">
        <v>1</v>
      </c>
    </row>
    <row r="7" spans="1:21" ht="18" customHeight="1" x14ac:dyDescent="0.2">
      <c r="A7" s="66" t="s">
        <v>62</v>
      </c>
      <c r="B7" s="198">
        <f>SUM(C7:J7)</f>
        <v>21</v>
      </c>
      <c r="C7" s="166" t="s">
        <v>15</v>
      </c>
      <c r="D7" s="166" t="s">
        <v>15</v>
      </c>
      <c r="E7" s="166" t="s">
        <v>15</v>
      </c>
      <c r="F7" s="166">
        <v>14</v>
      </c>
      <c r="G7" s="166" t="s">
        <v>15</v>
      </c>
      <c r="H7" s="166" t="s">
        <v>15</v>
      </c>
      <c r="I7" s="166">
        <v>5</v>
      </c>
      <c r="J7" s="39">
        <v>2</v>
      </c>
      <c r="L7" s="66" t="s">
        <v>73</v>
      </c>
      <c r="M7" s="198">
        <v>32</v>
      </c>
      <c r="N7" s="166" t="s">
        <v>15</v>
      </c>
      <c r="O7" s="166" t="s">
        <v>15</v>
      </c>
      <c r="P7" s="166">
        <v>1</v>
      </c>
      <c r="Q7" s="166">
        <v>2</v>
      </c>
      <c r="R7" s="166">
        <v>5</v>
      </c>
      <c r="S7" s="166">
        <v>22</v>
      </c>
      <c r="T7" s="166" t="s">
        <v>15</v>
      </c>
      <c r="U7" s="166">
        <v>2</v>
      </c>
    </row>
    <row r="8" spans="1:21" ht="18" customHeight="1" x14ac:dyDescent="0.2">
      <c r="A8" s="66" t="s">
        <v>69</v>
      </c>
      <c r="B8" s="198">
        <f>SUM(C8:J8)</f>
        <v>16</v>
      </c>
      <c r="C8" s="166" t="s">
        <v>15</v>
      </c>
      <c r="D8" s="166">
        <v>4</v>
      </c>
      <c r="E8" s="166" t="s">
        <v>15</v>
      </c>
      <c r="F8" s="166" t="s">
        <v>15</v>
      </c>
      <c r="G8" s="166">
        <v>11</v>
      </c>
      <c r="H8" s="166" t="s">
        <v>15</v>
      </c>
      <c r="I8" s="166">
        <v>1</v>
      </c>
      <c r="J8" s="166" t="s">
        <v>15</v>
      </c>
      <c r="L8" s="66" t="s">
        <v>238</v>
      </c>
      <c r="M8" s="198">
        <v>24</v>
      </c>
      <c r="N8" s="166" t="s">
        <v>15</v>
      </c>
      <c r="O8" s="166" t="s">
        <v>15</v>
      </c>
      <c r="P8" s="166" t="s">
        <v>15</v>
      </c>
      <c r="Q8" s="166" t="s">
        <v>15</v>
      </c>
      <c r="R8" s="166" t="s">
        <v>15</v>
      </c>
      <c r="S8" s="166">
        <v>24</v>
      </c>
      <c r="T8" s="166" t="s">
        <v>15</v>
      </c>
      <c r="U8" s="166" t="s">
        <v>15</v>
      </c>
    </row>
    <row r="9" spans="1:21" ht="18" customHeight="1" x14ac:dyDescent="0.2">
      <c r="A9" s="66" t="s">
        <v>73</v>
      </c>
      <c r="B9" s="198">
        <f>SUM(C9:J9)</f>
        <v>13</v>
      </c>
      <c r="C9" s="166" t="s">
        <v>15</v>
      </c>
      <c r="D9" s="166" t="s">
        <v>15</v>
      </c>
      <c r="E9" s="166" t="s">
        <v>15</v>
      </c>
      <c r="F9" s="166">
        <v>3</v>
      </c>
      <c r="G9" s="166">
        <v>2</v>
      </c>
      <c r="H9" s="166" t="s">
        <v>15</v>
      </c>
      <c r="I9" s="166">
        <v>8</v>
      </c>
      <c r="J9" s="166" t="s">
        <v>15</v>
      </c>
      <c r="L9" s="66" t="s">
        <v>75</v>
      </c>
      <c r="M9" s="198">
        <v>16</v>
      </c>
      <c r="N9" s="166" t="s">
        <v>15</v>
      </c>
      <c r="O9" s="166" t="s">
        <v>15</v>
      </c>
      <c r="P9" s="166" t="s">
        <v>15</v>
      </c>
      <c r="Q9" s="166">
        <v>1</v>
      </c>
      <c r="R9" s="166">
        <v>3</v>
      </c>
      <c r="S9" s="166">
        <v>10</v>
      </c>
      <c r="T9" s="166" t="s">
        <v>15</v>
      </c>
      <c r="U9" s="166">
        <v>2</v>
      </c>
    </row>
    <row r="10" spans="1:21" ht="18" customHeight="1" x14ac:dyDescent="0.2">
      <c r="A10" s="66" t="s">
        <v>88</v>
      </c>
      <c r="B10" s="198">
        <v>7</v>
      </c>
      <c r="C10" s="166" t="s">
        <v>15</v>
      </c>
      <c r="D10" s="166" t="s">
        <v>15</v>
      </c>
      <c r="E10" s="166" t="s">
        <v>15</v>
      </c>
      <c r="F10" s="166" t="s">
        <v>15</v>
      </c>
      <c r="G10" s="166">
        <v>2</v>
      </c>
      <c r="H10" s="166" t="s">
        <v>15</v>
      </c>
      <c r="I10" s="166">
        <v>5</v>
      </c>
      <c r="J10" s="166" t="s">
        <v>15</v>
      </c>
      <c r="L10" s="66" t="s">
        <v>60</v>
      </c>
      <c r="M10" s="198">
        <v>14</v>
      </c>
      <c r="N10" s="166">
        <v>11</v>
      </c>
      <c r="O10" s="166" t="s">
        <v>15</v>
      </c>
      <c r="P10" s="166" t="s">
        <v>15</v>
      </c>
      <c r="Q10" s="166" t="s">
        <v>15</v>
      </c>
      <c r="R10" s="166" t="s">
        <v>15</v>
      </c>
      <c r="S10" s="166">
        <v>3</v>
      </c>
      <c r="T10" s="166" t="s">
        <v>15</v>
      </c>
      <c r="U10" s="166" t="s">
        <v>15</v>
      </c>
    </row>
    <row r="11" spans="1:21" ht="18" customHeight="1" x14ac:dyDescent="0.2">
      <c r="A11" s="66" t="s">
        <v>80</v>
      </c>
      <c r="B11" s="198">
        <v>6</v>
      </c>
      <c r="C11" s="166" t="s">
        <v>15</v>
      </c>
      <c r="D11" s="166">
        <v>1</v>
      </c>
      <c r="E11" s="166" t="s">
        <v>15</v>
      </c>
      <c r="F11" s="166" t="s">
        <v>15</v>
      </c>
      <c r="G11" s="166">
        <v>4</v>
      </c>
      <c r="H11" s="166" t="s">
        <v>15</v>
      </c>
      <c r="I11" s="166">
        <v>1</v>
      </c>
      <c r="J11" s="166" t="s">
        <v>15</v>
      </c>
      <c r="L11" s="66" t="s">
        <v>78</v>
      </c>
      <c r="M11" s="198">
        <v>12</v>
      </c>
      <c r="N11" s="166">
        <v>1</v>
      </c>
      <c r="O11" s="166" t="s">
        <v>15</v>
      </c>
      <c r="P11" s="166" t="s">
        <v>15</v>
      </c>
      <c r="Q11" s="166" t="s">
        <v>15</v>
      </c>
      <c r="R11" s="166">
        <v>2</v>
      </c>
      <c r="S11" s="166">
        <v>7</v>
      </c>
      <c r="T11" s="166" t="s">
        <v>15</v>
      </c>
      <c r="U11" s="166">
        <v>2</v>
      </c>
    </row>
    <row r="12" spans="1:21" ht="18" customHeight="1" x14ac:dyDescent="0.2">
      <c r="A12" s="66" t="s">
        <v>75</v>
      </c>
      <c r="B12" s="198">
        <v>6</v>
      </c>
      <c r="C12" s="166" t="s">
        <v>15</v>
      </c>
      <c r="D12" s="166" t="s">
        <v>15</v>
      </c>
      <c r="E12" s="166" t="s">
        <v>15</v>
      </c>
      <c r="F12" s="166">
        <v>1</v>
      </c>
      <c r="G12" s="166" t="s">
        <v>15</v>
      </c>
      <c r="H12" s="166" t="s">
        <v>15</v>
      </c>
      <c r="I12" s="166">
        <v>1</v>
      </c>
      <c r="J12" s="39">
        <v>4</v>
      </c>
      <c r="L12" s="66" t="s">
        <v>156</v>
      </c>
      <c r="M12" s="198">
        <v>12</v>
      </c>
      <c r="N12" s="166" t="s">
        <v>15</v>
      </c>
      <c r="O12" s="166" t="s">
        <v>15</v>
      </c>
      <c r="P12" s="166" t="s">
        <v>15</v>
      </c>
      <c r="Q12" s="166" t="s">
        <v>15</v>
      </c>
      <c r="R12" s="166">
        <v>1</v>
      </c>
      <c r="S12" s="166">
        <v>8</v>
      </c>
      <c r="T12" s="166" t="s">
        <v>15</v>
      </c>
      <c r="U12" s="166">
        <v>3</v>
      </c>
    </row>
    <row r="13" spans="1:21" ht="18" customHeight="1" x14ac:dyDescent="0.2">
      <c r="A13" s="66" t="s">
        <v>156</v>
      </c>
      <c r="B13" s="198">
        <v>5</v>
      </c>
      <c r="C13" s="166" t="s">
        <v>15</v>
      </c>
      <c r="D13" s="166" t="s">
        <v>15</v>
      </c>
      <c r="E13" s="166" t="s">
        <v>15</v>
      </c>
      <c r="F13" s="166" t="s">
        <v>15</v>
      </c>
      <c r="G13" s="166">
        <v>2</v>
      </c>
      <c r="H13" s="166" t="s">
        <v>15</v>
      </c>
      <c r="I13" s="166">
        <v>1</v>
      </c>
      <c r="J13" s="39">
        <v>2</v>
      </c>
      <c r="L13" s="66" t="s">
        <v>88</v>
      </c>
      <c r="M13" s="198">
        <v>11</v>
      </c>
      <c r="N13" s="166" t="s">
        <v>15</v>
      </c>
      <c r="O13" s="166" t="s">
        <v>15</v>
      </c>
      <c r="P13" s="166" t="s">
        <v>15</v>
      </c>
      <c r="Q13" s="166">
        <v>1</v>
      </c>
      <c r="R13" s="166">
        <v>2</v>
      </c>
      <c r="S13" s="166">
        <v>7</v>
      </c>
      <c r="T13" s="166" t="s">
        <v>15</v>
      </c>
      <c r="U13" s="166">
        <v>1</v>
      </c>
    </row>
    <row r="14" spans="1:21" ht="18" customHeight="1" x14ac:dyDescent="0.2">
      <c r="A14" s="66" t="s">
        <v>79</v>
      </c>
      <c r="B14" s="198">
        <v>4</v>
      </c>
      <c r="C14" s="166" t="s">
        <v>15</v>
      </c>
      <c r="D14" s="166">
        <v>2</v>
      </c>
      <c r="E14" s="166">
        <v>2</v>
      </c>
      <c r="F14" s="166" t="s">
        <v>15</v>
      </c>
      <c r="G14" s="166" t="s">
        <v>15</v>
      </c>
      <c r="H14" s="166" t="s">
        <v>15</v>
      </c>
      <c r="I14" s="166" t="s">
        <v>15</v>
      </c>
      <c r="J14" s="166" t="s">
        <v>15</v>
      </c>
      <c r="L14" s="66" t="s">
        <v>67</v>
      </c>
      <c r="M14" s="198">
        <v>8</v>
      </c>
      <c r="N14" s="166" t="s">
        <v>15</v>
      </c>
      <c r="O14" s="166" t="s">
        <v>15</v>
      </c>
      <c r="P14" s="166" t="s">
        <v>15</v>
      </c>
      <c r="Q14" s="166" t="s">
        <v>15</v>
      </c>
      <c r="R14" s="166">
        <v>1</v>
      </c>
      <c r="S14" s="166">
        <v>7</v>
      </c>
      <c r="T14" s="166" t="s">
        <v>15</v>
      </c>
      <c r="U14" s="166" t="s">
        <v>15</v>
      </c>
    </row>
    <row r="15" spans="1:21" ht="18" customHeight="1" x14ac:dyDescent="0.2">
      <c r="A15" s="66" t="s">
        <v>61</v>
      </c>
      <c r="B15" s="198">
        <v>4</v>
      </c>
      <c r="C15" s="166" t="s">
        <v>15</v>
      </c>
      <c r="D15" s="166" t="s">
        <v>15</v>
      </c>
      <c r="E15" s="166" t="s">
        <v>15</v>
      </c>
      <c r="F15" s="166" t="s">
        <v>15</v>
      </c>
      <c r="G15" s="166">
        <v>1</v>
      </c>
      <c r="H15" s="166" t="s">
        <v>15</v>
      </c>
      <c r="I15" s="166" t="s">
        <v>15</v>
      </c>
      <c r="J15" s="39">
        <v>3</v>
      </c>
      <c r="L15" s="66" t="s">
        <v>76</v>
      </c>
      <c r="M15" s="198">
        <v>8</v>
      </c>
      <c r="N15" s="166" t="s">
        <v>15</v>
      </c>
      <c r="O15" s="166" t="s">
        <v>15</v>
      </c>
      <c r="P15" s="166" t="s">
        <v>15</v>
      </c>
      <c r="Q15" s="166" t="s">
        <v>15</v>
      </c>
      <c r="R15" s="166">
        <v>3</v>
      </c>
      <c r="S15" s="166">
        <v>4</v>
      </c>
      <c r="T15" s="166" t="s">
        <v>15</v>
      </c>
      <c r="U15" s="166">
        <v>1</v>
      </c>
    </row>
    <row r="16" spans="1:21" ht="18" customHeight="1" x14ac:dyDescent="0.2">
      <c r="A16" s="66" t="s">
        <v>71</v>
      </c>
      <c r="B16" s="198">
        <v>3</v>
      </c>
      <c r="C16" s="166" t="s">
        <v>15</v>
      </c>
      <c r="D16" s="166" t="s">
        <v>15</v>
      </c>
      <c r="E16" s="166" t="s">
        <v>15</v>
      </c>
      <c r="F16" s="166">
        <v>2</v>
      </c>
      <c r="G16" s="166" t="s">
        <v>15</v>
      </c>
      <c r="H16" s="166" t="s">
        <v>15</v>
      </c>
      <c r="I16" s="166" t="s">
        <v>15</v>
      </c>
      <c r="J16" s="39">
        <v>1</v>
      </c>
      <c r="L16" s="66" t="s">
        <v>80</v>
      </c>
      <c r="M16" s="198">
        <v>7</v>
      </c>
      <c r="N16" s="166" t="s">
        <v>15</v>
      </c>
      <c r="O16" s="166" t="s">
        <v>15</v>
      </c>
      <c r="P16" s="166" t="s">
        <v>15</v>
      </c>
      <c r="Q16" s="166" t="s">
        <v>15</v>
      </c>
      <c r="R16" s="166" t="s">
        <v>15</v>
      </c>
      <c r="S16" s="166">
        <v>6</v>
      </c>
      <c r="T16" s="166" t="s">
        <v>15</v>
      </c>
      <c r="U16" s="166">
        <v>1</v>
      </c>
    </row>
    <row r="17" spans="1:21" ht="18" customHeight="1" x14ac:dyDescent="0.2">
      <c r="A17" s="66" t="s">
        <v>78</v>
      </c>
      <c r="B17" s="198">
        <v>3</v>
      </c>
      <c r="C17" s="166" t="s">
        <v>15</v>
      </c>
      <c r="D17" s="166" t="s">
        <v>15</v>
      </c>
      <c r="E17" s="166" t="s">
        <v>15</v>
      </c>
      <c r="F17" s="166" t="s">
        <v>15</v>
      </c>
      <c r="G17" s="166">
        <v>1</v>
      </c>
      <c r="H17" s="166" t="s">
        <v>15</v>
      </c>
      <c r="I17" s="166">
        <v>2</v>
      </c>
      <c r="J17" s="166" t="s">
        <v>15</v>
      </c>
      <c r="L17" s="66" t="s">
        <v>237</v>
      </c>
      <c r="M17" s="198">
        <v>7</v>
      </c>
      <c r="N17" s="166" t="s">
        <v>15</v>
      </c>
      <c r="O17" s="166" t="s">
        <v>15</v>
      </c>
      <c r="P17" s="166" t="s">
        <v>15</v>
      </c>
      <c r="Q17" s="166" t="s">
        <v>15</v>
      </c>
      <c r="R17" s="166">
        <v>1</v>
      </c>
      <c r="S17" s="166">
        <v>6</v>
      </c>
      <c r="T17" s="166" t="s">
        <v>15</v>
      </c>
      <c r="U17" s="166" t="s">
        <v>15</v>
      </c>
    </row>
    <row r="18" spans="1:21" ht="18" customHeight="1" x14ac:dyDescent="0.2">
      <c r="A18" s="66" t="s">
        <v>65</v>
      </c>
      <c r="B18" s="198">
        <v>2</v>
      </c>
      <c r="C18" s="166" t="s">
        <v>15</v>
      </c>
      <c r="D18" s="166" t="s">
        <v>15</v>
      </c>
      <c r="E18" s="166" t="s">
        <v>15</v>
      </c>
      <c r="F18" s="166">
        <v>1</v>
      </c>
      <c r="G18" s="166">
        <v>1</v>
      </c>
      <c r="H18" s="166" t="s">
        <v>15</v>
      </c>
      <c r="I18" s="166" t="s">
        <v>15</v>
      </c>
      <c r="J18" s="166" t="s">
        <v>15</v>
      </c>
      <c r="L18" s="66" t="s">
        <v>356</v>
      </c>
      <c r="M18" s="198">
        <v>7</v>
      </c>
      <c r="N18" s="166" t="s">
        <v>15</v>
      </c>
      <c r="O18" s="166" t="s">
        <v>15</v>
      </c>
      <c r="P18" s="166" t="s">
        <v>15</v>
      </c>
      <c r="Q18" s="166" t="s">
        <v>15</v>
      </c>
      <c r="R18" s="166" t="s">
        <v>15</v>
      </c>
      <c r="S18" s="166">
        <v>7</v>
      </c>
      <c r="T18" s="166" t="s">
        <v>15</v>
      </c>
      <c r="U18" s="166" t="s">
        <v>15</v>
      </c>
    </row>
    <row r="19" spans="1:21" ht="18" customHeight="1" x14ac:dyDescent="0.2">
      <c r="A19" s="66" t="s">
        <v>306</v>
      </c>
      <c r="B19" s="198">
        <v>2</v>
      </c>
      <c r="C19" s="166" t="s">
        <v>15</v>
      </c>
      <c r="D19" s="166" t="s">
        <v>15</v>
      </c>
      <c r="E19" s="166" t="s">
        <v>15</v>
      </c>
      <c r="F19" s="166">
        <v>2</v>
      </c>
      <c r="G19" s="166" t="s">
        <v>15</v>
      </c>
      <c r="H19" s="166" t="s">
        <v>15</v>
      </c>
      <c r="I19" s="166" t="s">
        <v>15</v>
      </c>
      <c r="J19" s="166" t="s">
        <v>15</v>
      </c>
      <c r="L19" s="66" t="s">
        <v>424</v>
      </c>
      <c r="M19" s="198">
        <v>4</v>
      </c>
      <c r="N19" s="166" t="s">
        <v>15</v>
      </c>
      <c r="O19" s="166" t="s">
        <v>15</v>
      </c>
      <c r="P19" s="166" t="s">
        <v>15</v>
      </c>
      <c r="Q19" s="166" t="s">
        <v>15</v>
      </c>
      <c r="R19" s="166" t="s">
        <v>15</v>
      </c>
      <c r="S19" s="166">
        <v>4</v>
      </c>
      <c r="T19" s="166" t="s">
        <v>15</v>
      </c>
      <c r="U19" s="166" t="s">
        <v>15</v>
      </c>
    </row>
    <row r="20" spans="1:21" ht="18" customHeight="1" x14ac:dyDescent="0.2">
      <c r="A20" s="66" t="s">
        <v>72</v>
      </c>
      <c r="B20" s="198">
        <v>2</v>
      </c>
      <c r="C20" s="166" t="s">
        <v>15</v>
      </c>
      <c r="D20" s="166" t="s">
        <v>15</v>
      </c>
      <c r="E20" s="166" t="s">
        <v>15</v>
      </c>
      <c r="F20" s="166" t="s">
        <v>15</v>
      </c>
      <c r="G20" s="166" t="s">
        <v>15</v>
      </c>
      <c r="H20" s="166" t="s">
        <v>15</v>
      </c>
      <c r="I20" s="166">
        <v>1</v>
      </c>
      <c r="J20" s="39">
        <v>1</v>
      </c>
      <c r="L20" s="66" t="s">
        <v>421</v>
      </c>
      <c r="M20" s="198">
        <v>3</v>
      </c>
      <c r="N20" s="166" t="s">
        <v>15</v>
      </c>
      <c r="O20" s="166" t="s">
        <v>15</v>
      </c>
      <c r="P20" s="166" t="s">
        <v>15</v>
      </c>
      <c r="Q20" s="166" t="s">
        <v>15</v>
      </c>
      <c r="R20" s="166" t="s">
        <v>15</v>
      </c>
      <c r="S20" s="166">
        <v>2</v>
      </c>
      <c r="T20" s="166" t="s">
        <v>15</v>
      </c>
      <c r="U20" s="166">
        <v>1</v>
      </c>
    </row>
    <row r="21" spans="1:21" ht="18" customHeight="1" x14ac:dyDescent="0.2">
      <c r="A21" s="66" t="s">
        <v>352</v>
      </c>
      <c r="B21" s="198">
        <v>2</v>
      </c>
      <c r="C21" s="166" t="s">
        <v>15</v>
      </c>
      <c r="D21" s="166" t="s">
        <v>15</v>
      </c>
      <c r="E21" s="166" t="s">
        <v>15</v>
      </c>
      <c r="F21" s="166" t="s">
        <v>15</v>
      </c>
      <c r="G21" s="166">
        <v>2</v>
      </c>
      <c r="H21" s="166" t="s">
        <v>15</v>
      </c>
      <c r="I21" s="166" t="s">
        <v>15</v>
      </c>
      <c r="J21" s="166" t="s">
        <v>15</v>
      </c>
      <c r="L21" s="66" t="s">
        <v>62</v>
      </c>
      <c r="M21" s="198">
        <v>3</v>
      </c>
      <c r="N21" s="166" t="s">
        <v>15</v>
      </c>
      <c r="O21" s="166" t="s">
        <v>15</v>
      </c>
      <c r="P21" s="166" t="s">
        <v>15</v>
      </c>
      <c r="Q21" s="166" t="s">
        <v>15</v>
      </c>
      <c r="R21" s="166">
        <v>2</v>
      </c>
      <c r="S21" s="166">
        <v>1</v>
      </c>
      <c r="T21" s="166" t="s">
        <v>15</v>
      </c>
      <c r="U21" s="166" t="s">
        <v>15</v>
      </c>
    </row>
    <row r="22" spans="1:21" ht="18" customHeight="1" x14ac:dyDescent="0.2">
      <c r="A22" s="233" t="s">
        <v>852</v>
      </c>
      <c r="B22" s="198">
        <v>2</v>
      </c>
      <c r="C22" s="166" t="s">
        <v>15</v>
      </c>
      <c r="D22" s="166" t="s">
        <v>15</v>
      </c>
      <c r="E22" s="166" t="s">
        <v>15</v>
      </c>
      <c r="F22" s="166">
        <v>1</v>
      </c>
      <c r="G22" s="166" t="s">
        <v>15</v>
      </c>
      <c r="H22" s="166" t="s">
        <v>15</v>
      </c>
      <c r="I22" s="166">
        <v>1</v>
      </c>
      <c r="J22" s="166" t="s">
        <v>15</v>
      </c>
      <c r="L22" s="66" t="s">
        <v>153</v>
      </c>
      <c r="M22" s="198">
        <v>3</v>
      </c>
      <c r="N22" s="166" t="s">
        <v>15</v>
      </c>
      <c r="O22" s="166" t="s">
        <v>15</v>
      </c>
      <c r="P22" s="166" t="s">
        <v>15</v>
      </c>
      <c r="Q22" s="166" t="s">
        <v>15</v>
      </c>
      <c r="R22" s="166" t="s">
        <v>15</v>
      </c>
      <c r="S22" s="166">
        <v>3</v>
      </c>
      <c r="T22" s="166" t="s">
        <v>15</v>
      </c>
      <c r="U22" s="166" t="s">
        <v>15</v>
      </c>
    </row>
    <row r="23" spans="1:21" ht="18" customHeight="1" x14ac:dyDescent="0.2">
      <c r="A23" s="66" t="s">
        <v>205</v>
      </c>
      <c r="B23" s="198">
        <v>2</v>
      </c>
      <c r="C23" s="166" t="s">
        <v>15</v>
      </c>
      <c r="D23" s="166" t="s">
        <v>15</v>
      </c>
      <c r="E23" s="166" t="s">
        <v>15</v>
      </c>
      <c r="F23" s="166" t="s">
        <v>15</v>
      </c>
      <c r="G23" s="166" t="s">
        <v>15</v>
      </c>
      <c r="H23" s="166" t="s">
        <v>15</v>
      </c>
      <c r="I23" s="166">
        <v>1</v>
      </c>
      <c r="J23" s="39">
        <v>1</v>
      </c>
      <c r="L23" s="66" t="s">
        <v>81</v>
      </c>
      <c r="M23" s="198">
        <v>3</v>
      </c>
      <c r="N23" s="166" t="s">
        <v>15</v>
      </c>
      <c r="O23" s="166" t="s">
        <v>15</v>
      </c>
      <c r="P23" s="166" t="s">
        <v>15</v>
      </c>
      <c r="Q23" s="166" t="s">
        <v>15</v>
      </c>
      <c r="R23" s="166" t="s">
        <v>15</v>
      </c>
      <c r="S23" s="166">
        <v>3</v>
      </c>
      <c r="T23" s="166" t="s">
        <v>15</v>
      </c>
      <c r="U23" s="166" t="s">
        <v>15</v>
      </c>
    </row>
    <row r="24" spans="1:21" ht="18" customHeight="1" x14ac:dyDescent="0.2">
      <c r="A24" s="66" t="s">
        <v>81</v>
      </c>
      <c r="B24" s="198">
        <v>2</v>
      </c>
      <c r="C24" s="166" t="s">
        <v>15</v>
      </c>
      <c r="D24" s="166" t="s">
        <v>15</v>
      </c>
      <c r="E24" s="166" t="s">
        <v>15</v>
      </c>
      <c r="F24" s="166" t="s">
        <v>15</v>
      </c>
      <c r="G24" s="166">
        <v>2</v>
      </c>
      <c r="H24" s="166" t="s">
        <v>15</v>
      </c>
      <c r="I24" s="166" t="s">
        <v>15</v>
      </c>
      <c r="J24" s="166" t="s">
        <v>15</v>
      </c>
      <c r="L24" s="66" t="s">
        <v>418</v>
      </c>
      <c r="M24" s="198">
        <v>3</v>
      </c>
      <c r="N24" s="166" t="s">
        <v>15</v>
      </c>
      <c r="O24" s="166" t="s">
        <v>15</v>
      </c>
      <c r="P24" s="166" t="s">
        <v>15</v>
      </c>
      <c r="Q24" s="166" t="s">
        <v>15</v>
      </c>
      <c r="R24" s="166" t="s">
        <v>15</v>
      </c>
      <c r="S24" s="166">
        <v>3</v>
      </c>
      <c r="T24" s="166" t="s">
        <v>15</v>
      </c>
      <c r="U24" s="166" t="s">
        <v>15</v>
      </c>
    </row>
    <row r="25" spans="1:21" ht="18" customHeight="1" x14ac:dyDescent="0.2">
      <c r="A25" s="66" t="s">
        <v>236</v>
      </c>
      <c r="B25" s="198">
        <v>1</v>
      </c>
      <c r="C25" s="166" t="s">
        <v>15</v>
      </c>
      <c r="D25" s="166" t="s">
        <v>15</v>
      </c>
      <c r="E25" s="166" t="s">
        <v>15</v>
      </c>
      <c r="F25" s="166" t="s">
        <v>15</v>
      </c>
      <c r="G25" s="166" t="s">
        <v>15</v>
      </c>
      <c r="H25" s="166" t="s">
        <v>15</v>
      </c>
      <c r="I25" s="166">
        <v>1</v>
      </c>
      <c r="J25" s="166" t="s">
        <v>15</v>
      </c>
      <c r="L25" s="66" t="s">
        <v>207</v>
      </c>
      <c r="M25" s="198">
        <v>2</v>
      </c>
      <c r="N25" s="166" t="s">
        <v>15</v>
      </c>
      <c r="O25" s="166" t="s">
        <v>15</v>
      </c>
      <c r="P25" s="166" t="s">
        <v>15</v>
      </c>
      <c r="Q25" s="166" t="s">
        <v>15</v>
      </c>
      <c r="R25" s="166" t="s">
        <v>15</v>
      </c>
      <c r="S25" s="166">
        <v>1</v>
      </c>
      <c r="T25" s="166" t="s">
        <v>15</v>
      </c>
      <c r="U25" s="166">
        <v>1</v>
      </c>
    </row>
    <row r="26" spans="1:21" ht="18" customHeight="1" x14ac:dyDescent="0.2">
      <c r="A26" s="66" t="s">
        <v>207</v>
      </c>
      <c r="B26" s="198">
        <v>1</v>
      </c>
      <c r="C26" s="166" t="s">
        <v>15</v>
      </c>
      <c r="D26" s="166" t="s">
        <v>15</v>
      </c>
      <c r="E26" s="166" t="s">
        <v>15</v>
      </c>
      <c r="F26" s="166" t="s">
        <v>15</v>
      </c>
      <c r="G26" s="166">
        <v>1</v>
      </c>
      <c r="H26" s="166" t="s">
        <v>15</v>
      </c>
      <c r="I26" s="166" t="s">
        <v>15</v>
      </c>
      <c r="J26" s="166" t="s">
        <v>15</v>
      </c>
      <c r="L26" s="66" t="s">
        <v>79</v>
      </c>
      <c r="M26" s="198">
        <v>2</v>
      </c>
      <c r="N26" s="166" t="s">
        <v>15</v>
      </c>
      <c r="O26" s="166" t="s">
        <v>15</v>
      </c>
      <c r="P26" s="166" t="s">
        <v>15</v>
      </c>
      <c r="Q26" s="166">
        <v>1</v>
      </c>
      <c r="R26" s="166" t="s">
        <v>15</v>
      </c>
      <c r="S26" s="166">
        <v>1</v>
      </c>
      <c r="T26" s="166" t="s">
        <v>15</v>
      </c>
      <c r="U26" s="166" t="s">
        <v>15</v>
      </c>
    </row>
    <row r="27" spans="1:21" ht="18" customHeight="1" x14ac:dyDescent="0.2">
      <c r="A27" s="66" t="s">
        <v>446</v>
      </c>
      <c r="B27" s="198">
        <v>1</v>
      </c>
      <c r="C27" s="166" t="s">
        <v>15</v>
      </c>
      <c r="D27" s="166" t="s">
        <v>15</v>
      </c>
      <c r="E27" s="166" t="s">
        <v>15</v>
      </c>
      <c r="F27" s="166" t="s">
        <v>15</v>
      </c>
      <c r="G27" s="166">
        <v>1</v>
      </c>
      <c r="H27" s="166" t="s">
        <v>15</v>
      </c>
      <c r="I27" s="166" t="s">
        <v>15</v>
      </c>
      <c r="J27" s="166" t="s">
        <v>15</v>
      </c>
      <c r="L27" s="66" t="s">
        <v>72</v>
      </c>
      <c r="M27" s="198">
        <v>2</v>
      </c>
      <c r="N27" s="166" t="s">
        <v>15</v>
      </c>
      <c r="O27" s="166" t="s">
        <v>15</v>
      </c>
      <c r="P27" s="166" t="s">
        <v>15</v>
      </c>
      <c r="Q27" s="166" t="s">
        <v>15</v>
      </c>
      <c r="R27" s="166" t="s">
        <v>15</v>
      </c>
      <c r="S27" s="166" t="s">
        <v>15</v>
      </c>
      <c r="T27" s="166" t="s">
        <v>15</v>
      </c>
      <c r="U27" s="166">
        <v>2</v>
      </c>
    </row>
    <row r="28" spans="1:21" ht="18" customHeight="1" x14ac:dyDescent="0.2">
      <c r="A28" s="66" t="s">
        <v>84</v>
      </c>
      <c r="B28" s="198">
        <v>1</v>
      </c>
      <c r="C28" s="166" t="s">
        <v>15</v>
      </c>
      <c r="D28" s="166" t="s">
        <v>15</v>
      </c>
      <c r="E28" s="166" t="s">
        <v>15</v>
      </c>
      <c r="F28" s="166" t="s">
        <v>15</v>
      </c>
      <c r="G28" s="166">
        <v>1</v>
      </c>
      <c r="H28" s="166" t="s">
        <v>15</v>
      </c>
      <c r="I28" s="166" t="s">
        <v>15</v>
      </c>
      <c r="J28" s="166" t="s">
        <v>15</v>
      </c>
      <c r="L28" s="66" t="s">
        <v>241</v>
      </c>
      <c r="M28" s="198">
        <v>2</v>
      </c>
      <c r="N28" s="166" t="s">
        <v>15</v>
      </c>
      <c r="O28" s="166" t="s">
        <v>15</v>
      </c>
      <c r="P28" s="166" t="s">
        <v>15</v>
      </c>
      <c r="Q28" s="166" t="s">
        <v>15</v>
      </c>
      <c r="R28" s="166" t="s">
        <v>15</v>
      </c>
      <c r="S28" s="166">
        <v>2</v>
      </c>
      <c r="T28" s="166" t="s">
        <v>15</v>
      </c>
      <c r="U28" s="166" t="s">
        <v>15</v>
      </c>
    </row>
    <row r="29" spans="1:21" ht="18" customHeight="1" x14ac:dyDescent="0.2">
      <c r="A29" s="66" t="s">
        <v>92</v>
      </c>
      <c r="B29" s="198">
        <v>1</v>
      </c>
      <c r="C29" s="166" t="s">
        <v>15</v>
      </c>
      <c r="D29" s="166" t="s">
        <v>15</v>
      </c>
      <c r="E29" s="166" t="s">
        <v>15</v>
      </c>
      <c r="F29" s="166" t="s">
        <v>15</v>
      </c>
      <c r="G29" s="166">
        <v>1</v>
      </c>
      <c r="H29" s="166" t="s">
        <v>15</v>
      </c>
      <c r="I29" s="166" t="s">
        <v>15</v>
      </c>
      <c r="J29" s="166" t="s">
        <v>15</v>
      </c>
      <c r="L29" s="385" t="s">
        <v>375</v>
      </c>
      <c r="M29" s="198">
        <v>2</v>
      </c>
      <c r="N29" s="166" t="s">
        <v>15</v>
      </c>
      <c r="O29" s="166" t="s">
        <v>15</v>
      </c>
      <c r="P29" s="166" t="s">
        <v>15</v>
      </c>
      <c r="Q29" s="166" t="s">
        <v>15</v>
      </c>
      <c r="R29" s="166" t="s">
        <v>15</v>
      </c>
      <c r="S29" s="166">
        <v>2</v>
      </c>
      <c r="T29" s="166" t="s">
        <v>15</v>
      </c>
      <c r="U29" s="166" t="s">
        <v>15</v>
      </c>
    </row>
    <row r="30" spans="1:21" ht="18" customHeight="1" x14ac:dyDescent="0.2">
      <c r="A30" s="66" t="s">
        <v>93</v>
      </c>
      <c r="B30" s="198">
        <v>1</v>
      </c>
      <c r="C30" s="166" t="s">
        <v>15</v>
      </c>
      <c r="D30" s="166" t="s">
        <v>15</v>
      </c>
      <c r="E30" s="166" t="s">
        <v>15</v>
      </c>
      <c r="F30" s="166">
        <v>1</v>
      </c>
      <c r="G30" s="166" t="s">
        <v>15</v>
      </c>
      <c r="H30" s="166" t="s">
        <v>15</v>
      </c>
      <c r="I30" s="166" t="s">
        <v>15</v>
      </c>
      <c r="J30" s="166" t="s">
        <v>15</v>
      </c>
      <c r="L30" s="66" t="s">
        <v>852</v>
      </c>
      <c r="M30" s="198">
        <v>2</v>
      </c>
      <c r="N30" s="166" t="s">
        <v>15</v>
      </c>
      <c r="O30" s="166" t="s">
        <v>15</v>
      </c>
      <c r="P30" s="166" t="s">
        <v>15</v>
      </c>
      <c r="Q30" s="166" t="s">
        <v>15</v>
      </c>
      <c r="R30" s="166">
        <v>1</v>
      </c>
      <c r="S30" s="166">
        <v>1</v>
      </c>
      <c r="T30" s="166" t="s">
        <v>15</v>
      </c>
      <c r="U30" s="166" t="s">
        <v>15</v>
      </c>
    </row>
    <row r="31" spans="1:21" ht="18" customHeight="1" x14ac:dyDescent="0.2">
      <c r="A31" s="66" t="s">
        <v>424</v>
      </c>
      <c r="B31" s="198">
        <v>1</v>
      </c>
      <c r="C31" s="166" t="s">
        <v>15</v>
      </c>
      <c r="D31" s="166" t="s">
        <v>15</v>
      </c>
      <c r="E31" s="166" t="s">
        <v>15</v>
      </c>
      <c r="F31" s="166" t="s">
        <v>15</v>
      </c>
      <c r="G31" s="166" t="s">
        <v>15</v>
      </c>
      <c r="H31" s="166" t="s">
        <v>15</v>
      </c>
      <c r="I31" s="166">
        <v>1</v>
      </c>
      <c r="J31" s="166" t="s">
        <v>15</v>
      </c>
      <c r="L31" s="66" t="s">
        <v>420</v>
      </c>
      <c r="M31" s="198">
        <v>2</v>
      </c>
      <c r="N31" s="166" t="s">
        <v>15</v>
      </c>
      <c r="O31" s="166" t="s">
        <v>15</v>
      </c>
      <c r="P31" s="166" t="s">
        <v>15</v>
      </c>
      <c r="Q31" s="166" t="s">
        <v>15</v>
      </c>
      <c r="R31" s="166" t="s">
        <v>15</v>
      </c>
      <c r="S31" s="166">
        <v>2</v>
      </c>
      <c r="T31" s="166" t="s">
        <v>15</v>
      </c>
      <c r="U31" s="166" t="s">
        <v>15</v>
      </c>
    </row>
    <row r="32" spans="1:21" ht="18" customHeight="1" x14ac:dyDescent="0.2">
      <c r="A32" s="221" t="s">
        <v>95</v>
      </c>
      <c r="B32" s="198">
        <v>1</v>
      </c>
      <c r="C32" s="166" t="s">
        <v>15</v>
      </c>
      <c r="D32" s="166" t="s">
        <v>15</v>
      </c>
      <c r="E32" s="166" t="s">
        <v>15</v>
      </c>
      <c r="F32" s="166" t="s">
        <v>15</v>
      </c>
      <c r="G32" s="166">
        <v>1</v>
      </c>
      <c r="H32" s="166" t="s">
        <v>15</v>
      </c>
      <c r="I32" s="166" t="s">
        <v>15</v>
      </c>
      <c r="J32" s="166" t="s">
        <v>15</v>
      </c>
      <c r="L32" s="66" t="s">
        <v>77</v>
      </c>
      <c r="M32" s="198">
        <v>2</v>
      </c>
      <c r="N32" s="166" t="s">
        <v>15</v>
      </c>
      <c r="O32" s="166" t="s">
        <v>15</v>
      </c>
      <c r="P32" s="166" t="s">
        <v>15</v>
      </c>
      <c r="Q32" s="166">
        <v>1</v>
      </c>
      <c r="R32" s="166" t="s">
        <v>15</v>
      </c>
      <c r="S32" s="166">
        <v>1</v>
      </c>
      <c r="T32" s="166" t="s">
        <v>15</v>
      </c>
      <c r="U32" s="166" t="s">
        <v>15</v>
      </c>
    </row>
    <row r="33" spans="1:21" ht="18" customHeight="1" x14ac:dyDescent="0.2">
      <c r="A33" s="66" t="s">
        <v>448</v>
      </c>
      <c r="B33" s="198">
        <v>1</v>
      </c>
      <c r="C33" s="166" t="s">
        <v>15</v>
      </c>
      <c r="D33" s="166" t="s">
        <v>15</v>
      </c>
      <c r="E33" s="166" t="s">
        <v>15</v>
      </c>
      <c r="F33" s="166" t="s">
        <v>15</v>
      </c>
      <c r="G33" s="166">
        <v>1</v>
      </c>
      <c r="H33" s="166" t="s">
        <v>15</v>
      </c>
      <c r="I33" s="166" t="s">
        <v>15</v>
      </c>
      <c r="J33" s="166" t="s">
        <v>15</v>
      </c>
      <c r="L33" s="66" t="s">
        <v>105</v>
      </c>
      <c r="M33" s="198">
        <v>2</v>
      </c>
      <c r="N33" s="166" t="s">
        <v>15</v>
      </c>
      <c r="O33" s="166" t="s">
        <v>15</v>
      </c>
      <c r="P33" s="166" t="s">
        <v>15</v>
      </c>
      <c r="Q33" s="166" t="s">
        <v>15</v>
      </c>
      <c r="R33" s="166" t="s">
        <v>15</v>
      </c>
      <c r="S33" s="166">
        <v>2</v>
      </c>
      <c r="T33" s="166" t="s">
        <v>15</v>
      </c>
      <c r="U33" s="166" t="s">
        <v>15</v>
      </c>
    </row>
    <row r="34" spans="1:21" ht="18" customHeight="1" x14ac:dyDescent="0.2">
      <c r="A34" s="66" t="s">
        <v>59</v>
      </c>
      <c r="B34" s="198">
        <v>1</v>
      </c>
      <c r="C34" s="166" t="s">
        <v>15</v>
      </c>
      <c r="D34" s="166" t="s">
        <v>15</v>
      </c>
      <c r="E34" s="166" t="s">
        <v>15</v>
      </c>
      <c r="F34" s="166" t="s">
        <v>15</v>
      </c>
      <c r="G34" s="166">
        <v>1</v>
      </c>
      <c r="H34" s="166" t="s">
        <v>15</v>
      </c>
      <c r="I34" s="166" t="s">
        <v>15</v>
      </c>
      <c r="J34" s="166" t="s">
        <v>15</v>
      </c>
      <c r="L34" s="66" t="s">
        <v>206</v>
      </c>
      <c r="M34" s="198">
        <v>2</v>
      </c>
      <c r="N34" s="166">
        <v>1</v>
      </c>
      <c r="O34" s="166" t="s">
        <v>15</v>
      </c>
      <c r="P34" s="166" t="s">
        <v>15</v>
      </c>
      <c r="Q34" s="166" t="s">
        <v>15</v>
      </c>
      <c r="R34" s="166" t="s">
        <v>15</v>
      </c>
      <c r="S34" s="166">
        <v>1</v>
      </c>
      <c r="T34" s="166" t="s">
        <v>15</v>
      </c>
      <c r="U34" s="166" t="s">
        <v>15</v>
      </c>
    </row>
    <row r="35" spans="1:21" ht="18" customHeight="1" x14ac:dyDescent="0.2">
      <c r="A35" s="182" t="s">
        <v>41</v>
      </c>
      <c r="B35" s="174">
        <f>SUM(B5:B34)</f>
        <v>266</v>
      </c>
      <c r="C35" s="174">
        <f t="shared" ref="C35:G35" si="0">SUM(C5:C34)</f>
        <v>22</v>
      </c>
      <c r="D35" s="174">
        <f t="shared" si="0"/>
        <v>7</v>
      </c>
      <c r="E35" s="174">
        <f t="shared" si="0"/>
        <v>2</v>
      </c>
      <c r="F35" s="174">
        <f t="shared" si="0"/>
        <v>28</v>
      </c>
      <c r="G35" s="174">
        <f t="shared" si="0"/>
        <v>41</v>
      </c>
      <c r="H35" s="174">
        <v>0</v>
      </c>
      <c r="I35" s="38">
        <f>SUM(I5:I34)</f>
        <v>117</v>
      </c>
      <c r="J35" s="38">
        <f>SUM(J5:J34)</f>
        <v>49</v>
      </c>
      <c r="L35" s="66" t="s">
        <v>428</v>
      </c>
      <c r="M35" s="198">
        <v>2</v>
      </c>
      <c r="N35" s="166" t="s">
        <v>15</v>
      </c>
      <c r="O35" s="166" t="s">
        <v>15</v>
      </c>
      <c r="P35" s="166" t="s">
        <v>15</v>
      </c>
      <c r="Q35" s="166" t="s">
        <v>15</v>
      </c>
      <c r="R35" s="166" t="s">
        <v>15</v>
      </c>
      <c r="S35" s="166">
        <v>2</v>
      </c>
      <c r="T35" s="166" t="s">
        <v>15</v>
      </c>
      <c r="U35" s="166" t="s">
        <v>15</v>
      </c>
    </row>
    <row r="36" spans="1:21" ht="18" customHeight="1" x14ac:dyDescent="0.2">
      <c r="L36" s="66" t="s">
        <v>427</v>
      </c>
      <c r="M36" s="198">
        <v>1</v>
      </c>
      <c r="N36" s="166" t="s">
        <v>15</v>
      </c>
      <c r="O36" s="166" t="s">
        <v>15</v>
      </c>
      <c r="P36" s="166" t="s">
        <v>15</v>
      </c>
      <c r="Q36" s="166" t="s">
        <v>15</v>
      </c>
      <c r="R36" s="166" t="s">
        <v>15</v>
      </c>
      <c r="S36" s="166">
        <v>1</v>
      </c>
      <c r="T36" s="166" t="s">
        <v>15</v>
      </c>
      <c r="U36" s="166" t="s">
        <v>15</v>
      </c>
    </row>
    <row r="37" spans="1:21" ht="18" customHeight="1" x14ac:dyDescent="0.2">
      <c r="L37" s="220" t="s">
        <v>436</v>
      </c>
      <c r="M37" s="198">
        <v>1</v>
      </c>
      <c r="N37" s="166" t="s">
        <v>15</v>
      </c>
      <c r="O37" s="166" t="s">
        <v>15</v>
      </c>
      <c r="P37" s="166" t="s">
        <v>15</v>
      </c>
      <c r="Q37" s="166" t="s">
        <v>15</v>
      </c>
      <c r="R37" s="166" t="s">
        <v>15</v>
      </c>
      <c r="S37" s="166">
        <v>1</v>
      </c>
      <c r="T37" s="166" t="s">
        <v>15</v>
      </c>
      <c r="U37" s="166" t="s">
        <v>15</v>
      </c>
    </row>
    <row r="38" spans="1:21" ht="18" customHeight="1" x14ac:dyDescent="0.2">
      <c r="A38" s="79" t="s">
        <v>741</v>
      </c>
      <c r="B38" s="80"/>
      <c r="C38" s="80"/>
      <c r="D38" s="80"/>
      <c r="E38" s="80"/>
      <c r="F38" s="80"/>
      <c r="G38" s="80"/>
      <c r="H38" s="80"/>
      <c r="I38" s="81"/>
      <c r="J38" s="134"/>
      <c r="L38" s="66" t="s">
        <v>374</v>
      </c>
      <c r="M38" s="198">
        <v>1</v>
      </c>
      <c r="N38" s="166" t="s">
        <v>15</v>
      </c>
      <c r="O38" s="166" t="s">
        <v>15</v>
      </c>
      <c r="P38" s="166" t="s">
        <v>15</v>
      </c>
      <c r="Q38" s="166" t="s">
        <v>15</v>
      </c>
      <c r="R38" s="166">
        <v>1</v>
      </c>
      <c r="S38" s="166" t="s">
        <v>15</v>
      </c>
      <c r="T38" s="166" t="s">
        <v>15</v>
      </c>
      <c r="U38" s="166" t="s">
        <v>15</v>
      </c>
    </row>
    <row r="39" spans="1:21" ht="18" customHeight="1" x14ac:dyDescent="0.2">
      <c r="A39" s="679" t="s">
        <v>742</v>
      </c>
      <c r="B39" s="680"/>
      <c r="C39" s="680"/>
      <c r="D39" s="680"/>
      <c r="E39" s="680"/>
      <c r="F39" s="680"/>
      <c r="G39" s="680"/>
      <c r="H39" s="680"/>
      <c r="I39" s="681"/>
      <c r="J39" s="255"/>
      <c r="L39" s="66" t="s">
        <v>352</v>
      </c>
      <c r="M39" s="198">
        <v>1</v>
      </c>
      <c r="N39" s="166" t="s">
        <v>15</v>
      </c>
      <c r="O39" s="166" t="s">
        <v>15</v>
      </c>
      <c r="P39" s="166" t="s">
        <v>15</v>
      </c>
      <c r="Q39" s="166" t="s">
        <v>15</v>
      </c>
      <c r="R39" s="166" t="s">
        <v>15</v>
      </c>
      <c r="S39" s="166">
        <v>1</v>
      </c>
      <c r="T39" s="166" t="s">
        <v>15</v>
      </c>
      <c r="U39" s="166" t="s">
        <v>15</v>
      </c>
    </row>
    <row r="40" spans="1:21" ht="18" customHeight="1" x14ac:dyDescent="0.2">
      <c r="A40" s="679"/>
      <c r="B40" s="680"/>
      <c r="C40" s="680"/>
      <c r="D40" s="680"/>
      <c r="E40" s="680"/>
      <c r="F40" s="680"/>
      <c r="G40" s="680"/>
      <c r="H40" s="680"/>
      <c r="I40" s="681"/>
      <c r="J40" s="255"/>
      <c r="L40" s="66" t="s">
        <v>71</v>
      </c>
      <c r="M40" s="198">
        <v>1</v>
      </c>
      <c r="N40" s="166" t="s">
        <v>15</v>
      </c>
      <c r="O40" s="166" t="s">
        <v>15</v>
      </c>
      <c r="P40" s="166" t="s">
        <v>15</v>
      </c>
      <c r="Q40" s="166" t="s">
        <v>15</v>
      </c>
      <c r="R40" s="166">
        <v>1</v>
      </c>
      <c r="S40" s="166" t="s">
        <v>15</v>
      </c>
      <c r="T40" s="166" t="s">
        <v>15</v>
      </c>
      <c r="U40" s="166" t="s">
        <v>15</v>
      </c>
    </row>
    <row r="41" spans="1:21" ht="18" customHeight="1" x14ac:dyDescent="0.2">
      <c r="A41" s="679"/>
      <c r="B41" s="680"/>
      <c r="C41" s="680"/>
      <c r="D41" s="680"/>
      <c r="E41" s="680"/>
      <c r="F41" s="680"/>
      <c r="G41" s="680"/>
      <c r="H41" s="680"/>
      <c r="I41" s="681"/>
      <c r="J41" s="255"/>
      <c r="L41" s="66" t="s">
        <v>422</v>
      </c>
      <c r="M41" s="198">
        <v>1</v>
      </c>
      <c r="N41" s="166" t="s">
        <v>15</v>
      </c>
      <c r="O41" s="166" t="s">
        <v>15</v>
      </c>
      <c r="P41" s="166" t="s">
        <v>15</v>
      </c>
      <c r="Q41" s="166" t="s">
        <v>15</v>
      </c>
      <c r="R41" s="166" t="s">
        <v>15</v>
      </c>
      <c r="S41" s="166">
        <v>1</v>
      </c>
      <c r="T41" s="166" t="s">
        <v>15</v>
      </c>
      <c r="U41" s="166" t="s">
        <v>15</v>
      </c>
    </row>
    <row r="42" spans="1:21" ht="18" customHeight="1" x14ac:dyDescent="0.2">
      <c r="A42" s="363"/>
      <c r="B42" s="255"/>
      <c r="C42" s="255"/>
      <c r="D42" s="255"/>
      <c r="E42" s="255"/>
      <c r="F42" s="255"/>
      <c r="G42" s="255"/>
      <c r="H42" s="255"/>
      <c r="I42" s="364"/>
      <c r="J42" s="255"/>
      <c r="L42" s="66" t="s">
        <v>93</v>
      </c>
      <c r="M42" s="198">
        <v>1</v>
      </c>
      <c r="N42" s="166" t="s">
        <v>15</v>
      </c>
      <c r="O42" s="166" t="s">
        <v>15</v>
      </c>
      <c r="P42" s="166" t="s">
        <v>15</v>
      </c>
      <c r="Q42" s="166" t="s">
        <v>15</v>
      </c>
      <c r="R42" s="166" t="s">
        <v>15</v>
      </c>
      <c r="S42" s="166" t="s">
        <v>15</v>
      </c>
      <c r="T42" s="166" t="s">
        <v>15</v>
      </c>
      <c r="U42" s="166">
        <v>1</v>
      </c>
    </row>
    <row r="43" spans="1:21" ht="18" customHeight="1" x14ac:dyDescent="0.2">
      <c r="A43" s="679"/>
      <c r="B43" s="680"/>
      <c r="C43" s="680"/>
      <c r="D43" s="680"/>
      <c r="E43" s="680"/>
      <c r="F43" s="680"/>
      <c r="G43" s="680"/>
      <c r="H43" s="680"/>
      <c r="I43" s="681"/>
      <c r="J43" s="255"/>
      <c r="L43" s="66" t="s">
        <v>423</v>
      </c>
      <c r="M43" s="198">
        <v>1</v>
      </c>
      <c r="N43" s="166" t="s">
        <v>15</v>
      </c>
      <c r="O43" s="166" t="s">
        <v>15</v>
      </c>
      <c r="P43" s="166" t="s">
        <v>15</v>
      </c>
      <c r="Q43" s="166" t="s">
        <v>15</v>
      </c>
      <c r="R43" s="166" t="s">
        <v>15</v>
      </c>
      <c r="S43" s="166">
        <v>1</v>
      </c>
      <c r="T43" s="166" t="s">
        <v>15</v>
      </c>
      <c r="U43" s="166" t="s">
        <v>15</v>
      </c>
    </row>
    <row r="44" spans="1:21" ht="18" customHeight="1" x14ac:dyDescent="0.2">
      <c r="A44" s="679"/>
      <c r="B44" s="680"/>
      <c r="C44" s="680"/>
      <c r="D44" s="680"/>
      <c r="E44" s="680"/>
      <c r="F44" s="680"/>
      <c r="G44" s="680"/>
      <c r="H44" s="680"/>
      <c r="I44" s="681"/>
      <c r="J44" s="255"/>
      <c r="L44" s="66" t="s">
        <v>68</v>
      </c>
      <c r="M44" s="198">
        <v>1</v>
      </c>
      <c r="N44" s="166" t="s">
        <v>15</v>
      </c>
      <c r="O44" s="166" t="s">
        <v>15</v>
      </c>
      <c r="P44" s="166" t="s">
        <v>15</v>
      </c>
      <c r="Q44" s="166" t="s">
        <v>15</v>
      </c>
      <c r="R44" s="166" t="s">
        <v>15</v>
      </c>
      <c r="S44" s="166" t="s">
        <v>15</v>
      </c>
      <c r="T44" s="166" t="s">
        <v>15</v>
      </c>
      <c r="U44" s="166">
        <v>1</v>
      </c>
    </row>
    <row r="45" spans="1:21" ht="18" customHeight="1" x14ac:dyDescent="0.2">
      <c r="A45" s="777" t="s">
        <v>743</v>
      </c>
      <c r="B45" s="778"/>
      <c r="C45" s="778"/>
      <c r="D45" s="778"/>
      <c r="E45" s="778"/>
      <c r="F45" s="778"/>
      <c r="G45" s="778"/>
      <c r="H45" s="778"/>
      <c r="I45" s="779"/>
      <c r="J45" s="254"/>
      <c r="L45" s="221" t="s">
        <v>155</v>
      </c>
      <c r="M45" s="198">
        <v>1</v>
      </c>
      <c r="N45" s="166" t="s">
        <v>15</v>
      </c>
      <c r="O45" s="166" t="s">
        <v>15</v>
      </c>
      <c r="P45" s="166" t="s">
        <v>15</v>
      </c>
      <c r="Q45" s="166" t="s">
        <v>15</v>
      </c>
      <c r="R45" s="166">
        <v>1</v>
      </c>
      <c r="S45" s="166" t="s">
        <v>15</v>
      </c>
      <c r="T45" s="166" t="s">
        <v>15</v>
      </c>
      <c r="U45" s="166" t="s">
        <v>15</v>
      </c>
    </row>
    <row r="46" spans="1:21" ht="18" customHeight="1" x14ac:dyDescent="0.2">
      <c r="L46" s="66" t="s">
        <v>239</v>
      </c>
      <c r="M46" s="198">
        <v>1</v>
      </c>
      <c r="N46" s="166" t="s">
        <v>15</v>
      </c>
      <c r="O46" s="166" t="s">
        <v>15</v>
      </c>
      <c r="P46" s="166" t="s">
        <v>15</v>
      </c>
      <c r="Q46" s="166" t="s">
        <v>15</v>
      </c>
      <c r="R46" s="166" t="s">
        <v>15</v>
      </c>
      <c r="S46" s="166" t="s">
        <v>15</v>
      </c>
      <c r="T46" s="166" t="s">
        <v>15</v>
      </c>
      <c r="U46" s="166">
        <v>1</v>
      </c>
    </row>
    <row r="47" spans="1:21" ht="18" customHeight="1" x14ac:dyDescent="0.2">
      <c r="L47" s="66" t="s">
        <v>83</v>
      </c>
      <c r="M47" s="198">
        <v>1</v>
      </c>
      <c r="N47" s="166" t="s">
        <v>15</v>
      </c>
      <c r="O47" s="166" t="s">
        <v>15</v>
      </c>
      <c r="P47" s="166" t="s">
        <v>15</v>
      </c>
      <c r="Q47" s="166" t="s">
        <v>15</v>
      </c>
      <c r="R47" s="166" t="s">
        <v>15</v>
      </c>
      <c r="S47" s="166">
        <v>1</v>
      </c>
      <c r="T47" s="166" t="s">
        <v>15</v>
      </c>
      <c r="U47" s="166" t="s">
        <v>15</v>
      </c>
    </row>
    <row r="48" spans="1:21" ht="18" customHeight="1" x14ac:dyDescent="0.2">
      <c r="L48" s="66" t="s">
        <v>235</v>
      </c>
      <c r="M48" s="198">
        <v>1</v>
      </c>
      <c r="N48" s="166" t="s">
        <v>15</v>
      </c>
      <c r="O48" s="166" t="s">
        <v>15</v>
      </c>
      <c r="P48" s="166" t="s">
        <v>15</v>
      </c>
      <c r="Q48" s="166" t="s">
        <v>15</v>
      </c>
      <c r="R48" s="166">
        <v>1</v>
      </c>
      <c r="S48" s="166" t="s">
        <v>15</v>
      </c>
      <c r="T48" s="166" t="s">
        <v>15</v>
      </c>
      <c r="U48" s="166" t="s">
        <v>15</v>
      </c>
    </row>
    <row r="49" spans="12:21" ht="18" customHeight="1" x14ac:dyDescent="0.2">
      <c r="L49" s="182" t="s">
        <v>41</v>
      </c>
      <c r="M49" s="174">
        <f>SUM(N49:U49)</f>
        <v>307</v>
      </c>
      <c r="N49" s="174">
        <f t="shared" ref="N49:S49" si="1">SUM(N5:N48)</f>
        <v>13</v>
      </c>
      <c r="O49" s="174">
        <f t="shared" si="1"/>
        <v>1</v>
      </c>
      <c r="P49" s="174">
        <f t="shared" si="1"/>
        <v>1</v>
      </c>
      <c r="Q49" s="174">
        <f t="shared" si="1"/>
        <v>8</v>
      </c>
      <c r="R49" s="174">
        <f t="shared" si="1"/>
        <v>29</v>
      </c>
      <c r="S49" s="174">
        <f t="shared" si="1"/>
        <v>227</v>
      </c>
      <c r="T49" s="174">
        <v>0</v>
      </c>
      <c r="U49" s="38">
        <v>28</v>
      </c>
    </row>
  </sheetData>
  <sortState xmlns:xlrd2="http://schemas.microsoft.com/office/spreadsheetml/2017/richdata2" ref="L5:V48">
    <sortCondition descending="1" ref="M5:M48"/>
    <sortCondition ref="L5:L48"/>
  </sortState>
  <mergeCells count="17">
    <mergeCell ref="A45:I45"/>
    <mergeCell ref="A39:I41"/>
    <mergeCell ref="A43:I44"/>
    <mergeCell ref="B2:B4"/>
    <mergeCell ref="C2:F3"/>
    <mergeCell ref="G3:H3"/>
    <mergeCell ref="G2:J2"/>
    <mergeCell ref="I3:J3"/>
    <mergeCell ref="A1:I1"/>
    <mergeCell ref="L1:U1"/>
    <mergeCell ref="M2:M4"/>
    <mergeCell ref="N2:R3"/>
    <mergeCell ref="S3:T3"/>
    <mergeCell ref="L2:L4"/>
    <mergeCell ref="A2:A4"/>
    <mergeCell ref="S2:U2"/>
    <mergeCell ref="U3:U4"/>
  </mergeCells>
  <pageMargins left="0.7" right="0.7" top="0.75" bottom="0.75" header="0.3" footer="0.3"/>
  <pageSetup paperSize="8" scale="45" fitToHeight="0" orientation="landscape"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Hárok76">
    <pageSetUpPr fitToPage="1"/>
  </sheetPr>
  <dimension ref="A1:K34"/>
  <sheetViews>
    <sheetView showGridLines="0" workbookViewId="0">
      <selection activeCell="A8" sqref="A8:K8"/>
    </sheetView>
  </sheetViews>
  <sheetFormatPr defaultRowHeight="14.25" x14ac:dyDescent="0.2"/>
  <cols>
    <col min="1" max="1" width="20.375" customWidth="1"/>
    <col min="3" max="3" width="16.5" customWidth="1"/>
    <col min="4" max="4" width="15.75" customWidth="1"/>
    <col min="5" max="5" width="17.375" customWidth="1"/>
    <col min="7" max="7" width="20.25" customWidth="1"/>
    <col min="9" max="9" width="17" customWidth="1"/>
    <col min="10" max="11" width="15.375" customWidth="1"/>
  </cols>
  <sheetData>
    <row r="1" spans="1:11" s="75" customFormat="1" ht="39.75" customHeight="1" x14ac:dyDescent="0.2">
      <c r="A1" s="507" t="s">
        <v>849</v>
      </c>
      <c r="B1" s="507"/>
      <c r="C1" s="507"/>
      <c r="D1" s="507"/>
      <c r="E1" s="507"/>
      <c r="G1" s="507" t="s">
        <v>1120</v>
      </c>
      <c r="H1" s="507"/>
      <c r="I1" s="507"/>
      <c r="J1" s="507"/>
      <c r="K1" s="507"/>
    </row>
    <row r="2" spans="1:11" ht="18" customHeight="1" x14ac:dyDescent="0.2">
      <c r="A2" s="531" t="s">
        <v>98</v>
      </c>
      <c r="B2" s="511" t="s">
        <v>36</v>
      </c>
      <c r="C2" s="774" t="s">
        <v>278</v>
      </c>
      <c r="D2" s="774" t="s">
        <v>279</v>
      </c>
      <c r="E2" s="774" t="s">
        <v>280</v>
      </c>
      <c r="G2" s="531" t="s">
        <v>98</v>
      </c>
      <c r="H2" s="511" t="s">
        <v>36</v>
      </c>
      <c r="I2" s="774" t="s">
        <v>278</v>
      </c>
      <c r="J2" s="774" t="s">
        <v>279</v>
      </c>
      <c r="K2" s="774" t="s">
        <v>280</v>
      </c>
    </row>
    <row r="3" spans="1:11" ht="18" customHeight="1" x14ac:dyDescent="0.2">
      <c r="A3" s="552"/>
      <c r="B3" s="531"/>
      <c r="C3" s="782"/>
      <c r="D3" s="782"/>
      <c r="E3" s="782"/>
      <c r="G3" s="532"/>
      <c r="H3" s="511"/>
      <c r="I3" s="774"/>
      <c r="J3" s="774"/>
      <c r="K3" s="774"/>
    </row>
    <row r="4" spans="1:11" ht="18" customHeight="1" x14ac:dyDescent="0.2">
      <c r="A4" s="66" t="s">
        <v>75</v>
      </c>
      <c r="B4" s="174">
        <v>20</v>
      </c>
      <c r="C4" s="166">
        <v>19</v>
      </c>
      <c r="D4" s="166" t="s">
        <v>15</v>
      </c>
      <c r="E4" s="166">
        <v>1</v>
      </c>
      <c r="G4" s="66" t="s">
        <v>59</v>
      </c>
      <c r="H4" s="174">
        <v>10</v>
      </c>
      <c r="I4" s="166" t="s">
        <v>15</v>
      </c>
      <c r="J4" s="166" t="s">
        <v>15</v>
      </c>
      <c r="K4" s="166">
        <v>10</v>
      </c>
    </row>
    <row r="5" spans="1:11" ht="18" customHeight="1" x14ac:dyDescent="0.2">
      <c r="A5" s="66" t="s">
        <v>78</v>
      </c>
      <c r="B5" s="174">
        <v>9</v>
      </c>
      <c r="C5" s="166" t="s">
        <v>15</v>
      </c>
      <c r="D5" s="166" t="s">
        <v>15</v>
      </c>
      <c r="E5" s="166">
        <v>9</v>
      </c>
      <c r="G5" s="66" t="s">
        <v>60</v>
      </c>
      <c r="H5" s="174">
        <v>9</v>
      </c>
      <c r="I5" s="166" t="s">
        <v>15</v>
      </c>
      <c r="J5" s="166" t="s">
        <v>15</v>
      </c>
      <c r="K5" s="166">
        <v>9</v>
      </c>
    </row>
    <row r="6" spans="1:11" ht="18" customHeight="1" x14ac:dyDescent="0.2">
      <c r="A6" s="66" t="s">
        <v>79</v>
      </c>
      <c r="B6" s="174">
        <v>4</v>
      </c>
      <c r="C6" s="166" t="s">
        <v>15</v>
      </c>
      <c r="D6" s="166" t="s">
        <v>15</v>
      </c>
      <c r="E6" s="166">
        <v>4</v>
      </c>
      <c r="G6" s="66" t="s">
        <v>78</v>
      </c>
      <c r="H6" s="174">
        <v>4</v>
      </c>
      <c r="I6" s="166" t="s">
        <v>15</v>
      </c>
      <c r="J6" s="166" t="s">
        <v>15</v>
      </c>
      <c r="K6" s="166">
        <v>4</v>
      </c>
    </row>
    <row r="7" spans="1:11" ht="18" customHeight="1" x14ac:dyDescent="0.2">
      <c r="A7" s="66" t="s">
        <v>59</v>
      </c>
      <c r="B7" s="174">
        <v>4</v>
      </c>
      <c r="C7" s="166" t="s">
        <v>15</v>
      </c>
      <c r="D7" s="166" t="s">
        <v>15</v>
      </c>
      <c r="E7" s="166">
        <v>4</v>
      </c>
      <c r="G7" s="66" t="s">
        <v>72</v>
      </c>
      <c r="H7" s="174">
        <v>3</v>
      </c>
      <c r="I7" s="166">
        <v>3</v>
      </c>
      <c r="J7" s="166" t="s">
        <v>15</v>
      </c>
      <c r="K7" s="166" t="s">
        <v>15</v>
      </c>
    </row>
    <row r="8" spans="1:11" ht="18" customHeight="1" x14ac:dyDescent="0.2">
      <c r="A8" s="66" t="s">
        <v>240</v>
      </c>
      <c r="B8" s="174">
        <v>3</v>
      </c>
      <c r="C8" s="166" t="s">
        <v>15</v>
      </c>
      <c r="D8" s="166" t="s">
        <v>15</v>
      </c>
      <c r="E8" s="166">
        <v>3</v>
      </c>
      <c r="G8" s="66" t="s">
        <v>73</v>
      </c>
      <c r="H8" s="174">
        <v>3</v>
      </c>
      <c r="I8" s="166" t="s">
        <v>15</v>
      </c>
      <c r="J8" s="166" t="s">
        <v>15</v>
      </c>
      <c r="K8" s="166">
        <v>3</v>
      </c>
    </row>
    <row r="9" spans="1:11" ht="18" customHeight="1" x14ac:dyDescent="0.2">
      <c r="A9" s="66" t="s">
        <v>60</v>
      </c>
      <c r="B9" s="174">
        <v>3</v>
      </c>
      <c r="C9" s="166" t="s">
        <v>15</v>
      </c>
      <c r="D9" s="166" t="s">
        <v>15</v>
      </c>
      <c r="E9" s="166">
        <v>3</v>
      </c>
      <c r="G9" s="66" t="s">
        <v>153</v>
      </c>
      <c r="H9" s="174">
        <v>3</v>
      </c>
      <c r="I9" s="166">
        <v>2</v>
      </c>
      <c r="J9" s="166" t="s">
        <v>15</v>
      </c>
      <c r="K9" s="166">
        <v>1</v>
      </c>
    </row>
    <row r="10" spans="1:11" ht="18" customHeight="1" x14ac:dyDescent="0.2">
      <c r="A10" s="66" t="s">
        <v>63</v>
      </c>
      <c r="B10" s="174">
        <v>2</v>
      </c>
      <c r="C10" s="166" t="s">
        <v>15</v>
      </c>
      <c r="D10" s="166" t="s">
        <v>15</v>
      </c>
      <c r="E10" s="166">
        <v>2</v>
      </c>
      <c r="G10" s="66" t="s">
        <v>77</v>
      </c>
      <c r="H10" s="174">
        <v>3</v>
      </c>
      <c r="I10" s="166" t="s">
        <v>15</v>
      </c>
      <c r="J10" s="166" t="s">
        <v>15</v>
      </c>
      <c r="K10" s="166">
        <v>3</v>
      </c>
    </row>
    <row r="11" spans="1:11" ht="18" customHeight="1" x14ac:dyDescent="0.2">
      <c r="A11" s="66" t="s">
        <v>89</v>
      </c>
      <c r="B11" s="174">
        <v>2</v>
      </c>
      <c r="C11" s="166" t="s">
        <v>15</v>
      </c>
      <c r="D11" s="166" t="s">
        <v>15</v>
      </c>
      <c r="E11" s="166">
        <v>2</v>
      </c>
      <c r="G11" s="66" t="s">
        <v>154</v>
      </c>
      <c r="H11" s="174">
        <v>3</v>
      </c>
      <c r="I11" s="166" t="s">
        <v>15</v>
      </c>
      <c r="J11" s="166" t="s">
        <v>15</v>
      </c>
      <c r="K11" s="166">
        <v>3</v>
      </c>
    </row>
    <row r="12" spans="1:11" ht="18" customHeight="1" x14ac:dyDescent="0.2">
      <c r="A12" s="66" t="s">
        <v>73</v>
      </c>
      <c r="B12" s="174">
        <v>2</v>
      </c>
      <c r="C12" s="166" t="s">
        <v>15</v>
      </c>
      <c r="D12" s="166" t="s">
        <v>15</v>
      </c>
      <c r="E12" s="166">
        <v>2</v>
      </c>
      <c r="G12" s="66" t="s">
        <v>69</v>
      </c>
      <c r="H12" s="174">
        <v>3</v>
      </c>
      <c r="I12" s="166" t="s">
        <v>15</v>
      </c>
      <c r="J12" s="166" t="s">
        <v>15</v>
      </c>
      <c r="K12" s="166">
        <v>3</v>
      </c>
    </row>
    <row r="13" spans="1:11" ht="18" customHeight="1" x14ac:dyDescent="0.2">
      <c r="A13" s="66" t="s">
        <v>261</v>
      </c>
      <c r="B13" s="174">
        <v>1</v>
      </c>
      <c r="C13" s="166" t="s">
        <v>15</v>
      </c>
      <c r="D13" s="166" t="s">
        <v>15</v>
      </c>
      <c r="E13" s="166">
        <v>1</v>
      </c>
      <c r="G13" s="66" t="s">
        <v>104</v>
      </c>
      <c r="H13" s="174">
        <v>2</v>
      </c>
      <c r="I13" s="166" t="s">
        <v>15</v>
      </c>
      <c r="J13" s="166" t="s">
        <v>15</v>
      </c>
      <c r="K13" s="166">
        <v>2</v>
      </c>
    </row>
    <row r="14" spans="1:11" ht="18" customHeight="1" x14ac:dyDescent="0.2">
      <c r="A14" s="66" t="s">
        <v>352</v>
      </c>
      <c r="B14" s="174">
        <v>1</v>
      </c>
      <c r="C14" s="166" t="s">
        <v>15</v>
      </c>
      <c r="D14" s="166" t="s">
        <v>15</v>
      </c>
      <c r="E14" s="166">
        <v>1</v>
      </c>
      <c r="G14" s="66" t="s">
        <v>240</v>
      </c>
      <c r="H14" s="174">
        <v>2</v>
      </c>
      <c r="I14" s="166" t="s">
        <v>15</v>
      </c>
      <c r="J14" s="166" t="s">
        <v>15</v>
      </c>
      <c r="K14" s="166">
        <v>2</v>
      </c>
    </row>
    <row r="15" spans="1:11" ht="18" customHeight="1" x14ac:dyDescent="0.2">
      <c r="A15" s="66" t="s">
        <v>262</v>
      </c>
      <c r="B15" s="174">
        <v>1</v>
      </c>
      <c r="C15" s="166" t="s">
        <v>15</v>
      </c>
      <c r="D15" s="166" t="s">
        <v>15</v>
      </c>
      <c r="E15" s="166">
        <v>1</v>
      </c>
      <c r="G15" s="66" t="s">
        <v>63</v>
      </c>
      <c r="H15" s="174">
        <v>1</v>
      </c>
      <c r="I15" s="166">
        <v>1</v>
      </c>
      <c r="J15" s="166" t="s">
        <v>15</v>
      </c>
      <c r="K15" s="166" t="s">
        <v>15</v>
      </c>
    </row>
    <row r="16" spans="1:11" ht="18" customHeight="1" x14ac:dyDescent="0.2">
      <c r="A16" s="66" t="s">
        <v>94</v>
      </c>
      <c r="B16" s="174">
        <v>1</v>
      </c>
      <c r="C16" s="166" t="s">
        <v>15</v>
      </c>
      <c r="D16" s="166" t="s">
        <v>15</v>
      </c>
      <c r="E16" s="166">
        <v>1</v>
      </c>
      <c r="G16" s="66" t="s">
        <v>88</v>
      </c>
      <c r="H16" s="174">
        <v>1</v>
      </c>
      <c r="I16" s="166" t="s">
        <v>15</v>
      </c>
      <c r="J16" s="166" t="s">
        <v>15</v>
      </c>
      <c r="K16" s="166">
        <v>1</v>
      </c>
    </row>
    <row r="17" spans="1:11" ht="18" customHeight="1" x14ac:dyDescent="0.2">
      <c r="A17" s="66" t="s">
        <v>153</v>
      </c>
      <c r="B17" s="174">
        <v>1</v>
      </c>
      <c r="C17" s="166">
        <v>1</v>
      </c>
      <c r="D17" s="166" t="s">
        <v>15</v>
      </c>
      <c r="E17" s="166" t="s">
        <v>15</v>
      </c>
      <c r="G17" s="66" t="s">
        <v>89</v>
      </c>
      <c r="H17" s="174">
        <v>1</v>
      </c>
      <c r="I17" s="166" t="s">
        <v>15</v>
      </c>
      <c r="J17" s="166" t="s">
        <v>15</v>
      </c>
      <c r="K17" s="166">
        <v>1</v>
      </c>
    </row>
    <row r="18" spans="1:11" ht="18" customHeight="1" x14ac:dyDescent="0.2">
      <c r="A18" s="66" t="s">
        <v>77</v>
      </c>
      <c r="B18" s="174">
        <v>1</v>
      </c>
      <c r="C18" s="166" t="s">
        <v>15</v>
      </c>
      <c r="D18" s="166" t="s">
        <v>15</v>
      </c>
      <c r="E18" s="166">
        <v>1</v>
      </c>
      <c r="G18" s="66" t="s">
        <v>496</v>
      </c>
      <c r="H18" s="174">
        <v>1</v>
      </c>
      <c r="I18" s="166" t="s">
        <v>15</v>
      </c>
      <c r="J18" s="166" t="s">
        <v>15</v>
      </c>
      <c r="K18" s="166">
        <v>1</v>
      </c>
    </row>
    <row r="19" spans="1:11" ht="18" customHeight="1" x14ac:dyDescent="0.2">
      <c r="A19" s="66" t="s">
        <v>104</v>
      </c>
      <c r="B19" s="174">
        <v>1</v>
      </c>
      <c r="C19" s="166" t="s">
        <v>15</v>
      </c>
      <c r="D19" s="166" t="s">
        <v>15</v>
      </c>
      <c r="E19" s="166">
        <v>1</v>
      </c>
      <c r="G19" s="66" t="s">
        <v>71</v>
      </c>
      <c r="H19" s="174">
        <v>1</v>
      </c>
      <c r="I19" s="166" t="s">
        <v>15</v>
      </c>
      <c r="J19" s="166" t="s">
        <v>15</v>
      </c>
      <c r="K19" s="166">
        <v>1</v>
      </c>
    </row>
    <row r="20" spans="1:11" ht="18" customHeight="1" x14ac:dyDescent="0.2">
      <c r="A20" s="66" t="s">
        <v>500</v>
      </c>
      <c r="B20" s="174">
        <v>1</v>
      </c>
      <c r="C20" s="166" t="s">
        <v>15</v>
      </c>
      <c r="D20" s="166" t="s">
        <v>15</v>
      </c>
      <c r="E20" s="166">
        <v>1</v>
      </c>
      <c r="G20" s="66" t="s">
        <v>424</v>
      </c>
      <c r="H20" s="174">
        <v>1</v>
      </c>
      <c r="I20" s="166" t="s">
        <v>15</v>
      </c>
      <c r="J20" s="166" t="s">
        <v>15</v>
      </c>
      <c r="K20" s="166">
        <v>1</v>
      </c>
    </row>
    <row r="21" spans="1:11" ht="18" customHeight="1" x14ac:dyDescent="0.2">
      <c r="A21" s="66" t="s">
        <v>69</v>
      </c>
      <c r="B21" s="174">
        <v>1</v>
      </c>
      <c r="C21" s="166" t="s">
        <v>15</v>
      </c>
      <c r="D21" s="166" t="s">
        <v>15</v>
      </c>
      <c r="E21" s="166">
        <v>1</v>
      </c>
      <c r="G21" s="66" t="s">
        <v>205</v>
      </c>
      <c r="H21" s="174">
        <v>1</v>
      </c>
      <c r="I21" s="166" t="s">
        <v>15</v>
      </c>
      <c r="J21" s="166" t="s">
        <v>15</v>
      </c>
      <c r="K21" s="166">
        <v>1</v>
      </c>
    </row>
    <row r="22" spans="1:11" ht="18" customHeight="1" x14ac:dyDescent="0.2">
      <c r="A22" s="182" t="s">
        <v>41</v>
      </c>
      <c r="B22" s="174">
        <v>58</v>
      </c>
      <c r="C22" s="174">
        <v>20</v>
      </c>
      <c r="D22" s="174">
        <f>SUM(D4:D21)</f>
        <v>0</v>
      </c>
      <c r="E22" s="174">
        <v>38</v>
      </c>
      <c r="G22" s="66" t="s">
        <v>94</v>
      </c>
      <c r="H22" s="174">
        <v>1</v>
      </c>
      <c r="I22" s="166" t="s">
        <v>15</v>
      </c>
      <c r="J22" s="166" t="s">
        <v>15</v>
      </c>
      <c r="K22" s="166">
        <v>1</v>
      </c>
    </row>
    <row r="23" spans="1:11" ht="18" customHeight="1" x14ac:dyDescent="0.2">
      <c r="G23" s="66" t="s">
        <v>62</v>
      </c>
      <c r="H23" s="174">
        <v>1</v>
      </c>
      <c r="I23" s="166">
        <v>1</v>
      </c>
      <c r="J23" s="166" t="s">
        <v>15</v>
      </c>
      <c r="K23" s="166" t="s">
        <v>15</v>
      </c>
    </row>
    <row r="24" spans="1:11" ht="18" customHeight="1" x14ac:dyDescent="0.25">
      <c r="A24" s="79" t="s">
        <v>753</v>
      </c>
      <c r="B24" s="87"/>
      <c r="C24" s="87"/>
      <c r="D24" s="87"/>
      <c r="E24" s="88"/>
      <c r="G24" s="66" t="s">
        <v>420</v>
      </c>
      <c r="H24" s="174">
        <v>1</v>
      </c>
      <c r="I24" s="166" t="s">
        <v>15</v>
      </c>
      <c r="J24" s="166" t="s">
        <v>15</v>
      </c>
      <c r="K24" s="166">
        <v>1</v>
      </c>
    </row>
    <row r="25" spans="1:11" ht="18" customHeight="1" x14ac:dyDescent="0.2">
      <c r="A25" s="571" t="s">
        <v>281</v>
      </c>
      <c r="B25" s="572"/>
      <c r="C25" s="572"/>
      <c r="D25" s="572"/>
      <c r="E25" s="573"/>
      <c r="G25" s="66" t="s">
        <v>378</v>
      </c>
      <c r="H25" s="174">
        <v>1</v>
      </c>
      <c r="I25" s="166" t="s">
        <v>15</v>
      </c>
      <c r="J25" s="166" t="s">
        <v>15</v>
      </c>
      <c r="K25" s="166">
        <v>1</v>
      </c>
    </row>
    <row r="26" spans="1:11" x14ac:dyDescent="0.2">
      <c r="A26" s="571"/>
      <c r="B26" s="572"/>
      <c r="C26" s="572"/>
      <c r="D26" s="572"/>
      <c r="E26" s="573"/>
      <c r="G26" s="66" t="s">
        <v>64</v>
      </c>
      <c r="H26" s="174">
        <v>1</v>
      </c>
      <c r="I26" s="166" t="s">
        <v>15</v>
      </c>
      <c r="J26" s="166" t="s">
        <v>15</v>
      </c>
      <c r="K26" s="166">
        <v>1</v>
      </c>
    </row>
    <row r="27" spans="1:11" x14ac:dyDescent="0.2">
      <c r="A27" s="571" t="s">
        <v>282</v>
      </c>
      <c r="B27" s="572"/>
      <c r="C27" s="572"/>
      <c r="D27" s="572"/>
      <c r="E27" s="573"/>
      <c r="G27" s="182" t="s">
        <v>41</v>
      </c>
      <c r="H27" s="174">
        <v>57</v>
      </c>
      <c r="I27" s="174">
        <v>7</v>
      </c>
      <c r="J27" s="174">
        <v>0</v>
      </c>
      <c r="K27" s="174">
        <v>50</v>
      </c>
    </row>
    <row r="28" spans="1:11" x14ac:dyDescent="0.2">
      <c r="A28" s="571"/>
      <c r="B28" s="572"/>
      <c r="C28" s="572"/>
      <c r="D28" s="572"/>
      <c r="E28" s="573"/>
    </row>
    <row r="29" spans="1:11" x14ac:dyDescent="0.2">
      <c r="A29" s="679" t="s">
        <v>1016</v>
      </c>
      <c r="B29" s="680"/>
      <c r="C29" s="680"/>
      <c r="D29" s="680"/>
      <c r="E29" s="681"/>
    </row>
    <row r="30" spans="1:11" x14ac:dyDescent="0.2">
      <c r="A30" s="679"/>
      <c r="B30" s="680"/>
      <c r="C30" s="680"/>
      <c r="D30" s="680"/>
      <c r="E30" s="681"/>
    </row>
    <row r="31" spans="1:11" x14ac:dyDescent="0.2">
      <c r="A31" s="679"/>
      <c r="B31" s="680"/>
      <c r="C31" s="680"/>
      <c r="D31" s="680"/>
      <c r="E31" s="681"/>
    </row>
    <row r="32" spans="1:11" x14ac:dyDescent="0.2">
      <c r="A32" s="764"/>
      <c r="B32" s="765"/>
      <c r="C32" s="765"/>
      <c r="D32" s="765"/>
      <c r="E32" s="766"/>
    </row>
    <row r="33" spans="1:5" x14ac:dyDescent="0.2">
      <c r="A33" s="329"/>
      <c r="B33" s="329"/>
      <c r="C33" s="329"/>
      <c r="D33" s="329"/>
      <c r="E33" s="329"/>
    </row>
    <row r="34" spans="1:5" x14ac:dyDescent="0.2">
      <c r="A34" s="329"/>
      <c r="B34" s="329"/>
      <c r="C34" s="329"/>
      <c r="D34" s="329"/>
      <c r="E34" s="329"/>
    </row>
  </sheetData>
  <sortState xmlns:xlrd2="http://schemas.microsoft.com/office/spreadsheetml/2017/richdata2" ref="G4:K26">
    <sortCondition descending="1" ref="H4:H26"/>
    <sortCondition ref="G4:G26"/>
  </sortState>
  <mergeCells count="15">
    <mergeCell ref="A1:E1"/>
    <mergeCell ref="G1:K1"/>
    <mergeCell ref="H2:H3"/>
    <mergeCell ref="I2:I3"/>
    <mergeCell ref="J2:J3"/>
    <mergeCell ref="K2:K3"/>
    <mergeCell ref="A2:A3"/>
    <mergeCell ref="G2:G3"/>
    <mergeCell ref="A29:E32"/>
    <mergeCell ref="A25:E26"/>
    <mergeCell ref="A27:E28"/>
    <mergeCell ref="B2:B3"/>
    <mergeCell ref="C2:C3"/>
    <mergeCell ref="D2:D3"/>
    <mergeCell ref="E2:E3"/>
  </mergeCells>
  <pageMargins left="0.7" right="0.7" top="0.75" bottom="0.75" header="0.3" footer="0.3"/>
  <pageSetup paperSize="8" scale="92" fitToHeight="0" orientation="landscape" r:id="rId1"/>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Hárok77">
    <pageSetUpPr fitToPage="1"/>
  </sheetPr>
  <dimension ref="A1:K50"/>
  <sheetViews>
    <sheetView showGridLines="0" zoomScale="80" zoomScaleNormal="80" workbookViewId="0">
      <selection activeCell="A8" sqref="A8:K8"/>
    </sheetView>
  </sheetViews>
  <sheetFormatPr defaultRowHeight="14.25" x14ac:dyDescent="0.2"/>
  <cols>
    <col min="1" max="1" width="22.5" customWidth="1"/>
    <col min="2" max="2" width="16.875" customWidth="1"/>
    <col min="3" max="3" width="14.625" customWidth="1"/>
    <col min="4" max="4" width="14.375" customWidth="1"/>
    <col min="5" max="5" width="14.625" customWidth="1"/>
    <col min="6" max="6" width="12.375" customWidth="1"/>
    <col min="7" max="7" width="11.625" customWidth="1"/>
    <col min="8" max="8" width="12.625" customWidth="1"/>
    <col min="9" max="9" width="13.375" customWidth="1"/>
    <col min="10" max="10" width="16.875" customWidth="1"/>
    <col min="11" max="11" width="13" customWidth="1"/>
    <col min="12" max="12" width="11.625" customWidth="1"/>
    <col min="13" max="13" width="20.375" customWidth="1"/>
    <col min="14" max="14" width="21.875" customWidth="1"/>
    <col min="15" max="15" width="22.375" customWidth="1"/>
  </cols>
  <sheetData>
    <row r="1" spans="1:10" ht="22.5" customHeight="1" x14ac:dyDescent="0.2">
      <c r="A1" s="507" t="s">
        <v>1121</v>
      </c>
      <c r="B1" s="507"/>
      <c r="C1" s="507"/>
      <c r="D1" s="507"/>
      <c r="E1" s="507"/>
      <c r="F1" s="507"/>
      <c r="G1" s="507"/>
      <c r="H1" s="507"/>
    </row>
    <row r="2" spans="1:10" ht="18" customHeight="1" x14ac:dyDescent="0.2">
      <c r="A2" s="531" t="s">
        <v>288</v>
      </c>
      <c r="B2" s="785" t="s">
        <v>781</v>
      </c>
      <c r="C2" s="785" t="s">
        <v>1188</v>
      </c>
      <c r="D2" s="511" t="s">
        <v>99</v>
      </c>
      <c r="E2" s="511"/>
      <c r="F2" s="511"/>
      <c r="G2" s="511" t="s">
        <v>213</v>
      </c>
      <c r="H2" s="511"/>
      <c r="I2" s="511"/>
      <c r="J2" s="791" t="s">
        <v>1189</v>
      </c>
    </row>
    <row r="3" spans="1:10" ht="18" customHeight="1" x14ac:dyDescent="0.2">
      <c r="A3" s="552"/>
      <c r="B3" s="786"/>
      <c r="C3" s="786"/>
      <c r="D3" s="511" t="s">
        <v>36</v>
      </c>
      <c r="E3" s="511" t="s">
        <v>8</v>
      </c>
      <c r="F3" s="511"/>
      <c r="G3" s="511" t="s">
        <v>36</v>
      </c>
      <c r="H3" s="511" t="s">
        <v>8</v>
      </c>
      <c r="I3" s="511"/>
      <c r="J3" s="791"/>
    </row>
    <row r="4" spans="1:10" ht="18" customHeight="1" x14ac:dyDescent="0.2">
      <c r="A4" s="552"/>
      <c r="B4" s="786"/>
      <c r="C4" s="786"/>
      <c r="D4" s="531"/>
      <c r="E4" s="28" t="s">
        <v>5</v>
      </c>
      <c r="F4" s="28" t="s">
        <v>4</v>
      </c>
      <c r="G4" s="531"/>
      <c r="H4" s="28" t="s">
        <v>5</v>
      </c>
      <c r="I4" s="28" t="s">
        <v>4</v>
      </c>
      <c r="J4" s="792"/>
    </row>
    <row r="5" spans="1:10" ht="18" customHeight="1" x14ac:dyDescent="0.2">
      <c r="A5" s="66" t="s">
        <v>283</v>
      </c>
      <c r="B5" s="197">
        <v>2600</v>
      </c>
      <c r="C5" s="420">
        <v>3.02</v>
      </c>
      <c r="D5" s="40">
        <v>2600</v>
      </c>
      <c r="E5" s="39" t="s">
        <v>15</v>
      </c>
      <c r="F5" s="40">
        <v>2600</v>
      </c>
      <c r="G5" s="39" t="s">
        <v>15</v>
      </c>
      <c r="H5" s="39" t="s">
        <v>15</v>
      </c>
      <c r="I5" s="39" t="s">
        <v>15</v>
      </c>
      <c r="J5" s="427">
        <f>SUM(C5,B5)</f>
        <v>2603.02</v>
      </c>
    </row>
    <row r="6" spans="1:10" ht="18" customHeight="1" x14ac:dyDescent="0.2">
      <c r="A6" s="66" t="s">
        <v>284</v>
      </c>
      <c r="B6" s="198">
        <v>0</v>
      </c>
      <c r="C6" s="198">
        <v>0</v>
      </c>
      <c r="D6" s="39" t="s">
        <v>15</v>
      </c>
      <c r="E6" s="39" t="s">
        <v>15</v>
      </c>
      <c r="F6" s="39" t="s">
        <v>15</v>
      </c>
      <c r="G6" s="39" t="s">
        <v>15</v>
      </c>
      <c r="H6" s="39" t="s">
        <v>15</v>
      </c>
      <c r="I6" s="39" t="s">
        <v>15</v>
      </c>
      <c r="J6" s="38">
        <v>0</v>
      </c>
    </row>
    <row r="7" spans="1:10" ht="18" customHeight="1" x14ac:dyDescent="0.2">
      <c r="A7" s="66" t="s">
        <v>285</v>
      </c>
      <c r="B7" s="197">
        <v>15660</v>
      </c>
      <c r="C7" s="198">
        <v>0</v>
      </c>
      <c r="D7" s="40">
        <v>15660</v>
      </c>
      <c r="E7" s="39" t="s">
        <v>15</v>
      </c>
      <c r="F7" s="40">
        <v>15660</v>
      </c>
      <c r="G7" s="39" t="s">
        <v>15</v>
      </c>
      <c r="H7" s="39" t="s">
        <v>15</v>
      </c>
      <c r="I7" s="39" t="s">
        <v>15</v>
      </c>
      <c r="J7" s="215">
        <f>SUM(F7)</f>
        <v>15660</v>
      </c>
    </row>
    <row r="8" spans="1:10" ht="18" customHeight="1" x14ac:dyDescent="0.2">
      <c r="A8" s="66" t="s">
        <v>572</v>
      </c>
      <c r="B8" s="198">
        <v>0</v>
      </c>
      <c r="C8" s="198">
        <v>0</v>
      </c>
      <c r="D8" s="39" t="s">
        <v>15</v>
      </c>
      <c r="E8" s="39" t="s">
        <v>15</v>
      </c>
      <c r="F8" s="39" t="s">
        <v>15</v>
      </c>
      <c r="G8" s="39" t="s">
        <v>15</v>
      </c>
      <c r="H8" s="39" t="s">
        <v>15</v>
      </c>
      <c r="I8" s="39" t="s">
        <v>15</v>
      </c>
      <c r="J8" s="38">
        <v>0</v>
      </c>
    </row>
    <row r="9" spans="1:10" ht="18" customHeight="1" x14ac:dyDescent="0.2">
      <c r="A9" s="66" t="s">
        <v>286</v>
      </c>
      <c r="B9" s="198">
        <v>0</v>
      </c>
      <c r="C9" s="198">
        <v>4.5</v>
      </c>
      <c r="D9" s="39" t="s">
        <v>15</v>
      </c>
      <c r="E9" s="39" t="s">
        <v>15</v>
      </c>
      <c r="F9" s="39" t="s">
        <v>15</v>
      </c>
      <c r="G9" s="39" t="s">
        <v>15</v>
      </c>
      <c r="H9" s="39" t="s">
        <v>15</v>
      </c>
      <c r="I9" s="39" t="s">
        <v>15</v>
      </c>
      <c r="J9" s="38">
        <f>SUM(C9)</f>
        <v>4.5</v>
      </c>
    </row>
    <row r="10" spans="1:10" ht="18" customHeight="1" x14ac:dyDescent="0.2">
      <c r="A10" s="66" t="s">
        <v>287</v>
      </c>
      <c r="B10" s="197">
        <v>4400</v>
      </c>
      <c r="C10" s="198">
        <v>0</v>
      </c>
      <c r="D10" s="40">
        <v>4400</v>
      </c>
      <c r="E10" s="39" t="s">
        <v>15</v>
      </c>
      <c r="F10" s="40">
        <v>4400</v>
      </c>
      <c r="G10" s="39" t="s">
        <v>15</v>
      </c>
      <c r="H10" s="39" t="s">
        <v>15</v>
      </c>
      <c r="I10" s="39" t="s">
        <v>15</v>
      </c>
      <c r="J10" s="215">
        <f>SUM(B10)</f>
        <v>4400</v>
      </c>
    </row>
    <row r="11" spans="1:10" ht="18" customHeight="1" x14ac:dyDescent="0.2">
      <c r="A11" s="66" t="s">
        <v>853</v>
      </c>
      <c r="B11" s="197">
        <v>4200</v>
      </c>
      <c r="C11" s="198">
        <v>0</v>
      </c>
      <c r="D11" s="40">
        <v>4200</v>
      </c>
      <c r="E11" s="39" t="s">
        <v>15</v>
      </c>
      <c r="F11" s="40">
        <v>4200</v>
      </c>
      <c r="G11" s="39" t="s">
        <v>15</v>
      </c>
      <c r="H11" s="39" t="s">
        <v>15</v>
      </c>
      <c r="I11" s="39" t="s">
        <v>15</v>
      </c>
      <c r="J11" s="215">
        <f>SUM(B11)</f>
        <v>4200</v>
      </c>
    </row>
    <row r="12" spans="1:10" ht="18" customHeight="1" x14ac:dyDescent="0.2">
      <c r="A12" s="66" t="s">
        <v>854</v>
      </c>
      <c r="B12" s="198">
        <v>0</v>
      </c>
      <c r="C12" s="198">
        <v>0</v>
      </c>
      <c r="D12" s="39" t="s">
        <v>15</v>
      </c>
      <c r="E12" s="39" t="s">
        <v>15</v>
      </c>
      <c r="F12" s="39" t="s">
        <v>15</v>
      </c>
      <c r="G12" s="39" t="s">
        <v>15</v>
      </c>
      <c r="H12" s="39" t="s">
        <v>15</v>
      </c>
      <c r="I12" s="39" t="s">
        <v>15</v>
      </c>
      <c r="J12" s="38">
        <v>0</v>
      </c>
    </row>
    <row r="13" spans="1:10" ht="18" customHeight="1" x14ac:dyDescent="0.2">
      <c r="A13" s="66" t="s">
        <v>855</v>
      </c>
      <c r="B13" s="198">
        <v>0</v>
      </c>
      <c r="C13" s="198">
        <v>0</v>
      </c>
      <c r="D13" s="39" t="s">
        <v>15</v>
      </c>
      <c r="E13" s="39" t="s">
        <v>15</v>
      </c>
      <c r="F13" s="39" t="s">
        <v>15</v>
      </c>
      <c r="G13" s="39" t="s">
        <v>15</v>
      </c>
      <c r="H13" s="39" t="s">
        <v>15</v>
      </c>
      <c r="I13" s="39" t="s">
        <v>15</v>
      </c>
      <c r="J13" s="38">
        <v>0</v>
      </c>
    </row>
    <row r="14" spans="1:10" ht="18" customHeight="1" x14ac:dyDescent="0.2">
      <c r="A14" s="66" t="s">
        <v>856</v>
      </c>
      <c r="B14" s="197">
        <v>1975</v>
      </c>
      <c r="C14" s="197">
        <v>0</v>
      </c>
      <c r="D14" s="40">
        <v>1975</v>
      </c>
      <c r="E14" s="39" t="s">
        <v>15</v>
      </c>
      <c r="F14" s="40">
        <v>1975</v>
      </c>
      <c r="G14" s="39" t="s">
        <v>15</v>
      </c>
      <c r="H14" s="39" t="s">
        <v>15</v>
      </c>
      <c r="I14" s="39" t="s">
        <v>15</v>
      </c>
      <c r="J14" s="215">
        <f>SUM(B14)</f>
        <v>1975</v>
      </c>
    </row>
    <row r="15" spans="1:10" ht="18" customHeight="1" x14ac:dyDescent="0.2">
      <c r="A15" s="66" t="s">
        <v>857</v>
      </c>
      <c r="B15" s="198">
        <v>0</v>
      </c>
      <c r="C15" s="198">
        <v>25.475000000000001</v>
      </c>
      <c r="D15" s="39" t="s">
        <v>15</v>
      </c>
      <c r="E15" s="39" t="s">
        <v>15</v>
      </c>
      <c r="F15" s="39" t="s">
        <v>15</v>
      </c>
      <c r="G15" s="39" t="s">
        <v>15</v>
      </c>
      <c r="H15" s="39" t="s">
        <v>15</v>
      </c>
      <c r="I15" s="39" t="s">
        <v>15</v>
      </c>
      <c r="J15" s="38">
        <f>SUM(C15)</f>
        <v>25.475000000000001</v>
      </c>
    </row>
    <row r="16" spans="1:10" ht="18" customHeight="1" x14ac:dyDescent="0.2">
      <c r="A16" s="66" t="s">
        <v>858</v>
      </c>
      <c r="B16" s="197">
        <v>0</v>
      </c>
      <c r="C16" s="197">
        <v>0</v>
      </c>
      <c r="D16" s="39" t="s">
        <v>15</v>
      </c>
      <c r="E16" s="39" t="s">
        <v>15</v>
      </c>
      <c r="F16" s="39" t="s">
        <v>15</v>
      </c>
      <c r="G16" s="39" t="s">
        <v>15</v>
      </c>
      <c r="H16" s="39" t="s">
        <v>15</v>
      </c>
      <c r="I16" s="39" t="s">
        <v>15</v>
      </c>
      <c r="J16" s="38">
        <v>0</v>
      </c>
    </row>
    <row r="17" spans="1:11" ht="18" customHeight="1" x14ac:dyDescent="0.2">
      <c r="A17" s="196" t="s">
        <v>41</v>
      </c>
      <c r="B17" s="197">
        <f>SUM(B5:B16)</f>
        <v>28835</v>
      </c>
      <c r="C17" s="426">
        <f>SUM(C5:C16)</f>
        <v>32.995000000000005</v>
      </c>
      <c r="D17" s="197">
        <f>SUM(D5:D16)</f>
        <v>28835</v>
      </c>
      <c r="E17" s="198">
        <v>0</v>
      </c>
      <c r="F17" s="197">
        <f>SUM(F5:F16)</f>
        <v>28835</v>
      </c>
      <c r="G17" s="198">
        <v>0</v>
      </c>
      <c r="H17" s="198">
        <v>0</v>
      </c>
      <c r="I17" s="198">
        <v>0</v>
      </c>
      <c r="J17" s="197">
        <f>SUM(J5:J16)</f>
        <v>28867.994999999999</v>
      </c>
    </row>
    <row r="18" spans="1:11" ht="18" customHeight="1" x14ac:dyDescent="0.2"/>
    <row r="19" spans="1:11" ht="33.75" customHeight="1" x14ac:dyDescent="0.2">
      <c r="A19" s="507" t="s">
        <v>1184</v>
      </c>
      <c r="B19" s="507"/>
      <c r="C19" s="507"/>
      <c r="D19" s="507"/>
      <c r="E19" s="507"/>
    </row>
    <row r="20" spans="1:11" ht="29.25" customHeight="1" x14ac:dyDescent="0.2">
      <c r="A20" s="801"/>
      <c r="B20" s="802"/>
      <c r="C20" s="793" t="s">
        <v>1192</v>
      </c>
      <c r="D20" s="794"/>
      <c r="E20" s="795"/>
      <c r="F20" s="796" t="s">
        <v>1191</v>
      </c>
      <c r="G20" s="797"/>
      <c r="H20" s="798"/>
      <c r="I20" s="531" t="s">
        <v>1183</v>
      </c>
      <c r="J20" s="531" t="s">
        <v>1186</v>
      </c>
      <c r="K20" s="531" t="s">
        <v>36</v>
      </c>
    </row>
    <row r="21" spans="1:11" ht="39" customHeight="1" x14ac:dyDescent="0.2">
      <c r="A21" s="803"/>
      <c r="B21" s="804"/>
      <c r="C21" s="28" t="s">
        <v>289</v>
      </c>
      <c r="D21" s="28" t="s">
        <v>1194</v>
      </c>
      <c r="E21" s="28" t="s">
        <v>290</v>
      </c>
      <c r="F21" s="28" t="s">
        <v>289</v>
      </c>
      <c r="G21" s="28" t="s">
        <v>1195</v>
      </c>
      <c r="H21" s="28" t="s">
        <v>1185</v>
      </c>
      <c r="I21" s="532"/>
      <c r="J21" s="532"/>
      <c r="K21" s="532"/>
    </row>
    <row r="22" spans="1:11" ht="18" customHeight="1" x14ac:dyDescent="0.2">
      <c r="A22" s="783" t="s">
        <v>291</v>
      </c>
      <c r="B22" s="784"/>
      <c r="C22" s="388" t="s">
        <v>15</v>
      </c>
      <c r="D22" s="388" t="s">
        <v>15</v>
      </c>
      <c r="E22" s="388" t="s">
        <v>15</v>
      </c>
      <c r="F22" s="388" t="s">
        <v>15</v>
      </c>
      <c r="G22" s="388" t="s">
        <v>15</v>
      </c>
      <c r="H22" s="388" t="s">
        <v>15</v>
      </c>
      <c r="I22" s="38" t="s">
        <v>15</v>
      </c>
      <c r="J22" s="388" t="s">
        <v>15</v>
      </c>
      <c r="K22" s="388" t="s">
        <v>15</v>
      </c>
    </row>
    <row r="23" spans="1:11" ht="18" customHeight="1" x14ac:dyDescent="0.2">
      <c r="A23" s="783" t="s">
        <v>293</v>
      </c>
      <c r="B23" s="784"/>
      <c r="C23" s="388">
        <v>6</v>
      </c>
      <c r="D23" s="384">
        <v>28835</v>
      </c>
      <c r="E23" s="422">
        <v>5038.99</v>
      </c>
      <c r="F23" s="384">
        <v>3</v>
      </c>
      <c r="G23" s="388">
        <f>SUM(G24:G26)</f>
        <v>32.995000000000005</v>
      </c>
      <c r="H23" s="423">
        <f>SUM(H24:H26)</f>
        <v>4437.71</v>
      </c>
      <c r="I23" s="215">
        <f>SUM(F23,C23)</f>
        <v>9</v>
      </c>
      <c r="J23" s="384">
        <f>SUM(G23,D23)</f>
        <v>28867.994999999999</v>
      </c>
      <c r="K23" s="422">
        <f>SUM(H23,E23)</f>
        <v>9476.7000000000007</v>
      </c>
    </row>
    <row r="24" spans="1:11" ht="18" customHeight="1" x14ac:dyDescent="0.2">
      <c r="A24" s="705" t="s">
        <v>292</v>
      </c>
      <c r="B24" s="207" t="s">
        <v>294</v>
      </c>
      <c r="C24" s="166">
        <v>3</v>
      </c>
      <c r="D24" s="172">
        <v>19000</v>
      </c>
      <c r="E24" s="400">
        <v>3551.28</v>
      </c>
      <c r="F24" s="166" t="s">
        <v>15</v>
      </c>
      <c r="G24" s="166" t="s">
        <v>15</v>
      </c>
      <c r="H24" s="166" t="s">
        <v>15</v>
      </c>
      <c r="I24" s="425">
        <v>3</v>
      </c>
      <c r="J24" s="172">
        <f>SUM(D24)</f>
        <v>19000</v>
      </c>
      <c r="K24" s="400">
        <f>SUM(E24)</f>
        <v>3551.28</v>
      </c>
    </row>
    <row r="25" spans="1:11" ht="18" customHeight="1" x14ac:dyDescent="0.2">
      <c r="A25" s="706"/>
      <c r="B25" s="178" t="s">
        <v>859</v>
      </c>
      <c r="C25" s="166">
        <v>3</v>
      </c>
      <c r="D25" s="172">
        <v>9835</v>
      </c>
      <c r="E25" s="400">
        <v>1487.71</v>
      </c>
      <c r="F25" s="172">
        <v>2</v>
      </c>
      <c r="G25" s="166">
        <v>29.975000000000001</v>
      </c>
      <c r="H25" s="400">
        <v>4131.78</v>
      </c>
      <c r="I25" s="425">
        <v>5</v>
      </c>
      <c r="J25" s="424">
        <f>SUM(G25,D25)</f>
        <v>9864.9750000000004</v>
      </c>
      <c r="K25" s="400">
        <f>SUM(E25,H25)</f>
        <v>5619.49</v>
      </c>
    </row>
    <row r="26" spans="1:11" ht="18" customHeight="1" x14ac:dyDescent="0.2">
      <c r="A26" s="707"/>
      <c r="B26" s="178" t="s">
        <v>1182</v>
      </c>
      <c r="C26" s="166" t="s">
        <v>15</v>
      </c>
      <c r="D26" s="166" t="s">
        <v>15</v>
      </c>
      <c r="E26" s="166" t="s">
        <v>15</v>
      </c>
      <c r="F26" s="172">
        <v>1</v>
      </c>
      <c r="G26" s="166">
        <v>3.02</v>
      </c>
      <c r="H26" s="400">
        <v>305.93</v>
      </c>
      <c r="I26" s="425">
        <v>1</v>
      </c>
      <c r="J26" s="424">
        <f>SUM(G26)</f>
        <v>3.02</v>
      </c>
      <c r="K26" s="400">
        <f>SUM(H26)</f>
        <v>305.93</v>
      </c>
    </row>
    <row r="27" spans="1:11" ht="18" customHeight="1" x14ac:dyDescent="0.2">
      <c r="A27" s="196" t="s">
        <v>41</v>
      </c>
      <c r="B27" s="208"/>
      <c r="C27" s="198">
        <v>6</v>
      </c>
      <c r="D27" s="197">
        <v>28835</v>
      </c>
      <c r="E27" s="399">
        <v>5038.99</v>
      </c>
      <c r="F27" s="197">
        <v>3</v>
      </c>
      <c r="G27" s="198">
        <f>SUM(G25:G26)</f>
        <v>32.995000000000005</v>
      </c>
      <c r="H27" s="399">
        <f>SUM(H25:H26)</f>
        <v>4437.71</v>
      </c>
      <c r="I27" s="215">
        <f>SUM(F27,C27)</f>
        <v>9</v>
      </c>
      <c r="J27" s="197">
        <f>SUM(J24:J26)</f>
        <v>28867.994999999999</v>
      </c>
      <c r="K27" s="399">
        <f>SUM(K24:K26)</f>
        <v>9476.7000000000007</v>
      </c>
    </row>
    <row r="28" spans="1:11" ht="27" customHeight="1" x14ac:dyDescent="0.2">
      <c r="F28" s="31"/>
      <c r="G28" s="31"/>
    </row>
    <row r="29" spans="1:11" ht="35.25" customHeight="1" x14ac:dyDescent="0.2">
      <c r="A29" s="507" t="s">
        <v>1187</v>
      </c>
      <c r="B29" s="507"/>
      <c r="C29" s="507"/>
      <c r="D29" s="507"/>
      <c r="E29" s="507"/>
    </row>
    <row r="30" spans="1:11" ht="25.5" customHeight="1" x14ac:dyDescent="0.2">
      <c r="A30" s="801" t="s">
        <v>1193</v>
      </c>
      <c r="B30" s="802"/>
      <c r="C30" s="793" t="s">
        <v>1192</v>
      </c>
      <c r="D30" s="794"/>
      <c r="E30" s="795"/>
      <c r="F30" s="796" t="s">
        <v>1191</v>
      </c>
      <c r="G30" s="797"/>
      <c r="H30" s="798"/>
      <c r="I30" s="799" t="s">
        <v>1183</v>
      </c>
      <c r="J30" s="799" t="s">
        <v>1186</v>
      </c>
      <c r="K30" s="799" t="s">
        <v>36</v>
      </c>
    </row>
    <row r="31" spans="1:11" ht="32.25" customHeight="1" x14ac:dyDescent="0.2">
      <c r="A31" s="803"/>
      <c r="B31" s="804"/>
      <c r="C31" s="271" t="s">
        <v>289</v>
      </c>
      <c r="D31" s="28" t="s">
        <v>1194</v>
      </c>
      <c r="E31" s="271" t="s">
        <v>871</v>
      </c>
      <c r="F31" s="271" t="s">
        <v>289</v>
      </c>
      <c r="G31" s="271" t="s">
        <v>1196</v>
      </c>
      <c r="H31" s="271" t="s">
        <v>871</v>
      </c>
      <c r="I31" s="800"/>
      <c r="J31" s="800"/>
      <c r="K31" s="800"/>
    </row>
    <row r="32" spans="1:11" ht="18" customHeight="1" x14ac:dyDescent="0.2">
      <c r="A32" s="788" t="s">
        <v>118</v>
      </c>
      <c r="B32" s="788"/>
      <c r="C32" s="388" t="s">
        <v>15</v>
      </c>
      <c r="D32" s="388" t="s">
        <v>15</v>
      </c>
      <c r="E32" s="423" t="s">
        <v>15</v>
      </c>
      <c r="F32" s="388" t="s">
        <v>15</v>
      </c>
      <c r="G32" s="388" t="s">
        <v>15</v>
      </c>
      <c r="H32" s="423" t="s">
        <v>15</v>
      </c>
      <c r="I32" s="388" t="s">
        <v>15</v>
      </c>
      <c r="J32" s="423"/>
      <c r="K32" s="423" t="s">
        <v>15</v>
      </c>
    </row>
    <row r="33" spans="1:11" ht="18" customHeight="1" x14ac:dyDescent="0.2">
      <c r="A33" s="788" t="s">
        <v>119</v>
      </c>
      <c r="B33" s="788"/>
      <c r="C33" s="388" t="s">
        <v>15</v>
      </c>
      <c r="D33" s="388" t="s">
        <v>15</v>
      </c>
      <c r="E33" s="423" t="s">
        <v>15</v>
      </c>
      <c r="F33" s="388" t="s">
        <v>15</v>
      </c>
      <c r="G33" s="388" t="s">
        <v>15</v>
      </c>
      <c r="H33" s="423" t="s">
        <v>15</v>
      </c>
      <c r="I33" s="388" t="s">
        <v>15</v>
      </c>
      <c r="J33" s="423"/>
      <c r="K33" s="423" t="s">
        <v>15</v>
      </c>
    </row>
    <row r="34" spans="1:11" ht="18" customHeight="1" x14ac:dyDescent="0.2">
      <c r="A34" s="788" t="s">
        <v>27</v>
      </c>
      <c r="B34" s="788"/>
      <c r="C34" s="388" t="s">
        <v>15</v>
      </c>
      <c r="D34" s="388" t="s">
        <v>15</v>
      </c>
      <c r="E34" s="423" t="s">
        <v>15</v>
      </c>
      <c r="F34" s="388" t="s">
        <v>15</v>
      </c>
      <c r="G34" s="388" t="s">
        <v>15</v>
      </c>
      <c r="H34" s="423" t="s">
        <v>15</v>
      </c>
      <c r="I34" s="388" t="s">
        <v>15</v>
      </c>
      <c r="J34" s="423"/>
      <c r="K34" s="423" t="s">
        <v>15</v>
      </c>
    </row>
    <row r="35" spans="1:11" ht="18" customHeight="1" x14ac:dyDescent="0.2">
      <c r="A35" s="788" t="s">
        <v>26</v>
      </c>
      <c r="B35" s="788"/>
      <c r="C35" s="388" t="s">
        <v>15</v>
      </c>
      <c r="D35" s="388" t="s">
        <v>15</v>
      </c>
      <c r="E35" s="423" t="s">
        <v>15</v>
      </c>
      <c r="F35" s="388" t="s">
        <v>15</v>
      </c>
      <c r="G35" s="388" t="s">
        <v>15</v>
      </c>
      <c r="H35" s="423" t="s">
        <v>15</v>
      </c>
      <c r="I35" s="388" t="s">
        <v>15</v>
      </c>
      <c r="J35" s="423"/>
      <c r="K35" s="423" t="s">
        <v>15</v>
      </c>
    </row>
    <row r="36" spans="1:11" ht="18" customHeight="1" x14ac:dyDescent="0.2">
      <c r="A36" s="788" t="s">
        <v>120</v>
      </c>
      <c r="B36" s="788"/>
      <c r="C36" s="388" t="s">
        <v>15</v>
      </c>
      <c r="D36" s="388" t="s">
        <v>15</v>
      </c>
      <c r="E36" s="423" t="s">
        <v>15</v>
      </c>
      <c r="F36" s="388" t="s">
        <v>15</v>
      </c>
      <c r="G36" s="388" t="s">
        <v>15</v>
      </c>
      <c r="H36" s="423" t="s">
        <v>15</v>
      </c>
      <c r="I36" s="388" t="s">
        <v>15</v>
      </c>
      <c r="J36" s="423"/>
      <c r="K36" s="423" t="s">
        <v>15</v>
      </c>
    </row>
    <row r="37" spans="1:11" ht="18" customHeight="1" x14ac:dyDescent="0.2">
      <c r="A37" s="787" t="s">
        <v>121</v>
      </c>
      <c r="B37" s="787"/>
      <c r="C37" s="388">
        <v>1</v>
      </c>
      <c r="D37" s="384">
        <v>2600</v>
      </c>
      <c r="E37" s="423">
        <v>347.05</v>
      </c>
      <c r="F37" s="388" t="s">
        <v>15</v>
      </c>
      <c r="G37" s="388" t="s">
        <v>15</v>
      </c>
      <c r="H37" s="423" t="s">
        <v>15</v>
      </c>
      <c r="I37" s="388">
        <v>1</v>
      </c>
      <c r="J37" s="447">
        <f>SUM(D37)</f>
        <v>2600</v>
      </c>
      <c r="K37" s="423">
        <f>SUM(E37)</f>
        <v>347.05</v>
      </c>
    </row>
    <row r="38" spans="1:11" ht="18" customHeight="1" x14ac:dyDescent="0.2">
      <c r="A38" s="403" t="s">
        <v>292</v>
      </c>
      <c r="B38" s="66" t="s">
        <v>294</v>
      </c>
      <c r="C38" s="166">
        <v>1</v>
      </c>
      <c r="D38" s="172">
        <v>2600</v>
      </c>
      <c r="E38" s="404">
        <v>347.05</v>
      </c>
      <c r="F38" s="166" t="s">
        <v>15</v>
      </c>
      <c r="G38" s="166" t="s">
        <v>15</v>
      </c>
      <c r="H38" s="421" t="s">
        <v>15</v>
      </c>
      <c r="I38" s="266">
        <v>1</v>
      </c>
      <c r="J38" s="402">
        <v>2600</v>
      </c>
      <c r="K38" s="404">
        <f>SUM(E38)</f>
        <v>347.05</v>
      </c>
    </row>
    <row r="39" spans="1:11" ht="18" customHeight="1" x14ac:dyDescent="0.2">
      <c r="A39" s="787" t="s">
        <v>28</v>
      </c>
      <c r="B39" s="787"/>
      <c r="C39" s="388">
        <v>1</v>
      </c>
      <c r="D39" s="384">
        <v>12000</v>
      </c>
      <c r="E39" s="447">
        <v>2549</v>
      </c>
      <c r="F39" s="388" t="s">
        <v>15</v>
      </c>
      <c r="G39" s="388" t="s">
        <v>15</v>
      </c>
      <c r="H39" s="423" t="s">
        <v>15</v>
      </c>
      <c r="I39" s="388">
        <v>1</v>
      </c>
      <c r="J39" s="447">
        <f>SUM(D39)</f>
        <v>12000</v>
      </c>
      <c r="K39" s="447">
        <f>SUM(E39)</f>
        <v>2549</v>
      </c>
    </row>
    <row r="40" spans="1:11" ht="18" customHeight="1" x14ac:dyDescent="0.2">
      <c r="A40" s="403" t="s">
        <v>292</v>
      </c>
      <c r="B40" s="66" t="s">
        <v>294</v>
      </c>
      <c r="C40" s="166">
        <v>1</v>
      </c>
      <c r="D40" s="172">
        <v>12000</v>
      </c>
      <c r="E40" s="402">
        <v>2549</v>
      </c>
      <c r="F40" s="166" t="s">
        <v>15</v>
      </c>
      <c r="G40" s="166" t="s">
        <v>15</v>
      </c>
      <c r="H40" s="421" t="s">
        <v>15</v>
      </c>
      <c r="I40" s="266">
        <v>1</v>
      </c>
      <c r="J40" s="402">
        <f>SUM(D39)</f>
        <v>12000</v>
      </c>
      <c r="K40" s="402">
        <f>SUM(E40)</f>
        <v>2549</v>
      </c>
    </row>
    <row r="41" spans="1:11" ht="18" customHeight="1" x14ac:dyDescent="0.2">
      <c r="A41" s="788" t="s">
        <v>29</v>
      </c>
      <c r="B41" s="788"/>
      <c r="C41" s="388" t="s">
        <v>15</v>
      </c>
      <c r="D41" s="388" t="s">
        <v>15</v>
      </c>
      <c r="E41" s="423" t="s">
        <v>15</v>
      </c>
      <c r="F41" s="388" t="s">
        <v>15</v>
      </c>
      <c r="G41" s="388" t="s">
        <v>15</v>
      </c>
      <c r="H41" s="423" t="s">
        <v>15</v>
      </c>
      <c r="I41" s="388" t="s">
        <v>15</v>
      </c>
      <c r="J41" s="423" t="s">
        <v>15</v>
      </c>
      <c r="K41" s="423" t="s">
        <v>15</v>
      </c>
    </row>
    <row r="42" spans="1:11" ht="18" customHeight="1" x14ac:dyDescent="0.2">
      <c r="A42" s="788" t="s">
        <v>30</v>
      </c>
      <c r="B42" s="788"/>
      <c r="C42" s="388">
        <v>3</v>
      </c>
      <c r="D42" s="384">
        <v>9835</v>
      </c>
      <c r="E42" s="422">
        <v>1487.71</v>
      </c>
      <c r="F42" s="384">
        <v>3</v>
      </c>
      <c r="G42" s="448">
        <f>SUM(G43:G44)</f>
        <v>32.995000000000005</v>
      </c>
      <c r="H42" s="422">
        <f>SUM(H43:H44)</f>
        <v>4437.71</v>
      </c>
      <c r="I42" s="384">
        <v>6</v>
      </c>
      <c r="J42" s="447">
        <f>SUM(J43:J44)</f>
        <v>9867.9950000000008</v>
      </c>
      <c r="K42" s="422">
        <f>SUM(H42,E42)</f>
        <v>5925.42</v>
      </c>
    </row>
    <row r="43" spans="1:11" ht="18" customHeight="1" x14ac:dyDescent="0.2">
      <c r="A43" s="789" t="s">
        <v>292</v>
      </c>
      <c r="B43" s="44" t="s">
        <v>870</v>
      </c>
      <c r="C43" s="166">
        <v>3</v>
      </c>
      <c r="D43" s="172">
        <v>9835</v>
      </c>
      <c r="E43" s="400">
        <v>1487.71</v>
      </c>
      <c r="F43" s="166">
        <v>2</v>
      </c>
      <c r="G43" s="166">
        <v>29.975000000000001</v>
      </c>
      <c r="H43" s="400">
        <v>4131.78</v>
      </c>
      <c r="I43" s="269">
        <v>5</v>
      </c>
      <c r="J43" s="400">
        <f>SUM(G43,D43)</f>
        <v>9864.9750000000004</v>
      </c>
      <c r="K43" s="400">
        <f>SUM(H43,E43)</f>
        <v>5619.49</v>
      </c>
    </row>
    <row r="44" spans="1:11" ht="18" customHeight="1" x14ac:dyDescent="0.2">
      <c r="A44" s="790"/>
      <c r="B44" s="44" t="s">
        <v>1182</v>
      </c>
      <c r="C44" s="166" t="s">
        <v>15</v>
      </c>
      <c r="D44" s="166" t="s">
        <v>15</v>
      </c>
      <c r="E44" s="166" t="s">
        <v>15</v>
      </c>
      <c r="F44" s="172">
        <v>1</v>
      </c>
      <c r="G44" s="424">
        <v>3.02</v>
      </c>
      <c r="H44" s="400">
        <v>305.93</v>
      </c>
      <c r="I44" s="269">
        <v>1</v>
      </c>
      <c r="J44" s="400">
        <f>SUM(G44)</f>
        <v>3.02</v>
      </c>
      <c r="K44" s="400">
        <f>SUM(H44)</f>
        <v>305.93</v>
      </c>
    </row>
    <row r="45" spans="1:11" ht="18" customHeight="1" x14ac:dyDescent="0.2">
      <c r="A45" s="787" t="s">
        <v>182</v>
      </c>
      <c r="B45" s="787"/>
      <c r="C45" s="388">
        <v>1</v>
      </c>
      <c r="D45" s="384">
        <v>4400</v>
      </c>
      <c r="E45" s="423">
        <v>655.23</v>
      </c>
      <c r="F45" s="388" t="s">
        <v>15</v>
      </c>
      <c r="G45" s="388" t="s">
        <v>15</v>
      </c>
      <c r="H45" s="423" t="s">
        <v>15</v>
      </c>
      <c r="I45" s="388">
        <v>1</v>
      </c>
      <c r="J45" s="447">
        <f>SUM(D45)</f>
        <v>4400</v>
      </c>
      <c r="K45" s="423">
        <f>SUM(E45)</f>
        <v>655.23</v>
      </c>
    </row>
    <row r="46" spans="1:11" ht="18" customHeight="1" x14ac:dyDescent="0.2">
      <c r="A46" s="403" t="s">
        <v>292</v>
      </c>
      <c r="B46" s="66" t="s">
        <v>294</v>
      </c>
      <c r="C46" s="166">
        <v>1</v>
      </c>
      <c r="D46" s="172">
        <v>4400</v>
      </c>
      <c r="E46" s="404">
        <v>655.23</v>
      </c>
      <c r="F46" s="166" t="s">
        <v>15</v>
      </c>
      <c r="G46" s="166" t="s">
        <v>15</v>
      </c>
      <c r="H46" s="421" t="s">
        <v>15</v>
      </c>
      <c r="I46" s="266">
        <v>1</v>
      </c>
      <c r="J46" s="402">
        <f>SUM(D46)</f>
        <v>4400</v>
      </c>
      <c r="K46" s="404">
        <f>SUM(E46)</f>
        <v>655.23</v>
      </c>
    </row>
    <row r="47" spans="1:11" ht="18" customHeight="1" x14ac:dyDescent="0.2">
      <c r="A47" s="560" t="s">
        <v>41</v>
      </c>
      <c r="B47" s="560"/>
      <c r="C47" s="198">
        <f>SUM(C45,C42,C39,C37)</f>
        <v>6</v>
      </c>
      <c r="D47" s="197">
        <f>SUM(D45,D42,D39,D37)</f>
        <v>28835</v>
      </c>
      <c r="E47" s="399">
        <f>SUM(E45,E42,E39,E37)</f>
        <v>5038.9900000000007</v>
      </c>
      <c r="F47" s="197">
        <v>3</v>
      </c>
      <c r="G47" s="426">
        <f>SUM(G42)</f>
        <v>32.995000000000005</v>
      </c>
      <c r="H47" s="399">
        <f>SUM(H42)</f>
        <v>4437.71</v>
      </c>
      <c r="I47" s="215">
        <f>SUM(I37,I39,I42,I45)</f>
        <v>9</v>
      </c>
      <c r="J47" s="401">
        <f>SUM(J37,J39,J42,J45)</f>
        <v>28867.995000000003</v>
      </c>
      <c r="K47" s="399">
        <f>SUM(H47,E47)</f>
        <v>9476.7000000000007</v>
      </c>
    </row>
    <row r="48" spans="1:11" ht="18" customHeight="1" x14ac:dyDescent="0.2"/>
    <row r="50" ht="15" customHeight="1" x14ac:dyDescent="0.2"/>
  </sheetData>
  <mergeCells count="40">
    <mergeCell ref="K30:K31"/>
    <mergeCell ref="A30:B31"/>
    <mergeCell ref="A20:B21"/>
    <mergeCell ref="C20:E20"/>
    <mergeCell ref="F20:H20"/>
    <mergeCell ref="I20:I21"/>
    <mergeCell ref="J20:J21"/>
    <mergeCell ref="K20:K21"/>
    <mergeCell ref="A24:A26"/>
    <mergeCell ref="J2:J4"/>
    <mergeCell ref="A29:E29"/>
    <mergeCell ref="C30:E30"/>
    <mergeCell ref="F30:H30"/>
    <mergeCell ref="I30:I31"/>
    <mergeCell ref="J30:J31"/>
    <mergeCell ref="A47:B47"/>
    <mergeCell ref="A45:B45"/>
    <mergeCell ref="A32:B32"/>
    <mergeCell ref="A39:B39"/>
    <mergeCell ref="A41:B41"/>
    <mergeCell ref="A42:B42"/>
    <mergeCell ref="A33:B33"/>
    <mergeCell ref="A34:B34"/>
    <mergeCell ref="A35:B35"/>
    <mergeCell ref="A36:B36"/>
    <mergeCell ref="A37:B37"/>
    <mergeCell ref="A43:A44"/>
    <mergeCell ref="A1:H1"/>
    <mergeCell ref="A19:E19"/>
    <mergeCell ref="A22:B22"/>
    <mergeCell ref="A23:B23"/>
    <mergeCell ref="G2:I2"/>
    <mergeCell ref="D3:D4"/>
    <mergeCell ref="E3:F3"/>
    <mergeCell ref="G3:G4"/>
    <mergeCell ref="H3:I3"/>
    <mergeCell ref="C2:C4"/>
    <mergeCell ref="D2:F2"/>
    <mergeCell ref="A2:A4"/>
    <mergeCell ref="B2:B4"/>
  </mergeCells>
  <pageMargins left="0.7" right="0.7" top="0.75" bottom="0.75" header="0.3" footer="0.3"/>
  <pageSetup paperSize="8" scale="82" fitToHeight="0" orientation="landscape" r:id="rId1"/>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Hárok78">
    <pageSetUpPr fitToPage="1"/>
  </sheetPr>
  <dimension ref="A1:Q16"/>
  <sheetViews>
    <sheetView showGridLines="0" workbookViewId="0">
      <selection activeCell="A8" sqref="A8:K8"/>
    </sheetView>
  </sheetViews>
  <sheetFormatPr defaultRowHeight="14.25" x14ac:dyDescent="0.2"/>
  <cols>
    <col min="1" max="1" width="17.625" customWidth="1"/>
    <col min="2" max="2" width="15.625" customWidth="1"/>
    <col min="3" max="3" width="22.375" customWidth="1"/>
    <col min="4" max="4" width="12.875" customWidth="1"/>
    <col min="5" max="5" width="15.5" customWidth="1"/>
    <col min="6" max="6" width="17.375" customWidth="1"/>
    <col min="7" max="7" width="15.625" customWidth="1"/>
    <col min="8" max="8" width="17.25" customWidth="1"/>
    <col min="9" max="9" width="6.625" customWidth="1"/>
    <col min="10" max="10" width="19.375" customWidth="1"/>
    <col min="11" max="11" width="16.625" customWidth="1"/>
    <col min="12" max="12" width="23.75" customWidth="1"/>
    <col min="13" max="13" width="10.625" customWidth="1"/>
    <col min="14" max="14" width="13.875" customWidth="1"/>
    <col min="15" max="15" width="14.75" customWidth="1"/>
    <col min="16" max="16" width="13.75" customWidth="1"/>
    <col min="17" max="17" width="15.5" customWidth="1"/>
  </cols>
  <sheetData>
    <row r="1" spans="1:17" ht="27.75" customHeight="1" x14ac:dyDescent="0.2">
      <c r="A1" s="807" t="s">
        <v>850</v>
      </c>
      <c r="B1" s="807"/>
      <c r="C1" s="807"/>
      <c r="D1" s="807"/>
      <c r="E1" s="807"/>
      <c r="F1" s="807"/>
      <c r="G1" s="807"/>
      <c r="H1" s="807"/>
      <c r="J1" s="807" t="s">
        <v>1122</v>
      </c>
      <c r="K1" s="807"/>
      <c r="L1" s="807"/>
      <c r="M1" s="807"/>
      <c r="N1" s="807"/>
      <c r="O1" s="807"/>
      <c r="P1" s="807"/>
      <c r="Q1" s="807"/>
    </row>
    <row r="2" spans="1:17" ht="18" customHeight="1" x14ac:dyDescent="0.2">
      <c r="A2" s="510"/>
      <c r="B2" s="510"/>
      <c r="C2" s="510"/>
      <c r="D2" s="511" t="s">
        <v>36</v>
      </c>
      <c r="E2" s="511" t="s">
        <v>8</v>
      </c>
      <c r="F2" s="511"/>
      <c r="G2" s="511"/>
      <c r="H2" s="511"/>
      <c r="I2" s="50"/>
      <c r="J2" s="510"/>
      <c r="K2" s="510"/>
      <c r="L2" s="510"/>
      <c r="M2" s="511" t="s">
        <v>36</v>
      </c>
      <c r="N2" s="511" t="s">
        <v>8</v>
      </c>
      <c r="O2" s="511"/>
      <c r="P2" s="511"/>
      <c r="Q2" s="511"/>
    </row>
    <row r="3" spans="1:17" ht="18" customHeight="1" x14ac:dyDescent="0.2">
      <c r="A3" s="510"/>
      <c r="B3" s="510"/>
      <c r="C3" s="510"/>
      <c r="D3" s="531"/>
      <c r="E3" s="28" t="s">
        <v>49</v>
      </c>
      <c r="F3" s="28" t="s">
        <v>50</v>
      </c>
      <c r="G3" s="28" t="s">
        <v>51</v>
      </c>
      <c r="H3" s="28" t="s">
        <v>52</v>
      </c>
      <c r="I3" s="50"/>
      <c r="J3" s="510"/>
      <c r="K3" s="510"/>
      <c r="L3" s="510"/>
      <c r="M3" s="511"/>
      <c r="N3" s="4" t="s">
        <v>49</v>
      </c>
      <c r="O3" s="4" t="s">
        <v>50</v>
      </c>
      <c r="P3" s="4" t="s">
        <v>51</v>
      </c>
      <c r="Q3" s="4" t="s">
        <v>52</v>
      </c>
    </row>
    <row r="4" spans="1:17" ht="18" customHeight="1" x14ac:dyDescent="0.2">
      <c r="A4" s="569" t="s">
        <v>295</v>
      </c>
      <c r="B4" s="560" t="s">
        <v>36</v>
      </c>
      <c r="C4" s="518"/>
      <c r="D4" s="197">
        <v>1510</v>
      </c>
      <c r="E4" s="198">
        <v>268</v>
      </c>
      <c r="F4" s="198">
        <v>35</v>
      </c>
      <c r="G4" s="198">
        <v>161</v>
      </c>
      <c r="H4" s="197">
        <v>1046</v>
      </c>
      <c r="I4" s="50"/>
      <c r="J4" s="569" t="s">
        <v>295</v>
      </c>
      <c r="K4" s="560" t="s">
        <v>36</v>
      </c>
      <c r="L4" s="560"/>
      <c r="M4" s="197">
        <f>SUM(M5:M8)</f>
        <v>1584</v>
      </c>
      <c r="N4" s="198">
        <f>SUM(N5:N8)</f>
        <v>296</v>
      </c>
      <c r="O4" s="198">
        <f>SUM(O5:O8)</f>
        <v>28</v>
      </c>
      <c r="P4" s="198">
        <f>SUM(P5:P8)</f>
        <v>104</v>
      </c>
      <c r="Q4" s="197">
        <f>SUM(Q5:Q8)</f>
        <v>1156</v>
      </c>
    </row>
    <row r="5" spans="1:17" ht="18" customHeight="1" x14ac:dyDescent="0.2">
      <c r="A5" s="569"/>
      <c r="B5" s="559" t="s">
        <v>296</v>
      </c>
      <c r="C5" s="169" t="s">
        <v>10</v>
      </c>
      <c r="D5" s="267">
        <v>1148</v>
      </c>
      <c r="E5" s="166">
        <v>129</v>
      </c>
      <c r="F5" s="166">
        <v>34</v>
      </c>
      <c r="G5" s="166">
        <v>58</v>
      </c>
      <c r="H5" s="166">
        <v>927</v>
      </c>
      <c r="I5" s="50"/>
      <c r="J5" s="569"/>
      <c r="K5" s="559" t="s">
        <v>296</v>
      </c>
      <c r="L5" s="44" t="s">
        <v>10</v>
      </c>
      <c r="M5" s="267">
        <v>836</v>
      </c>
      <c r="N5" s="166">
        <v>159</v>
      </c>
      <c r="O5" s="166">
        <v>23</v>
      </c>
      <c r="P5" s="166">
        <v>31</v>
      </c>
      <c r="Q5" s="166">
        <v>623</v>
      </c>
    </row>
    <row r="6" spans="1:17" ht="18" customHeight="1" x14ac:dyDescent="0.2">
      <c r="A6" s="569"/>
      <c r="B6" s="559"/>
      <c r="C6" s="169" t="s">
        <v>297</v>
      </c>
      <c r="D6" s="268">
        <v>207</v>
      </c>
      <c r="E6" s="166">
        <v>92</v>
      </c>
      <c r="F6" s="166">
        <v>1</v>
      </c>
      <c r="G6" s="166">
        <v>42</v>
      </c>
      <c r="H6" s="166">
        <v>72</v>
      </c>
      <c r="I6" s="50"/>
      <c r="J6" s="569"/>
      <c r="K6" s="559"/>
      <c r="L6" s="44" t="s">
        <v>297</v>
      </c>
      <c r="M6" s="268">
        <v>616</v>
      </c>
      <c r="N6" s="166">
        <v>82</v>
      </c>
      <c r="O6" s="166">
        <v>1</v>
      </c>
      <c r="P6" s="166">
        <v>30</v>
      </c>
      <c r="Q6" s="166">
        <v>503</v>
      </c>
    </row>
    <row r="7" spans="1:17" ht="18" customHeight="1" x14ac:dyDescent="0.2">
      <c r="A7" s="569"/>
      <c r="B7" s="559" t="s">
        <v>298</v>
      </c>
      <c r="C7" s="169" t="s">
        <v>10</v>
      </c>
      <c r="D7" s="268">
        <v>41</v>
      </c>
      <c r="E7" s="166">
        <v>14</v>
      </c>
      <c r="F7" s="166" t="s">
        <v>15</v>
      </c>
      <c r="G7" s="166">
        <v>5</v>
      </c>
      <c r="H7" s="166">
        <v>22</v>
      </c>
      <c r="I7" s="50"/>
      <c r="J7" s="569"/>
      <c r="K7" s="559" t="s">
        <v>298</v>
      </c>
      <c r="L7" s="44" t="s">
        <v>10</v>
      </c>
      <c r="M7" s="268">
        <v>47</v>
      </c>
      <c r="N7" s="166">
        <v>18</v>
      </c>
      <c r="O7" s="166">
        <v>4</v>
      </c>
      <c r="P7" s="166">
        <v>4</v>
      </c>
      <c r="Q7" s="166">
        <v>21</v>
      </c>
    </row>
    <row r="8" spans="1:17" ht="18" customHeight="1" x14ac:dyDescent="0.2">
      <c r="A8" s="569"/>
      <c r="B8" s="559"/>
      <c r="C8" s="169" t="s">
        <v>297</v>
      </c>
      <c r="D8" s="268">
        <v>114</v>
      </c>
      <c r="E8" s="166">
        <v>33</v>
      </c>
      <c r="F8" s="166" t="s">
        <v>15</v>
      </c>
      <c r="G8" s="166">
        <v>56</v>
      </c>
      <c r="H8" s="166">
        <v>25</v>
      </c>
      <c r="I8" s="50"/>
      <c r="J8" s="569"/>
      <c r="K8" s="559"/>
      <c r="L8" s="44" t="s">
        <v>297</v>
      </c>
      <c r="M8" s="268">
        <v>85</v>
      </c>
      <c r="N8" s="166">
        <v>37</v>
      </c>
      <c r="O8" s="166" t="s">
        <v>15</v>
      </c>
      <c r="P8" s="166">
        <v>39</v>
      </c>
      <c r="Q8" s="166">
        <v>9</v>
      </c>
    </row>
    <row r="9" spans="1:17" ht="18" customHeight="1" x14ac:dyDescent="0.2">
      <c r="A9" s="805" t="s">
        <v>299</v>
      </c>
      <c r="B9" s="560" t="s">
        <v>36</v>
      </c>
      <c r="C9" s="518"/>
      <c r="D9" s="198">
        <v>79</v>
      </c>
      <c r="E9" s="198">
        <v>0</v>
      </c>
      <c r="F9" s="198">
        <v>0</v>
      </c>
      <c r="G9" s="198">
        <v>0</v>
      </c>
      <c r="H9" s="198">
        <v>79</v>
      </c>
      <c r="I9" s="50"/>
      <c r="J9" s="805" t="s">
        <v>299</v>
      </c>
      <c r="K9" s="560" t="s">
        <v>36</v>
      </c>
      <c r="L9" s="560"/>
      <c r="M9" s="198">
        <f>SUM(M10:M11)</f>
        <v>43</v>
      </c>
      <c r="N9" s="198">
        <v>0</v>
      </c>
      <c r="O9" s="198">
        <v>0</v>
      </c>
      <c r="P9" s="198">
        <v>0</v>
      </c>
      <c r="Q9" s="198">
        <v>43</v>
      </c>
    </row>
    <row r="10" spans="1:17" ht="18" customHeight="1" x14ac:dyDescent="0.2">
      <c r="A10" s="805"/>
      <c r="B10" s="559" t="s">
        <v>300</v>
      </c>
      <c r="C10" s="806"/>
      <c r="D10" s="268">
        <v>1</v>
      </c>
      <c r="E10" s="166" t="s">
        <v>15</v>
      </c>
      <c r="F10" s="166" t="s">
        <v>15</v>
      </c>
      <c r="G10" s="166" t="s">
        <v>15</v>
      </c>
      <c r="H10" s="166">
        <v>1</v>
      </c>
      <c r="I10" s="50"/>
      <c r="J10" s="805"/>
      <c r="K10" s="559" t="s">
        <v>300</v>
      </c>
      <c r="L10" s="559"/>
      <c r="M10" s="268">
        <v>1</v>
      </c>
      <c r="N10" s="166" t="s">
        <v>15</v>
      </c>
      <c r="O10" s="166" t="s">
        <v>15</v>
      </c>
      <c r="P10" s="166" t="s">
        <v>15</v>
      </c>
      <c r="Q10" s="166">
        <v>1</v>
      </c>
    </row>
    <row r="11" spans="1:17" ht="18" customHeight="1" x14ac:dyDescent="0.2">
      <c r="A11" s="805"/>
      <c r="B11" s="559" t="s">
        <v>296</v>
      </c>
      <c r="C11" s="806"/>
      <c r="D11" s="268">
        <v>78</v>
      </c>
      <c r="E11" s="166" t="s">
        <v>15</v>
      </c>
      <c r="F11" s="166" t="s">
        <v>15</v>
      </c>
      <c r="G11" s="166" t="s">
        <v>15</v>
      </c>
      <c r="H11" s="166">
        <v>78</v>
      </c>
      <c r="I11" s="50"/>
      <c r="J11" s="805"/>
      <c r="K11" s="559" t="s">
        <v>296</v>
      </c>
      <c r="L11" s="559"/>
      <c r="M11" s="268">
        <v>42</v>
      </c>
      <c r="N11" s="166" t="s">
        <v>15</v>
      </c>
      <c r="O11" s="166" t="s">
        <v>15</v>
      </c>
      <c r="P11" s="166" t="s">
        <v>15</v>
      </c>
      <c r="Q11" s="166">
        <v>42</v>
      </c>
    </row>
    <row r="12" spans="1:17" ht="18" customHeight="1" x14ac:dyDescent="0.2">
      <c r="A12" s="805" t="s">
        <v>301</v>
      </c>
      <c r="B12" s="560" t="s">
        <v>36</v>
      </c>
      <c r="C12" s="518"/>
      <c r="D12" s="198">
        <v>391</v>
      </c>
      <c r="E12" s="198">
        <v>78</v>
      </c>
      <c r="F12" s="198">
        <v>4</v>
      </c>
      <c r="G12" s="198">
        <v>117</v>
      </c>
      <c r="H12" s="198">
        <v>192</v>
      </c>
      <c r="I12" s="50"/>
      <c r="J12" s="805" t="s">
        <v>301</v>
      </c>
      <c r="K12" s="560" t="s">
        <v>36</v>
      </c>
      <c r="L12" s="560"/>
      <c r="M12" s="198">
        <f>SUM(M13:M14)</f>
        <v>306</v>
      </c>
      <c r="N12" s="198">
        <f>SUM(N13:N14)</f>
        <v>64</v>
      </c>
      <c r="O12" s="198">
        <v>11</v>
      </c>
      <c r="P12" s="198">
        <f>SUM(P13:P14)</f>
        <v>98</v>
      </c>
      <c r="Q12" s="198">
        <f>SUM(Q13:Q14)</f>
        <v>133</v>
      </c>
    </row>
    <row r="13" spans="1:17" ht="18" customHeight="1" x14ac:dyDescent="0.2">
      <c r="A13" s="805"/>
      <c r="B13" s="559" t="s">
        <v>302</v>
      </c>
      <c r="C13" s="806"/>
      <c r="D13" s="268">
        <v>218</v>
      </c>
      <c r="E13" s="166">
        <v>41</v>
      </c>
      <c r="F13" s="166">
        <v>1</v>
      </c>
      <c r="G13" s="166">
        <v>91</v>
      </c>
      <c r="H13" s="166">
        <v>85</v>
      </c>
      <c r="I13" s="50"/>
      <c r="J13" s="805"/>
      <c r="K13" s="559" t="s">
        <v>302</v>
      </c>
      <c r="L13" s="559"/>
      <c r="M13" s="268">
        <v>159</v>
      </c>
      <c r="N13" s="166">
        <v>30</v>
      </c>
      <c r="O13" s="166" t="s">
        <v>15</v>
      </c>
      <c r="P13" s="166">
        <v>81</v>
      </c>
      <c r="Q13" s="166">
        <v>48</v>
      </c>
    </row>
    <row r="14" spans="1:17" ht="18" customHeight="1" x14ac:dyDescent="0.2">
      <c r="A14" s="805"/>
      <c r="B14" s="559" t="s">
        <v>296</v>
      </c>
      <c r="C14" s="806"/>
      <c r="D14" s="268">
        <v>173</v>
      </c>
      <c r="E14" s="166">
        <v>37</v>
      </c>
      <c r="F14" s="166">
        <v>3</v>
      </c>
      <c r="G14" s="166">
        <v>26</v>
      </c>
      <c r="H14" s="166">
        <v>107</v>
      </c>
      <c r="I14" s="50"/>
      <c r="J14" s="805"/>
      <c r="K14" s="559" t="s">
        <v>296</v>
      </c>
      <c r="L14" s="559"/>
      <c r="M14" s="268">
        <v>147</v>
      </c>
      <c r="N14" s="166">
        <v>34</v>
      </c>
      <c r="O14" s="166">
        <v>11</v>
      </c>
      <c r="P14" s="166">
        <v>17</v>
      </c>
      <c r="Q14" s="166">
        <v>85</v>
      </c>
    </row>
    <row r="15" spans="1:17" ht="18" customHeight="1" x14ac:dyDescent="0.2">
      <c r="A15" s="805" t="s">
        <v>303</v>
      </c>
      <c r="B15" s="560" t="s">
        <v>36</v>
      </c>
      <c r="C15" s="518"/>
      <c r="D15" s="198">
        <v>20</v>
      </c>
      <c r="E15" s="198">
        <v>5</v>
      </c>
      <c r="F15" s="198">
        <v>0</v>
      </c>
      <c r="G15" s="198">
        <v>1</v>
      </c>
      <c r="H15" s="198">
        <v>14</v>
      </c>
      <c r="I15" s="50"/>
      <c r="J15" s="805" t="s">
        <v>303</v>
      </c>
      <c r="K15" s="560" t="s">
        <v>36</v>
      </c>
      <c r="L15" s="560"/>
      <c r="M15" s="198">
        <v>38</v>
      </c>
      <c r="N15" s="198">
        <v>4</v>
      </c>
      <c r="O15" s="198">
        <v>0</v>
      </c>
      <c r="P15" s="198">
        <v>2</v>
      </c>
      <c r="Q15" s="198">
        <v>32</v>
      </c>
    </row>
    <row r="16" spans="1:17" ht="18" customHeight="1" x14ac:dyDescent="0.2">
      <c r="A16" s="805"/>
      <c r="B16" s="559" t="s">
        <v>304</v>
      </c>
      <c r="C16" s="806"/>
      <c r="D16" s="268">
        <v>20</v>
      </c>
      <c r="E16" s="166">
        <v>5</v>
      </c>
      <c r="F16" s="166" t="s">
        <v>15</v>
      </c>
      <c r="G16" s="166">
        <v>1</v>
      </c>
      <c r="H16" s="166">
        <v>14</v>
      </c>
      <c r="I16" s="50"/>
      <c r="J16" s="805"/>
      <c r="K16" s="559" t="s">
        <v>304</v>
      </c>
      <c r="L16" s="559"/>
      <c r="M16" s="268">
        <v>38</v>
      </c>
      <c r="N16" s="166">
        <v>4</v>
      </c>
      <c r="O16" s="166" t="s">
        <v>15</v>
      </c>
      <c r="P16" s="166">
        <v>2</v>
      </c>
      <c r="Q16" s="166">
        <v>32</v>
      </c>
    </row>
  </sheetData>
  <mergeCells count="38">
    <mergeCell ref="A1:H1"/>
    <mergeCell ref="J1:Q1"/>
    <mergeCell ref="B13:C13"/>
    <mergeCell ref="B14:C14"/>
    <mergeCell ref="A2:C3"/>
    <mergeCell ref="D2:D3"/>
    <mergeCell ref="E2:H2"/>
    <mergeCell ref="A4:A8"/>
    <mergeCell ref="B4:C4"/>
    <mergeCell ref="B5:B6"/>
    <mergeCell ref="B7:B8"/>
    <mergeCell ref="N2:Q2"/>
    <mergeCell ref="K9:L9"/>
    <mergeCell ref="K10:L10"/>
    <mergeCell ref="K11:L11"/>
    <mergeCell ref="J12:J14"/>
    <mergeCell ref="A15:A16"/>
    <mergeCell ref="B15:C15"/>
    <mergeCell ref="B16:C16"/>
    <mergeCell ref="J2:L3"/>
    <mergeCell ref="M2:M3"/>
    <mergeCell ref="J4:J8"/>
    <mergeCell ref="K4:L4"/>
    <mergeCell ref="A9:A11"/>
    <mergeCell ref="B9:C9"/>
    <mergeCell ref="B10:C10"/>
    <mergeCell ref="B11:C11"/>
    <mergeCell ref="A12:A14"/>
    <mergeCell ref="B12:C12"/>
    <mergeCell ref="K5:K6"/>
    <mergeCell ref="K7:K8"/>
    <mergeCell ref="J9:J11"/>
    <mergeCell ref="K12:L12"/>
    <mergeCell ref="K13:L13"/>
    <mergeCell ref="K14:L14"/>
    <mergeCell ref="J15:J16"/>
    <mergeCell ref="K15:L15"/>
    <mergeCell ref="K16:L16"/>
  </mergeCells>
  <pageMargins left="0.7" right="0.7" top="0.75" bottom="0.75" header="0.3" footer="0.3"/>
  <pageSetup paperSize="8" scale="6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árok8">
    <pageSetUpPr fitToPage="1"/>
  </sheetPr>
  <dimension ref="A1:K138"/>
  <sheetViews>
    <sheetView showGridLines="0" topLeftCell="C1" workbookViewId="0">
      <pane ySplit="3" topLeftCell="A115" activePane="bottomLeft" state="frozen"/>
      <selection activeCell="A8" sqref="A8:K8"/>
      <selection pane="bottomLeft" activeCell="A8" sqref="A8:K8"/>
    </sheetView>
  </sheetViews>
  <sheetFormatPr defaultRowHeight="14.25" x14ac:dyDescent="0.2"/>
  <cols>
    <col min="1" max="1" width="54.5" customWidth="1"/>
    <col min="2" max="2" width="21.25" customWidth="1"/>
    <col min="3" max="3" width="19" customWidth="1"/>
    <col min="4" max="4" width="20.25" customWidth="1"/>
    <col min="5" max="5" width="19.375" customWidth="1"/>
    <col min="6" max="6" width="5.5" customWidth="1"/>
    <col min="7" max="7" width="54.875" customWidth="1"/>
    <col min="8" max="8" width="20.75" customWidth="1"/>
    <col min="9" max="9" width="18.625" customWidth="1"/>
    <col min="10" max="10" width="19.875" customWidth="1"/>
    <col min="11" max="11" width="16.875" customWidth="1"/>
    <col min="13" max="17" width="8" customWidth="1"/>
  </cols>
  <sheetData>
    <row r="1" spans="1:11" ht="23.25" customHeight="1" x14ac:dyDescent="0.25">
      <c r="A1" s="513" t="s">
        <v>1040</v>
      </c>
      <c r="B1" s="513"/>
      <c r="C1" s="513"/>
      <c r="D1" s="513"/>
      <c r="E1" s="513"/>
      <c r="F1" s="42"/>
      <c r="G1" s="513" t="s">
        <v>1041</v>
      </c>
      <c r="H1" s="513"/>
      <c r="I1" s="513"/>
      <c r="J1" s="513"/>
      <c r="K1" s="513"/>
    </row>
    <row r="2" spans="1:11" ht="18" customHeight="1" x14ac:dyDescent="0.2">
      <c r="A2" s="511" t="s">
        <v>98</v>
      </c>
      <c r="B2" s="511" t="s">
        <v>976</v>
      </c>
      <c r="C2" s="511"/>
      <c r="D2" s="511"/>
      <c r="E2" s="511"/>
      <c r="G2" s="511" t="s">
        <v>98</v>
      </c>
      <c r="H2" s="511" t="s">
        <v>1042</v>
      </c>
      <c r="I2" s="511"/>
      <c r="J2" s="511"/>
      <c r="K2" s="511"/>
    </row>
    <row r="3" spans="1:11" s="48" customFormat="1" ht="18" customHeight="1" x14ac:dyDescent="0.2">
      <c r="A3" s="511"/>
      <c r="B3" s="4" t="s">
        <v>414</v>
      </c>
      <c r="C3" s="4" t="s">
        <v>415</v>
      </c>
      <c r="D3" s="4" t="s">
        <v>416</v>
      </c>
      <c r="E3" s="4" t="s">
        <v>417</v>
      </c>
      <c r="G3" s="511"/>
      <c r="H3" s="4" t="s">
        <v>414</v>
      </c>
      <c r="I3" s="4" t="s">
        <v>415</v>
      </c>
      <c r="J3" s="4" t="s">
        <v>416</v>
      </c>
      <c r="K3" s="4" t="s">
        <v>417</v>
      </c>
    </row>
    <row r="4" spans="1:11" ht="18" customHeight="1" x14ac:dyDescent="0.2">
      <c r="A4" s="12" t="s">
        <v>60</v>
      </c>
      <c r="B4" s="41">
        <v>176522</v>
      </c>
      <c r="C4" s="37">
        <v>53160</v>
      </c>
      <c r="D4" s="37">
        <v>9841</v>
      </c>
      <c r="E4" s="37">
        <v>113521</v>
      </c>
      <c r="G4" s="376" t="s">
        <v>60</v>
      </c>
      <c r="H4" s="377">
        <v>197004</v>
      </c>
      <c r="I4" s="71">
        <v>52136</v>
      </c>
      <c r="J4" s="71">
        <v>13901</v>
      </c>
      <c r="K4" s="71">
        <v>130967</v>
      </c>
    </row>
    <row r="5" spans="1:11" ht="18" customHeight="1" x14ac:dyDescent="0.2">
      <c r="A5" s="12" t="s">
        <v>69</v>
      </c>
      <c r="B5" s="41">
        <v>19045</v>
      </c>
      <c r="C5" s="37">
        <v>17207</v>
      </c>
      <c r="D5" s="37">
        <v>1838</v>
      </c>
      <c r="E5" s="156" t="s">
        <v>15</v>
      </c>
      <c r="G5" s="376" t="s">
        <v>69</v>
      </c>
      <c r="H5" s="377">
        <v>17508</v>
      </c>
      <c r="I5" s="71">
        <v>14901</v>
      </c>
      <c r="J5" s="71">
        <v>2607</v>
      </c>
      <c r="K5" s="156" t="s">
        <v>15</v>
      </c>
    </row>
    <row r="6" spans="1:11" ht="18" customHeight="1" x14ac:dyDescent="0.2">
      <c r="A6" s="12" t="s">
        <v>75</v>
      </c>
      <c r="B6" s="41">
        <v>9082</v>
      </c>
      <c r="C6" s="37">
        <v>6144</v>
      </c>
      <c r="D6" s="37">
        <v>2931</v>
      </c>
      <c r="E6" s="156">
        <v>7</v>
      </c>
      <c r="G6" s="376" t="s">
        <v>75</v>
      </c>
      <c r="H6" s="377">
        <v>10186</v>
      </c>
      <c r="I6" s="71">
        <v>6479</v>
      </c>
      <c r="J6" s="71">
        <v>3699</v>
      </c>
      <c r="K6" s="20">
        <v>8</v>
      </c>
    </row>
    <row r="7" spans="1:11" ht="18" customHeight="1" x14ac:dyDescent="0.2">
      <c r="A7" s="12" t="s">
        <v>81</v>
      </c>
      <c r="B7" s="41">
        <v>8434</v>
      </c>
      <c r="C7" s="37">
        <v>4434</v>
      </c>
      <c r="D7" s="37">
        <v>3677</v>
      </c>
      <c r="E7" s="156">
        <v>323</v>
      </c>
      <c r="G7" s="376" t="s">
        <v>81</v>
      </c>
      <c r="H7" s="377">
        <v>8746</v>
      </c>
      <c r="I7" s="71">
        <v>4296</v>
      </c>
      <c r="J7" s="71">
        <v>4045</v>
      </c>
      <c r="K7" s="20">
        <v>405</v>
      </c>
    </row>
    <row r="8" spans="1:11" ht="18" customHeight="1" x14ac:dyDescent="0.2">
      <c r="A8" s="12" t="s">
        <v>73</v>
      </c>
      <c r="B8" s="41">
        <v>5217</v>
      </c>
      <c r="C8" s="37">
        <v>5100</v>
      </c>
      <c r="D8" s="156">
        <v>99</v>
      </c>
      <c r="E8" s="156">
        <v>18</v>
      </c>
      <c r="G8" s="376" t="s">
        <v>73</v>
      </c>
      <c r="H8" s="377">
        <v>5342</v>
      </c>
      <c r="I8" s="71">
        <v>5146</v>
      </c>
      <c r="J8" s="20">
        <v>170</v>
      </c>
      <c r="K8" s="20">
        <v>26</v>
      </c>
    </row>
    <row r="9" spans="1:11" ht="18" customHeight="1" x14ac:dyDescent="0.2">
      <c r="A9" s="12" t="s">
        <v>156</v>
      </c>
      <c r="B9" s="41">
        <v>3718</v>
      </c>
      <c r="C9" s="37">
        <v>2850</v>
      </c>
      <c r="D9" s="156">
        <v>868</v>
      </c>
      <c r="E9" s="156" t="s">
        <v>15</v>
      </c>
      <c r="G9" s="376" t="s">
        <v>67</v>
      </c>
      <c r="H9" s="377">
        <v>4434</v>
      </c>
      <c r="I9" s="71">
        <v>4064</v>
      </c>
      <c r="J9" s="20">
        <v>360</v>
      </c>
      <c r="K9" s="20">
        <v>10</v>
      </c>
    </row>
    <row r="10" spans="1:11" ht="18" customHeight="1" x14ac:dyDescent="0.2">
      <c r="A10" s="12" t="s">
        <v>67</v>
      </c>
      <c r="B10" s="41">
        <v>3610</v>
      </c>
      <c r="C10" s="37">
        <v>3323</v>
      </c>
      <c r="D10" s="37">
        <v>277</v>
      </c>
      <c r="E10" s="156">
        <v>10</v>
      </c>
      <c r="G10" s="376" t="s">
        <v>156</v>
      </c>
      <c r="H10" s="377">
        <v>3527</v>
      </c>
      <c r="I10" s="71">
        <v>2547</v>
      </c>
      <c r="J10" s="20">
        <v>980</v>
      </c>
      <c r="K10" s="156" t="s">
        <v>15</v>
      </c>
    </row>
    <row r="11" spans="1:11" ht="18" customHeight="1" x14ac:dyDescent="0.2">
      <c r="A11" s="12" t="s">
        <v>237</v>
      </c>
      <c r="B11" s="41">
        <v>2882</v>
      </c>
      <c r="C11" s="156">
        <v>789</v>
      </c>
      <c r="D11" s="37">
        <v>2084</v>
      </c>
      <c r="E11" s="156">
        <v>9</v>
      </c>
      <c r="G11" s="376" t="s">
        <v>237</v>
      </c>
      <c r="H11" s="377">
        <v>3183</v>
      </c>
      <c r="I11" s="20">
        <v>957</v>
      </c>
      <c r="J11" s="71">
        <v>2214</v>
      </c>
      <c r="K11" s="20">
        <v>12</v>
      </c>
    </row>
    <row r="12" spans="1:11" ht="18" customHeight="1" x14ac:dyDescent="0.2">
      <c r="A12" s="12" t="s">
        <v>542</v>
      </c>
      <c r="B12" s="41">
        <v>2724</v>
      </c>
      <c r="C12" s="37">
        <v>118</v>
      </c>
      <c r="D12" s="37">
        <v>2603</v>
      </c>
      <c r="E12" s="156">
        <v>3</v>
      </c>
      <c r="G12" s="376" t="s">
        <v>542</v>
      </c>
      <c r="H12" s="377">
        <v>2626</v>
      </c>
      <c r="I12" s="20">
        <v>153</v>
      </c>
      <c r="J12" s="71">
        <v>2470</v>
      </c>
      <c r="K12" s="20">
        <v>3</v>
      </c>
    </row>
    <row r="13" spans="1:11" ht="18" customHeight="1" x14ac:dyDescent="0.2">
      <c r="A13" s="12" t="s">
        <v>80</v>
      </c>
      <c r="B13" s="41">
        <v>1787</v>
      </c>
      <c r="C13" s="37">
        <v>1579</v>
      </c>
      <c r="D13" s="156">
        <v>208</v>
      </c>
      <c r="E13" s="156" t="s">
        <v>15</v>
      </c>
      <c r="G13" s="376" t="s">
        <v>79</v>
      </c>
      <c r="H13" s="377">
        <v>1808</v>
      </c>
      <c r="I13" s="71">
        <v>1438</v>
      </c>
      <c r="J13" s="20">
        <v>328</v>
      </c>
      <c r="K13" s="20">
        <v>42</v>
      </c>
    </row>
    <row r="14" spans="1:11" ht="18" customHeight="1" x14ac:dyDescent="0.2">
      <c r="A14" s="12" t="s">
        <v>79</v>
      </c>
      <c r="B14" s="41">
        <v>1576</v>
      </c>
      <c r="C14" s="37">
        <v>1235</v>
      </c>
      <c r="D14" s="156">
        <v>295</v>
      </c>
      <c r="E14" s="156">
        <v>46</v>
      </c>
      <c r="G14" s="376" t="s">
        <v>78</v>
      </c>
      <c r="H14" s="377">
        <v>1722</v>
      </c>
      <c r="I14" s="71">
        <v>1589</v>
      </c>
      <c r="J14" s="20">
        <v>103</v>
      </c>
      <c r="K14" s="20">
        <v>30</v>
      </c>
    </row>
    <row r="15" spans="1:11" ht="18" customHeight="1" x14ac:dyDescent="0.2">
      <c r="A15" s="12" t="s">
        <v>88</v>
      </c>
      <c r="B15" s="41">
        <v>1499</v>
      </c>
      <c r="C15" s="37">
        <v>1165</v>
      </c>
      <c r="D15" s="156">
        <v>334</v>
      </c>
      <c r="E15" s="156" t="s">
        <v>15</v>
      </c>
      <c r="G15" s="376" t="s">
        <v>238</v>
      </c>
      <c r="H15" s="377">
        <v>1679</v>
      </c>
      <c r="I15" s="71">
        <v>1625</v>
      </c>
      <c r="J15" s="20">
        <v>50</v>
      </c>
      <c r="K15" s="20">
        <v>4</v>
      </c>
    </row>
    <row r="16" spans="1:11" ht="18" customHeight="1" x14ac:dyDescent="0.2">
      <c r="A16" s="12" t="s">
        <v>375</v>
      </c>
      <c r="B16" s="41">
        <v>1492</v>
      </c>
      <c r="C16" s="156">
        <v>781</v>
      </c>
      <c r="D16" s="156">
        <v>711</v>
      </c>
      <c r="E16" s="156" t="s">
        <v>15</v>
      </c>
      <c r="G16" s="376" t="s">
        <v>375</v>
      </c>
      <c r="H16" s="377">
        <v>1588</v>
      </c>
      <c r="I16" s="20">
        <v>817</v>
      </c>
      <c r="J16" s="20">
        <v>771</v>
      </c>
      <c r="K16" s="156" t="s">
        <v>15</v>
      </c>
    </row>
    <row r="17" spans="1:11" ht="18" customHeight="1" x14ac:dyDescent="0.2">
      <c r="A17" s="12" t="s">
        <v>78</v>
      </c>
      <c r="B17" s="41">
        <v>1386</v>
      </c>
      <c r="C17" s="37">
        <v>1261</v>
      </c>
      <c r="D17" s="156">
        <v>95</v>
      </c>
      <c r="E17" s="156">
        <v>30</v>
      </c>
      <c r="G17" s="376" t="s">
        <v>88</v>
      </c>
      <c r="H17" s="377">
        <v>1571</v>
      </c>
      <c r="I17" s="71">
        <v>1244</v>
      </c>
      <c r="J17" s="20">
        <v>327</v>
      </c>
      <c r="K17" s="156" t="s">
        <v>15</v>
      </c>
    </row>
    <row r="18" spans="1:11" ht="18" customHeight="1" x14ac:dyDescent="0.2">
      <c r="A18" s="12" t="s">
        <v>64</v>
      </c>
      <c r="B18" s="41">
        <v>1336</v>
      </c>
      <c r="C18" s="156">
        <v>871</v>
      </c>
      <c r="D18" s="156">
        <v>448</v>
      </c>
      <c r="E18" s="156">
        <v>17</v>
      </c>
      <c r="G18" s="376" t="s">
        <v>80</v>
      </c>
      <c r="H18" s="377">
        <v>1522</v>
      </c>
      <c r="I18" s="71">
        <v>1246</v>
      </c>
      <c r="J18" s="20">
        <v>276</v>
      </c>
      <c r="K18" s="156" t="s">
        <v>15</v>
      </c>
    </row>
    <row r="19" spans="1:11" ht="18" customHeight="1" x14ac:dyDescent="0.2">
      <c r="A19" s="12" t="s">
        <v>356</v>
      </c>
      <c r="B19" s="41">
        <v>1297</v>
      </c>
      <c r="C19" s="37">
        <v>1054</v>
      </c>
      <c r="D19" s="156">
        <v>233</v>
      </c>
      <c r="E19" s="156">
        <v>10</v>
      </c>
      <c r="G19" s="376" t="s">
        <v>356</v>
      </c>
      <c r="H19" s="377">
        <v>1478</v>
      </c>
      <c r="I19" s="71">
        <v>1201</v>
      </c>
      <c r="J19" s="20">
        <v>265</v>
      </c>
      <c r="K19" s="20">
        <v>12</v>
      </c>
    </row>
    <row r="20" spans="1:11" ht="18" customHeight="1" x14ac:dyDescent="0.2">
      <c r="A20" s="12" t="s">
        <v>105</v>
      </c>
      <c r="B20" s="41">
        <v>1295</v>
      </c>
      <c r="C20" s="156">
        <v>404</v>
      </c>
      <c r="D20" s="156">
        <v>869</v>
      </c>
      <c r="E20" s="156">
        <v>22</v>
      </c>
      <c r="G20" s="376" t="s">
        <v>64</v>
      </c>
      <c r="H20" s="377">
        <v>1467</v>
      </c>
      <c r="I20" s="20">
        <v>950</v>
      </c>
      <c r="J20" s="20">
        <v>509</v>
      </c>
      <c r="K20" s="20">
        <v>8</v>
      </c>
    </row>
    <row r="21" spans="1:11" ht="18" customHeight="1" x14ac:dyDescent="0.2">
      <c r="A21" s="12" t="s">
        <v>238</v>
      </c>
      <c r="B21" s="41">
        <v>1162</v>
      </c>
      <c r="C21" s="37">
        <v>1127</v>
      </c>
      <c r="D21" s="156">
        <v>31</v>
      </c>
      <c r="E21" s="156">
        <v>4</v>
      </c>
      <c r="G21" s="376" t="s">
        <v>1123</v>
      </c>
      <c r="H21" s="377">
        <v>1381</v>
      </c>
      <c r="I21" s="20">
        <v>422</v>
      </c>
      <c r="J21" s="20">
        <v>935</v>
      </c>
      <c r="K21" s="20">
        <v>24</v>
      </c>
    </row>
    <row r="22" spans="1:11" ht="18" customHeight="1" x14ac:dyDescent="0.2">
      <c r="A22" s="12" t="s">
        <v>92</v>
      </c>
      <c r="B22" s="41">
        <v>1138</v>
      </c>
      <c r="C22" s="156">
        <v>699</v>
      </c>
      <c r="D22" s="156">
        <v>436</v>
      </c>
      <c r="E22" s="156">
        <v>3</v>
      </c>
      <c r="G22" s="376" t="s">
        <v>76</v>
      </c>
      <c r="H22" s="377">
        <v>1259</v>
      </c>
      <c r="I22" s="71">
        <v>1189</v>
      </c>
      <c r="J22" s="20">
        <v>60</v>
      </c>
      <c r="K22" s="20">
        <v>10</v>
      </c>
    </row>
    <row r="23" spans="1:11" ht="18" customHeight="1" x14ac:dyDescent="0.2">
      <c r="A23" s="12" t="s">
        <v>418</v>
      </c>
      <c r="B23" s="5">
        <v>735</v>
      </c>
      <c r="C23" s="156">
        <v>379</v>
      </c>
      <c r="D23" s="156">
        <v>356</v>
      </c>
      <c r="E23" s="156" t="s">
        <v>15</v>
      </c>
      <c r="G23" s="376" t="s">
        <v>92</v>
      </c>
      <c r="H23" s="377">
        <v>1115</v>
      </c>
      <c r="I23" s="20">
        <v>588</v>
      </c>
      <c r="J23" s="20">
        <v>524</v>
      </c>
      <c r="K23" s="20">
        <v>3</v>
      </c>
    </row>
    <row r="24" spans="1:11" ht="18" customHeight="1" x14ac:dyDescent="0.2">
      <c r="A24" s="12" t="s">
        <v>241</v>
      </c>
      <c r="B24" s="5">
        <v>729</v>
      </c>
      <c r="C24" s="156">
        <v>558</v>
      </c>
      <c r="D24" s="156">
        <v>158</v>
      </c>
      <c r="E24" s="156">
        <v>13</v>
      </c>
      <c r="G24" s="376" t="s">
        <v>241</v>
      </c>
      <c r="H24" s="377">
        <v>1056</v>
      </c>
      <c r="I24" s="20">
        <v>751</v>
      </c>
      <c r="J24" s="20">
        <v>290</v>
      </c>
      <c r="K24" s="20">
        <v>15</v>
      </c>
    </row>
    <row r="25" spans="1:11" ht="18" customHeight="1" x14ac:dyDescent="0.2">
      <c r="A25" s="12" t="s">
        <v>76</v>
      </c>
      <c r="B25" s="5">
        <v>580</v>
      </c>
      <c r="C25" s="156">
        <v>513</v>
      </c>
      <c r="D25" s="156">
        <v>57</v>
      </c>
      <c r="E25" s="156">
        <v>10</v>
      </c>
      <c r="G25" s="376" t="s">
        <v>419</v>
      </c>
      <c r="H25" s="377">
        <v>1013</v>
      </c>
      <c r="I25" s="20">
        <v>798</v>
      </c>
      <c r="J25" s="20">
        <v>215</v>
      </c>
      <c r="K25" s="156" t="s">
        <v>15</v>
      </c>
    </row>
    <row r="26" spans="1:11" ht="18" customHeight="1" x14ac:dyDescent="0.2">
      <c r="A26" s="12" t="s">
        <v>207</v>
      </c>
      <c r="B26" s="5">
        <v>553</v>
      </c>
      <c r="C26" s="156">
        <v>448</v>
      </c>
      <c r="D26" s="156">
        <v>81</v>
      </c>
      <c r="E26" s="156">
        <v>24</v>
      </c>
      <c r="G26" s="376" t="s">
        <v>418</v>
      </c>
      <c r="H26" s="378">
        <v>914</v>
      </c>
      <c r="I26" s="20">
        <v>515</v>
      </c>
      <c r="J26" s="20">
        <v>399</v>
      </c>
      <c r="K26" s="156" t="s">
        <v>15</v>
      </c>
    </row>
    <row r="27" spans="1:11" ht="18" customHeight="1" x14ac:dyDescent="0.2">
      <c r="A27" s="12" t="s">
        <v>419</v>
      </c>
      <c r="B27" s="5">
        <v>551</v>
      </c>
      <c r="C27" s="156">
        <v>354</v>
      </c>
      <c r="D27" s="156">
        <v>197</v>
      </c>
      <c r="E27" s="156" t="s">
        <v>15</v>
      </c>
      <c r="G27" s="376" t="s">
        <v>352</v>
      </c>
      <c r="H27" s="378">
        <v>865</v>
      </c>
      <c r="I27" s="20">
        <v>801</v>
      </c>
      <c r="J27" s="20">
        <v>64</v>
      </c>
      <c r="K27" s="156" t="s">
        <v>15</v>
      </c>
    </row>
    <row r="28" spans="1:11" ht="18" customHeight="1" x14ac:dyDescent="0.2">
      <c r="A28" s="12" t="s">
        <v>352</v>
      </c>
      <c r="B28" s="5">
        <v>468</v>
      </c>
      <c r="C28" s="156">
        <v>407</v>
      </c>
      <c r="D28" s="156">
        <v>61</v>
      </c>
      <c r="E28" s="156" t="s">
        <v>15</v>
      </c>
      <c r="G28" s="376" t="s">
        <v>207</v>
      </c>
      <c r="H28" s="378">
        <v>780</v>
      </c>
      <c r="I28" s="20">
        <v>663</v>
      </c>
      <c r="J28" s="20">
        <v>96</v>
      </c>
      <c r="K28" s="20">
        <v>21</v>
      </c>
    </row>
    <row r="29" spans="1:11" ht="18" customHeight="1" x14ac:dyDescent="0.2">
      <c r="A29" s="12" t="s">
        <v>59</v>
      </c>
      <c r="B29" s="5">
        <v>458</v>
      </c>
      <c r="C29" s="156">
        <v>214</v>
      </c>
      <c r="D29" s="156">
        <v>208</v>
      </c>
      <c r="E29" s="156">
        <v>36</v>
      </c>
      <c r="G29" s="376" t="s">
        <v>72</v>
      </c>
      <c r="H29" s="378">
        <v>502</v>
      </c>
      <c r="I29" s="20">
        <v>159</v>
      </c>
      <c r="J29" s="20">
        <v>332</v>
      </c>
      <c r="K29" s="20">
        <v>11</v>
      </c>
    </row>
    <row r="30" spans="1:11" ht="18" customHeight="1" x14ac:dyDescent="0.2">
      <c r="A30" s="12" t="s">
        <v>72</v>
      </c>
      <c r="B30" s="5">
        <v>456</v>
      </c>
      <c r="C30" s="156">
        <v>116</v>
      </c>
      <c r="D30" s="156">
        <v>323</v>
      </c>
      <c r="E30" s="156">
        <v>17</v>
      </c>
      <c r="G30" s="376" t="s">
        <v>59</v>
      </c>
      <c r="H30" s="378">
        <v>463</v>
      </c>
      <c r="I30" s="20">
        <v>222</v>
      </c>
      <c r="J30" s="20">
        <v>236</v>
      </c>
      <c r="K30" s="20">
        <v>5</v>
      </c>
    </row>
    <row r="31" spans="1:11" ht="18" customHeight="1" x14ac:dyDescent="0.2">
      <c r="A31" s="12" t="s">
        <v>236</v>
      </c>
      <c r="B31" s="5">
        <v>348</v>
      </c>
      <c r="C31" s="156">
        <v>194</v>
      </c>
      <c r="D31" s="156">
        <v>128</v>
      </c>
      <c r="E31" s="156">
        <v>26</v>
      </c>
      <c r="G31" s="376" t="s">
        <v>236</v>
      </c>
      <c r="H31" s="378">
        <v>419</v>
      </c>
      <c r="I31" s="20">
        <v>229</v>
      </c>
      <c r="J31" s="20">
        <v>161</v>
      </c>
      <c r="K31" s="20">
        <v>29</v>
      </c>
    </row>
    <row r="32" spans="1:11" ht="18" customHeight="1" x14ac:dyDescent="0.2">
      <c r="A32" s="12" t="s">
        <v>63</v>
      </c>
      <c r="B32" s="5">
        <v>323</v>
      </c>
      <c r="C32" s="156">
        <v>136</v>
      </c>
      <c r="D32" s="156">
        <v>177</v>
      </c>
      <c r="E32" s="156">
        <v>10</v>
      </c>
      <c r="G32" s="376" t="s">
        <v>355</v>
      </c>
      <c r="H32" s="378">
        <v>334</v>
      </c>
      <c r="I32" s="20">
        <v>149</v>
      </c>
      <c r="J32" s="20">
        <v>184</v>
      </c>
      <c r="K32" s="20">
        <v>1</v>
      </c>
    </row>
    <row r="33" spans="1:11" ht="18" customHeight="1" x14ac:dyDescent="0.2">
      <c r="A33" s="12" t="s">
        <v>355</v>
      </c>
      <c r="B33" s="5">
        <v>316</v>
      </c>
      <c r="C33" s="156">
        <v>135</v>
      </c>
      <c r="D33" s="156">
        <v>180</v>
      </c>
      <c r="E33" s="156">
        <v>1</v>
      </c>
      <c r="G33" s="376" t="s">
        <v>63</v>
      </c>
      <c r="H33" s="378">
        <v>318</v>
      </c>
      <c r="I33" s="20">
        <v>120</v>
      </c>
      <c r="J33" s="20">
        <v>192</v>
      </c>
      <c r="K33" s="20">
        <v>6</v>
      </c>
    </row>
    <row r="34" spans="1:11" ht="18" customHeight="1" x14ac:dyDescent="0.2">
      <c r="A34" s="12" t="s">
        <v>421</v>
      </c>
      <c r="B34" s="5">
        <v>285</v>
      </c>
      <c r="C34" s="156">
        <v>262</v>
      </c>
      <c r="D34" s="156">
        <v>23</v>
      </c>
      <c r="E34" s="156" t="s">
        <v>15</v>
      </c>
      <c r="G34" s="376" t="s">
        <v>153</v>
      </c>
      <c r="H34" s="378">
        <v>311</v>
      </c>
      <c r="I34" s="20">
        <v>149</v>
      </c>
      <c r="J34" s="20">
        <v>145</v>
      </c>
      <c r="K34" s="20">
        <v>17</v>
      </c>
    </row>
    <row r="35" spans="1:11" ht="18" customHeight="1" x14ac:dyDescent="0.2">
      <c r="A35" s="12" t="s">
        <v>420</v>
      </c>
      <c r="B35" s="5">
        <v>285</v>
      </c>
      <c r="C35" s="156">
        <v>82</v>
      </c>
      <c r="D35" s="156">
        <v>203</v>
      </c>
      <c r="E35" s="156" t="s">
        <v>15</v>
      </c>
      <c r="G35" s="376" t="s">
        <v>420</v>
      </c>
      <c r="H35" s="378">
        <v>309</v>
      </c>
      <c r="I35" s="20">
        <v>86</v>
      </c>
      <c r="J35" s="20">
        <v>223</v>
      </c>
      <c r="K35" s="156" t="s">
        <v>15</v>
      </c>
    </row>
    <row r="36" spans="1:11" ht="18" customHeight="1" x14ac:dyDescent="0.2">
      <c r="A36" s="12" t="s">
        <v>422</v>
      </c>
      <c r="B36" s="5">
        <v>281</v>
      </c>
      <c r="C36" s="156">
        <v>173</v>
      </c>
      <c r="D36" s="156">
        <v>108</v>
      </c>
      <c r="E36" s="156" t="s">
        <v>15</v>
      </c>
      <c r="G36" s="376" t="s">
        <v>852</v>
      </c>
      <c r="H36" s="378">
        <v>286</v>
      </c>
      <c r="I36" s="20">
        <v>181</v>
      </c>
      <c r="J36" s="20">
        <v>105</v>
      </c>
      <c r="K36" s="156" t="s">
        <v>15</v>
      </c>
    </row>
    <row r="37" spans="1:11" ht="18" customHeight="1" x14ac:dyDescent="0.2">
      <c r="A37" s="12" t="s">
        <v>153</v>
      </c>
      <c r="B37" s="5">
        <v>275</v>
      </c>
      <c r="C37" s="156">
        <v>120</v>
      </c>
      <c r="D37" s="156">
        <v>141</v>
      </c>
      <c r="E37" s="156">
        <v>14</v>
      </c>
      <c r="G37" s="376" t="s">
        <v>422</v>
      </c>
      <c r="H37" s="378">
        <v>280</v>
      </c>
      <c r="I37" s="20">
        <v>169</v>
      </c>
      <c r="J37" s="20">
        <v>111</v>
      </c>
      <c r="K37" s="156" t="s">
        <v>15</v>
      </c>
    </row>
    <row r="38" spans="1:11" ht="18" customHeight="1" x14ac:dyDescent="0.2">
      <c r="A38" s="12" t="s">
        <v>852</v>
      </c>
      <c r="B38" s="5">
        <v>229</v>
      </c>
      <c r="C38" s="156">
        <v>126</v>
      </c>
      <c r="D38" s="156">
        <v>103</v>
      </c>
      <c r="E38" s="156" t="s">
        <v>15</v>
      </c>
      <c r="G38" s="376" t="s">
        <v>423</v>
      </c>
      <c r="H38" s="378">
        <v>270</v>
      </c>
      <c r="I38" s="20">
        <v>107</v>
      </c>
      <c r="J38" s="20">
        <v>162</v>
      </c>
      <c r="K38" s="20">
        <v>1</v>
      </c>
    </row>
    <row r="39" spans="1:11" ht="18" customHeight="1" x14ac:dyDescent="0.2">
      <c r="A39" s="12" t="s">
        <v>423</v>
      </c>
      <c r="B39" s="5">
        <v>220</v>
      </c>
      <c r="C39" s="156">
        <v>86</v>
      </c>
      <c r="D39" s="156">
        <v>133</v>
      </c>
      <c r="E39" s="156">
        <v>1</v>
      </c>
      <c r="G39" s="376" t="s">
        <v>421</v>
      </c>
      <c r="H39" s="378">
        <v>267</v>
      </c>
      <c r="I39" s="20">
        <v>232</v>
      </c>
      <c r="J39" s="20">
        <v>35</v>
      </c>
      <c r="K39" s="156" t="s">
        <v>15</v>
      </c>
    </row>
    <row r="40" spans="1:11" ht="18" customHeight="1" x14ac:dyDescent="0.2">
      <c r="A40" s="12" t="s">
        <v>71</v>
      </c>
      <c r="B40" s="5">
        <v>203</v>
      </c>
      <c r="C40" s="156">
        <v>51</v>
      </c>
      <c r="D40" s="156">
        <v>149</v>
      </c>
      <c r="E40" s="156">
        <v>3</v>
      </c>
      <c r="G40" s="376" t="s">
        <v>377</v>
      </c>
      <c r="H40" s="378">
        <v>223</v>
      </c>
      <c r="I40" s="20">
        <v>214</v>
      </c>
      <c r="J40" s="20">
        <v>9</v>
      </c>
      <c r="K40" s="156" t="s">
        <v>15</v>
      </c>
    </row>
    <row r="41" spans="1:11" ht="18" customHeight="1" x14ac:dyDescent="0.2">
      <c r="A41" s="12" t="s">
        <v>61</v>
      </c>
      <c r="B41" s="5">
        <v>199</v>
      </c>
      <c r="C41" s="156">
        <v>15</v>
      </c>
      <c r="D41" s="156">
        <v>184</v>
      </c>
      <c r="E41" s="156" t="s">
        <v>15</v>
      </c>
      <c r="G41" s="376" t="s">
        <v>424</v>
      </c>
      <c r="H41" s="378">
        <v>210</v>
      </c>
      <c r="I41" s="20">
        <v>149</v>
      </c>
      <c r="J41" s="20">
        <v>61</v>
      </c>
      <c r="K41" s="156" t="s">
        <v>15</v>
      </c>
    </row>
    <row r="42" spans="1:11" ht="18" customHeight="1" x14ac:dyDescent="0.2">
      <c r="A42" s="12" t="s">
        <v>205</v>
      </c>
      <c r="B42" s="5">
        <v>176</v>
      </c>
      <c r="C42" s="156">
        <v>65</v>
      </c>
      <c r="D42" s="156">
        <v>110</v>
      </c>
      <c r="E42" s="156">
        <v>1</v>
      </c>
      <c r="G42" s="376" t="s">
        <v>61</v>
      </c>
      <c r="H42" s="378">
        <v>203</v>
      </c>
      <c r="I42" s="20">
        <v>18</v>
      </c>
      <c r="J42" s="20">
        <v>185</v>
      </c>
      <c r="K42" s="156" t="s">
        <v>15</v>
      </c>
    </row>
    <row r="43" spans="1:11" ht="18" customHeight="1" x14ac:dyDescent="0.2">
      <c r="A43" s="12" t="s">
        <v>424</v>
      </c>
      <c r="B43" s="5">
        <v>168</v>
      </c>
      <c r="C43" s="156">
        <v>112</v>
      </c>
      <c r="D43" s="156">
        <v>56</v>
      </c>
      <c r="E43" s="156" t="s">
        <v>15</v>
      </c>
      <c r="G43" s="376" t="s">
        <v>71</v>
      </c>
      <c r="H43" s="378">
        <v>200</v>
      </c>
      <c r="I43" s="20">
        <v>51</v>
      </c>
      <c r="J43" s="20">
        <v>146</v>
      </c>
      <c r="K43" s="20">
        <v>3</v>
      </c>
    </row>
    <row r="44" spans="1:11" ht="18" customHeight="1" x14ac:dyDescent="0.2">
      <c r="A44" s="12" t="s">
        <v>74</v>
      </c>
      <c r="B44" s="5">
        <v>168</v>
      </c>
      <c r="C44" s="156">
        <v>61</v>
      </c>
      <c r="D44" s="156">
        <v>103</v>
      </c>
      <c r="E44" s="156">
        <v>4</v>
      </c>
      <c r="G44" s="376" t="s">
        <v>205</v>
      </c>
      <c r="H44" s="378">
        <v>180</v>
      </c>
      <c r="I44" s="20">
        <v>61</v>
      </c>
      <c r="J44" s="20">
        <v>118</v>
      </c>
      <c r="K44" s="20">
        <v>1</v>
      </c>
    </row>
    <row r="45" spans="1:11" ht="18" customHeight="1" x14ac:dyDescent="0.2">
      <c r="A45" s="12" t="s">
        <v>425</v>
      </c>
      <c r="B45" s="5">
        <v>152</v>
      </c>
      <c r="C45" s="156">
        <v>20</v>
      </c>
      <c r="D45" s="156">
        <v>131</v>
      </c>
      <c r="E45" s="156">
        <v>1</v>
      </c>
      <c r="G45" s="376" t="s">
        <v>74</v>
      </c>
      <c r="H45" s="378">
        <v>161</v>
      </c>
      <c r="I45" s="20">
        <v>44</v>
      </c>
      <c r="J45" s="20">
        <v>114</v>
      </c>
      <c r="K45" s="20">
        <v>3</v>
      </c>
    </row>
    <row r="46" spans="1:11" ht="18" customHeight="1" x14ac:dyDescent="0.2">
      <c r="A46" s="12" t="s">
        <v>96</v>
      </c>
      <c r="B46" s="5">
        <v>138</v>
      </c>
      <c r="C46" s="156">
        <v>117</v>
      </c>
      <c r="D46" s="156">
        <v>21</v>
      </c>
      <c r="E46" s="156" t="s">
        <v>15</v>
      </c>
      <c r="G46" s="376" t="s">
        <v>425</v>
      </c>
      <c r="H46" s="378">
        <v>157</v>
      </c>
      <c r="I46" s="20">
        <v>17</v>
      </c>
      <c r="J46" s="20">
        <v>139</v>
      </c>
      <c r="K46" s="20">
        <v>1</v>
      </c>
    </row>
    <row r="47" spans="1:11" ht="18" customHeight="1" x14ac:dyDescent="0.2">
      <c r="A47" s="12" t="s">
        <v>68</v>
      </c>
      <c r="B47" s="5">
        <v>116</v>
      </c>
      <c r="C47" s="156">
        <v>53</v>
      </c>
      <c r="D47" s="156">
        <v>62</v>
      </c>
      <c r="E47" s="156">
        <v>1</v>
      </c>
      <c r="G47" s="376" t="s">
        <v>96</v>
      </c>
      <c r="H47" s="378">
        <v>141</v>
      </c>
      <c r="I47" s="20">
        <v>96</v>
      </c>
      <c r="J47" s="20">
        <v>45</v>
      </c>
      <c r="K47" s="156" t="s">
        <v>15</v>
      </c>
    </row>
    <row r="48" spans="1:11" ht="18" customHeight="1" x14ac:dyDescent="0.2">
      <c r="A48" s="12" t="s">
        <v>77</v>
      </c>
      <c r="B48" s="5">
        <v>114</v>
      </c>
      <c r="C48" s="156">
        <v>55</v>
      </c>
      <c r="D48" s="156">
        <v>59</v>
      </c>
      <c r="E48" s="156" t="s">
        <v>15</v>
      </c>
      <c r="G48" s="376" t="s">
        <v>68</v>
      </c>
      <c r="H48" s="378">
        <v>135</v>
      </c>
      <c r="I48" s="20">
        <v>73</v>
      </c>
      <c r="J48" s="20">
        <v>60</v>
      </c>
      <c r="K48" s="20">
        <v>2</v>
      </c>
    </row>
    <row r="49" spans="1:11" ht="18" customHeight="1" x14ac:dyDescent="0.2">
      <c r="A49" s="12" t="s">
        <v>351</v>
      </c>
      <c r="B49" s="5">
        <v>113</v>
      </c>
      <c r="C49" s="156">
        <v>22</v>
      </c>
      <c r="D49" s="156">
        <v>91</v>
      </c>
      <c r="E49" s="156" t="s">
        <v>15</v>
      </c>
      <c r="G49" s="376" t="s">
        <v>350</v>
      </c>
      <c r="H49" s="378">
        <v>121</v>
      </c>
      <c r="I49" s="20">
        <v>99</v>
      </c>
      <c r="J49" s="20">
        <v>22</v>
      </c>
      <c r="K49" s="156" t="s">
        <v>15</v>
      </c>
    </row>
    <row r="50" spans="1:11" ht="18" customHeight="1" x14ac:dyDescent="0.2">
      <c r="A50" s="12" t="s">
        <v>801</v>
      </c>
      <c r="B50" s="5">
        <v>103</v>
      </c>
      <c r="C50" s="156">
        <v>53</v>
      </c>
      <c r="D50" s="156">
        <v>48</v>
      </c>
      <c r="E50" s="156">
        <v>2</v>
      </c>
      <c r="G50" s="376" t="s">
        <v>77</v>
      </c>
      <c r="H50" s="378">
        <v>116</v>
      </c>
      <c r="I50" s="20">
        <v>53</v>
      </c>
      <c r="J50" s="20">
        <v>63</v>
      </c>
      <c r="K50" s="156" t="s">
        <v>15</v>
      </c>
    </row>
    <row r="51" spans="1:11" ht="18" customHeight="1" x14ac:dyDescent="0.2">
      <c r="A51" s="12" t="s">
        <v>243</v>
      </c>
      <c r="B51" s="5">
        <v>100</v>
      </c>
      <c r="C51" s="156">
        <v>32</v>
      </c>
      <c r="D51" s="156">
        <v>68</v>
      </c>
      <c r="E51" s="156" t="s">
        <v>15</v>
      </c>
      <c r="G51" s="376" t="s">
        <v>351</v>
      </c>
      <c r="H51" s="378">
        <v>115</v>
      </c>
      <c r="I51" s="20">
        <v>21</v>
      </c>
      <c r="J51" s="20">
        <v>94</v>
      </c>
      <c r="K51" s="156" t="s">
        <v>15</v>
      </c>
    </row>
    <row r="52" spans="1:11" ht="18" customHeight="1" x14ac:dyDescent="0.2">
      <c r="A52" s="12" t="s">
        <v>65</v>
      </c>
      <c r="B52" s="5">
        <v>96</v>
      </c>
      <c r="C52" s="156">
        <v>21</v>
      </c>
      <c r="D52" s="156">
        <v>74</v>
      </c>
      <c r="E52" s="156">
        <v>1</v>
      </c>
      <c r="G52" s="376" t="s">
        <v>65</v>
      </c>
      <c r="H52" s="378">
        <v>112</v>
      </c>
      <c r="I52" s="20">
        <v>31</v>
      </c>
      <c r="J52" s="20">
        <v>80</v>
      </c>
      <c r="K52" s="20">
        <v>1</v>
      </c>
    </row>
    <row r="53" spans="1:11" ht="18" customHeight="1" x14ac:dyDescent="0.2">
      <c r="A53" s="12" t="s">
        <v>93</v>
      </c>
      <c r="B53" s="5">
        <v>96</v>
      </c>
      <c r="C53" s="156">
        <v>29</v>
      </c>
      <c r="D53" s="156">
        <v>59</v>
      </c>
      <c r="E53" s="156">
        <v>8</v>
      </c>
      <c r="G53" s="376" t="s">
        <v>93</v>
      </c>
      <c r="H53" s="378">
        <v>111</v>
      </c>
      <c r="I53" s="20">
        <v>43</v>
      </c>
      <c r="J53" s="20">
        <v>60</v>
      </c>
      <c r="K53" s="20">
        <v>8</v>
      </c>
    </row>
    <row r="54" spans="1:11" ht="18" customHeight="1" x14ac:dyDescent="0.2">
      <c r="A54" s="12" t="s">
        <v>426</v>
      </c>
      <c r="B54" s="5">
        <v>95</v>
      </c>
      <c r="C54" s="156">
        <v>56</v>
      </c>
      <c r="D54" s="156">
        <v>39</v>
      </c>
      <c r="E54" s="156" t="s">
        <v>15</v>
      </c>
      <c r="G54" s="376" t="s">
        <v>427</v>
      </c>
      <c r="H54" s="378">
        <v>110</v>
      </c>
      <c r="I54" s="20">
        <v>33</v>
      </c>
      <c r="J54" s="20">
        <v>76</v>
      </c>
      <c r="K54" s="20">
        <v>1</v>
      </c>
    </row>
    <row r="55" spans="1:11" ht="18" customHeight="1" x14ac:dyDescent="0.2">
      <c r="A55" s="12" t="s">
        <v>377</v>
      </c>
      <c r="B55" s="5">
        <v>93</v>
      </c>
      <c r="C55" s="156">
        <v>86</v>
      </c>
      <c r="D55" s="156">
        <v>7</v>
      </c>
      <c r="E55" s="156" t="s">
        <v>15</v>
      </c>
      <c r="G55" s="376" t="s">
        <v>243</v>
      </c>
      <c r="H55" s="378">
        <v>110</v>
      </c>
      <c r="I55" s="20">
        <v>39</v>
      </c>
      <c r="J55" s="20">
        <v>71</v>
      </c>
      <c r="K55" s="156" t="s">
        <v>15</v>
      </c>
    </row>
    <row r="56" spans="1:11" ht="18" customHeight="1" x14ac:dyDescent="0.2">
      <c r="A56" s="12" t="s">
        <v>62</v>
      </c>
      <c r="B56" s="5">
        <v>91</v>
      </c>
      <c r="C56" s="156">
        <v>21</v>
      </c>
      <c r="D56" s="156">
        <v>66</v>
      </c>
      <c r="E56" s="156">
        <v>4</v>
      </c>
      <c r="G56" s="376" t="s">
        <v>62</v>
      </c>
      <c r="H56" s="378">
        <v>110</v>
      </c>
      <c r="I56" s="20">
        <v>26</v>
      </c>
      <c r="J56" s="20">
        <v>80</v>
      </c>
      <c r="K56" s="20">
        <v>4</v>
      </c>
    </row>
    <row r="57" spans="1:11" ht="18" customHeight="1" x14ac:dyDescent="0.2">
      <c r="A57" s="12" t="s">
        <v>427</v>
      </c>
      <c r="B57" s="5">
        <v>89</v>
      </c>
      <c r="C57" s="156">
        <v>42</v>
      </c>
      <c r="D57" s="156">
        <v>46</v>
      </c>
      <c r="E57" s="156">
        <v>1</v>
      </c>
      <c r="G57" s="376" t="s">
        <v>426</v>
      </c>
      <c r="H57" s="378">
        <v>101</v>
      </c>
      <c r="I57" s="20">
        <v>57</v>
      </c>
      <c r="J57" s="20">
        <v>44</v>
      </c>
      <c r="K57" s="156" t="s">
        <v>15</v>
      </c>
    </row>
    <row r="58" spans="1:11" ht="18" customHeight="1" x14ac:dyDescent="0.2">
      <c r="A58" s="12" t="s">
        <v>374</v>
      </c>
      <c r="B58" s="5">
        <v>83</v>
      </c>
      <c r="C58" s="156">
        <v>65</v>
      </c>
      <c r="D58" s="156">
        <v>16</v>
      </c>
      <c r="E58" s="156">
        <v>2</v>
      </c>
      <c r="G58" s="376" t="s">
        <v>1004</v>
      </c>
      <c r="H58" s="378">
        <v>97</v>
      </c>
      <c r="I58" s="20">
        <v>41</v>
      </c>
      <c r="J58" s="20">
        <v>54</v>
      </c>
      <c r="K58" s="20">
        <v>2</v>
      </c>
    </row>
    <row r="59" spans="1:11" ht="18" customHeight="1" x14ac:dyDescent="0.2">
      <c r="A59" s="12" t="s">
        <v>307</v>
      </c>
      <c r="B59" s="5">
        <v>75</v>
      </c>
      <c r="C59" s="156">
        <v>28</v>
      </c>
      <c r="D59" s="156">
        <v>46</v>
      </c>
      <c r="E59" s="156">
        <v>1</v>
      </c>
      <c r="G59" s="376" t="s">
        <v>374</v>
      </c>
      <c r="H59" s="378">
        <v>90</v>
      </c>
      <c r="I59" s="20">
        <v>69</v>
      </c>
      <c r="J59" s="20">
        <v>20</v>
      </c>
      <c r="K59" s="20">
        <v>1</v>
      </c>
    </row>
    <row r="60" spans="1:11" ht="18" customHeight="1" x14ac:dyDescent="0.2">
      <c r="A60" s="12" t="s">
        <v>66</v>
      </c>
      <c r="B60" s="5">
        <v>71</v>
      </c>
      <c r="C60" s="156">
        <v>53</v>
      </c>
      <c r="D60" s="156">
        <v>18</v>
      </c>
      <c r="E60" s="156" t="s">
        <v>15</v>
      </c>
      <c r="G60" s="12" t="s">
        <v>206</v>
      </c>
      <c r="H60" s="378">
        <v>89</v>
      </c>
      <c r="I60" s="20">
        <v>78</v>
      </c>
      <c r="J60" s="20">
        <v>9</v>
      </c>
      <c r="K60" s="20">
        <v>2</v>
      </c>
    </row>
    <row r="61" spans="1:11" ht="21" customHeight="1" x14ac:dyDescent="0.2">
      <c r="A61" s="12" t="s">
        <v>428</v>
      </c>
      <c r="B61" s="5">
        <v>62</v>
      </c>
      <c r="C61" s="156">
        <v>32</v>
      </c>
      <c r="D61" s="156">
        <v>30</v>
      </c>
      <c r="E61" s="156" t="s">
        <v>15</v>
      </c>
      <c r="G61" s="376" t="s">
        <v>307</v>
      </c>
      <c r="H61" s="378">
        <v>79</v>
      </c>
      <c r="I61" s="20">
        <v>31</v>
      </c>
      <c r="J61" s="20">
        <v>47</v>
      </c>
      <c r="K61" s="20">
        <v>1</v>
      </c>
    </row>
    <row r="62" spans="1:11" ht="18" customHeight="1" x14ac:dyDescent="0.2">
      <c r="A62" s="12" t="s">
        <v>350</v>
      </c>
      <c r="B62" s="5">
        <v>51</v>
      </c>
      <c r="C62" s="156">
        <v>30</v>
      </c>
      <c r="D62" s="156">
        <v>21</v>
      </c>
      <c r="E62" s="156" t="s">
        <v>15</v>
      </c>
      <c r="G62" s="376" t="s">
        <v>428</v>
      </c>
      <c r="H62" s="378">
        <v>79</v>
      </c>
      <c r="I62" s="20">
        <v>49</v>
      </c>
      <c r="J62" s="20">
        <v>30</v>
      </c>
      <c r="K62" s="156" t="s">
        <v>15</v>
      </c>
    </row>
    <row r="63" spans="1:11" ht="18" customHeight="1" x14ac:dyDescent="0.2">
      <c r="A63" s="12" t="s">
        <v>851</v>
      </c>
      <c r="B63" s="5">
        <v>49</v>
      </c>
      <c r="C63" s="156">
        <v>11</v>
      </c>
      <c r="D63" s="156">
        <v>36</v>
      </c>
      <c r="E63" s="156">
        <v>2</v>
      </c>
      <c r="G63" s="12" t="s">
        <v>851</v>
      </c>
      <c r="H63" s="378">
        <v>65</v>
      </c>
      <c r="I63" s="20">
        <v>21</v>
      </c>
      <c r="J63" s="20">
        <v>42</v>
      </c>
      <c r="K63" s="20">
        <v>2</v>
      </c>
    </row>
    <row r="64" spans="1:11" ht="18" customHeight="1" x14ac:dyDescent="0.2">
      <c r="A64" s="12" t="s">
        <v>429</v>
      </c>
      <c r="B64" s="5">
        <v>44</v>
      </c>
      <c r="C64" s="156">
        <v>12</v>
      </c>
      <c r="D64" s="156">
        <v>32</v>
      </c>
      <c r="E64" s="156" t="s">
        <v>15</v>
      </c>
      <c r="G64" s="376" t="s">
        <v>66</v>
      </c>
      <c r="H64" s="378">
        <v>64</v>
      </c>
      <c r="I64" s="20">
        <v>46</v>
      </c>
      <c r="J64" s="20">
        <v>18</v>
      </c>
      <c r="K64" s="156" t="s">
        <v>15</v>
      </c>
    </row>
    <row r="65" spans="1:11" ht="18" customHeight="1" x14ac:dyDescent="0.2">
      <c r="A65" s="12" t="s">
        <v>430</v>
      </c>
      <c r="B65" s="5">
        <v>37</v>
      </c>
      <c r="C65" s="156">
        <v>7</v>
      </c>
      <c r="D65" s="156">
        <v>29</v>
      </c>
      <c r="E65" s="156">
        <v>1</v>
      </c>
      <c r="G65" s="376" t="s">
        <v>429</v>
      </c>
      <c r="H65" s="378">
        <v>48</v>
      </c>
      <c r="I65" s="20">
        <v>16</v>
      </c>
      <c r="J65" s="20">
        <v>32</v>
      </c>
      <c r="K65" s="156" t="s">
        <v>15</v>
      </c>
    </row>
    <row r="66" spans="1:11" ht="18" customHeight="1" x14ac:dyDescent="0.2">
      <c r="A66" s="12" t="s">
        <v>432</v>
      </c>
      <c r="B66" s="5">
        <v>35</v>
      </c>
      <c r="C66" s="156">
        <v>10</v>
      </c>
      <c r="D66" s="156">
        <v>25</v>
      </c>
      <c r="E66" s="156" t="s">
        <v>15</v>
      </c>
      <c r="G66" s="12" t="s">
        <v>239</v>
      </c>
      <c r="H66" s="378">
        <v>40</v>
      </c>
      <c r="I66" s="20">
        <v>21</v>
      </c>
      <c r="J66" s="20">
        <v>19</v>
      </c>
      <c r="K66" s="156" t="s">
        <v>15</v>
      </c>
    </row>
    <row r="67" spans="1:11" ht="18" customHeight="1" x14ac:dyDescent="0.2">
      <c r="A67" s="12" t="s">
        <v>235</v>
      </c>
      <c r="B67" s="5">
        <v>34</v>
      </c>
      <c r="C67" s="156">
        <v>17</v>
      </c>
      <c r="D67" s="156">
        <v>13</v>
      </c>
      <c r="E67" s="156">
        <v>4</v>
      </c>
      <c r="G67" s="376" t="s">
        <v>430</v>
      </c>
      <c r="H67" s="378">
        <v>39</v>
      </c>
      <c r="I67" s="20">
        <v>7</v>
      </c>
      <c r="J67" s="20">
        <v>31</v>
      </c>
      <c r="K67" s="20">
        <v>1</v>
      </c>
    </row>
    <row r="68" spans="1:11" ht="18" customHeight="1" x14ac:dyDescent="0.2">
      <c r="A68" s="12" t="s">
        <v>206</v>
      </c>
      <c r="B68" s="5">
        <v>33</v>
      </c>
      <c r="C68" s="156">
        <v>19</v>
      </c>
      <c r="D68" s="156">
        <v>10</v>
      </c>
      <c r="E68" s="156">
        <v>4</v>
      </c>
      <c r="G68" s="376" t="s">
        <v>235</v>
      </c>
      <c r="H68" s="378">
        <v>39</v>
      </c>
      <c r="I68" s="20">
        <v>21</v>
      </c>
      <c r="J68" s="20">
        <v>15</v>
      </c>
      <c r="K68" s="20">
        <v>3</v>
      </c>
    </row>
    <row r="69" spans="1:11" ht="18" customHeight="1" x14ac:dyDescent="0.2">
      <c r="A69" s="12" t="s">
        <v>87</v>
      </c>
      <c r="B69" s="5">
        <v>32</v>
      </c>
      <c r="C69" s="156">
        <v>13</v>
      </c>
      <c r="D69" s="156">
        <v>19</v>
      </c>
      <c r="E69" s="156" t="s">
        <v>15</v>
      </c>
      <c r="G69" s="376" t="s">
        <v>434</v>
      </c>
      <c r="H69" s="378">
        <v>37</v>
      </c>
      <c r="I69" s="20">
        <v>12</v>
      </c>
      <c r="J69" s="20">
        <v>25</v>
      </c>
      <c r="K69" s="156" t="s">
        <v>15</v>
      </c>
    </row>
    <row r="70" spans="1:11" ht="18" customHeight="1" x14ac:dyDescent="0.2">
      <c r="A70" s="12" t="s">
        <v>431</v>
      </c>
      <c r="B70" s="5">
        <v>32</v>
      </c>
      <c r="C70" s="156">
        <v>13</v>
      </c>
      <c r="D70" s="156">
        <v>19</v>
      </c>
      <c r="E70" s="156" t="s">
        <v>15</v>
      </c>
      <c r="G70" s="376" t="s">
        <v>432</v>
      </c>
      <c r="H70" s="378">
        <v>35</v>
      </c>
      <c r="I70" s="20">
        <v>9</v>
      </c>
      <c r="J70" s="20">
        <v>26</v>
      </c>
      <c r="K70" s="156" t="s">
        <v>15</v>
      </c>
    </row>
    <row r="71" spans="1:11" ht="18" customHeight="1" x14ac:dyDescent="0.2">
      <c r="A71" s="12" t="s">
        <v>433</v>
      </c>
      <c r="B71" s="5">
        <v>32</v>
      </c>
      <c r="C71" s="156">
        <v>30</v>
      </c>
      <c r="D71" s="156">
        <v>2</v>
      </c>
      <c r="E71" s="156" t="s">
        <v>15</v>
      </c>
      <c r="G71" s="376" t="s">
        <v>353</v>
      </c>
      <c r="H71" s="378">
        <v>33</v>
      </c>
      <c r="I71" s="20">
        <v>17</v>
      </c>
      <c r="J71" s="20">
        <v>16</v>
      </c>
      <c r="K71" s="156" t="s">
        <v>15</v>
      </c>
    </row>
    <row r="72" spans="1:11" ht="18" customHeight="1" x14ac:dyDescent="0.2">
      <c r="A72" s="12" t="s">
        <v>434</v>
      </c>
      <c r="B72" s="5">
        <v>31</v>
      </c>
      <c r="C72" s="156">
        <v>8</v>
      </c>
      <c r="D72" s="156">
        <v>23</v>
      </c>
      <c r="E72" s="156" t="s">
        <v>15</v>
      </c>
      <c r="G72" s="376" t="s">
        <v>87</v>
      </c>
      <c r="H72" s="378">
        <v>33</v>
      </c>
      <c r="I72" s="20">
        <v>12</v>
      </c>
      <c r="J72" s="20">
        <v>21</v>
      </c>
      <c r="K72" s="156" t="s">
        <v>15</v>
      </c>
    </row>
    <row r="73" spans="1:11" ht="18" customHeight="1" x14ac:dyDescent="0.2">
      <c r="A73" s="12" t="s">
        <v>239</v>
      </c>
      <c r="B73" s="5">
        <v>31</v>
      </c>
      <c r="C73" s="156">
        <v>13</v>
      </c>
      <c r="D73" s="156">
        <v>18</v>
      </c>
      <c r="E73" s="156" t="s">
        <v>15</v>
      </c>
      <c r="G73" s="12" t="s">
        <v>431</v>
      </c>
      <c r="H73" s="378">
        <v>30</v>
      </c>
      <c r="I73" s="20">
        <v>10</v>
      </c>
      <c r="J73" s="20">
        <v>20</v>
      </c>
      <c r="K73" s="156" t="s">
        <v>15</v>
      </c>
    </row>
    <row r="74" spans="1:11" ht="18" customHeight="1" x14ac:dyDescent="0.2">
      <c r="A74" s="12" t="s">
        <v>70</v>
      </c>
      <c r="B74" s="5">
        <v>30</v>
      </c>
      <c r="C74" s="156">
        <v>10</v>
      </c>
      <c r="D74" s="156">
        <v>20</v>
      </c>
      <c r="E74" s="156" t="s">
        <v>15</v>
      </c>
      <c r="G74" s="12" t="s">
        <v>435</v>
      </c>
      <c r="H74" s="378">
        <v>30</v>
      </c>
      <c r="I74" s="20">
        <v>10</v>
      </c>
      <c r="J74" s="20">
        <v>20</v>
      </c>
      <c r="K74" s="156" t="s">
        <v>15</v>
      </c>
    </row>
    <row r="75" spans="1:11" ht="18" customHeight="1" x14ac:dyDescent="0.2">
      <c r="A75" s="12" t="s">
        <v>435</v>
      </c>
      <c r="B75" s="5">
        <v>30</v>
      </c>
      <c r="C75" s="156">
        <v>9</v>
      </c>
      <c r="D75" s="156">
        <v>21</v>
      </c>
      <c r="E75" s="156" t="s">
        <v>15</v>
      </c>
      <c r="G75" s="376" t="s">
        <v>433</v>
      </c>
      <c r="H75" s="378">
        <v>29</v>
      </c>
      <c r="I75" s="20">
        <v>26</v>
      </c>
      <c r="J75" s="20">
        <v>3</v>
      </c>
      <c r="K75" s="156" t="s">
        <v>15</v>
      </c>
    </row>
    <row r="76" spans="1:11" ht="18" customHeight="1" x14ac:dyDescent="0.2">
      <c r="A76" s="12" t="s">
        <v>353</v>
      </c>
      <c r="B76" s="5">
        <v>27</v>
      </c>
      <c r="C76" s="156">
        <v>11</v>
      </c>
      <c r="D76" s="156">
        <v>16</v>
      </c>
      <c r="E76" s="156" t="s">
        <v>15</v>
      </c>
      <c r="G76" s="376" t="s">
        <v>83</v>
      </c>
      <c r="H76" s="378">
        <v>29</v>
      </c>
      <c r="I76" s="20">
        <v>13</v>
      </c>
      <c r="J76" s="20">
        <v>15</v>
      </c>
      <c r="K76" s="20">
        <v>1</v>
      </c>
    </row>
    <row r="77" spans="1:11" ht="18" customHeight="1" x14ac:dyDescent="0.2">
      <c r="A77" s="12" t="s">
        <v>83</v>
      </c>
      <c r="B77" s="5">
        <v>26</v>
      </c>
      <c r="C77" s="156">
        <v>11</v>
      </c>
      <c r="D77" s="156">
        <v>14</v>
      </c>
      <c r="E77" s="156">
        <v>1</v>
      </c>
      <c r="G77" s="376" t="s">
        <v>438</v>
      </c>
      <c r="H77" s="378">
        <v>27</v>
      </c>
      <c r="I77" s="20">
        <v>21</v>
      </c>
      <c r="J77" s="20">
        <v>6</v>
      </c>
      <c r="K77" s="156" t="s">
        <v>15</v>
      </c>
    </row>
    <row r="78" spans="1:11" ht="18" customHeight="1" x14ac:dyDescent="0.2">
      <c r="A78" s="12" t="s">
        <v>436</v>
      </c>
      <c r="B78" s="5">
        <v>25</v>
      </c>
      <c r="C78" s="156">
        <v>1</v>
      </c>
      <c r="D78" s="156">
        <v>24</v>
      </c>
      <c r="E78" s="156" t="s">
        <v>15</v>
      </c>
      <c r="G78" s="376" t="s">
        <v>70</v>
      </c>
      <c r="H78" s="378">
        <v>26</v>
      </c>
      <c r="I78" s="20">
        <v>6</v>
      </c>
      <c r="J78" s="20">
        <v>20</v>
      </c>
      <c r="K78" s="156" t="s">
        <v>15</v>
      </c>
    </row>
    <row r="79" spans="1:11" ht="18" customHeight="1" x14ac:dyDescent="0.2">
      <c r="A79" s="12" t="s">
        <v>437</v>
      </c>
      <c r="B79" s="5">
        <v>25</v>
      </c>
      <c r="C79" s="156">
        <v>3</v>
      </c>
      <c r="D79" s="156">
        <v>20</v>
      </c>
      <c r="E79" s="156">
        <v>2</v>
      </c>
      <c r="G79" s="376" t="s">
        <v>436</v>
      </c>
      <c r="H79" s="378">
        <v>24</v>
      </c>
      <c r="I79" s="20">
        <v>1</v>
      </c>
      <c r="J79" s="20">
        <v>23</v>
      </c>
      <c r="K79" s="156" t="s">
        <v>15</v>
      </c>
    </row>
    <row r="80" spans="1:11" ht="18" customHeight="1" x14ac:dyDescent="0.2">
      <c r="A80" s="12" t="s">
        <v>438</v>
      </c>
      <c r="B80" s="5">
        <v>24</v>
      </c>
      <c r="C80" s="156">
        <v>18</v>
      </c>
      <c r="D80" s="156">
        <v>6</v>
      </c>
      <c r="E80" s="156" t="s">
        <v>15</v>
      </c>
      <c r="G80" s="376" t="s">
        <v>437</v>
      </c>
      <c r="H80" s="378">
        <v>22</v>
      </c>
      <c r="I80" s="20">
        <v>2</v>
      </c>
      <c r="J80" s="20">
        <v>18</v>
      </c>
      <c r="K80" s="20">
        <v>2</v>
      </c>
    </row>
    <row r="81" spans="1:11" ht="18" customHeight="1" x14ac:dyDescent="0.2">
      <c r="A81" s="12" t="s">
        <v>155</v>
      </c>
      <c r="B81" s="5">
        <v>17</v>
      </c>
      <c r="C81" s="156">
        <v>3</v>
      </c>
      <c r="D81" s="156">
        <v>14</v>
      </c>
      <c r="E81" s="156" t="s">
        <v>15</v>
      </c>
      <c r="G81" s="376" t="s">
        <v>155</v>
      </c>
      <c r="H81" s="378">
        <v>21</v>
      </c>
      <c r="I81" s="20">
        <v>7</v>
      </c>
      <c r="J81" s="20">
        <v>14</v>
      </c>
      <c r="K81" s="156" t="s">
        <v>15</v>
      </c>
    </row>
    <row r="82" spans="1:11" ht="18" customHeight="1" x14ac:dyDescent="0.2">
      <c r="A82" s="12" t="s">
        <v>1007</v>
      </c>
      <c r="B82" s="5">
        <v>16</v>
      </c>
      <c r="C82" s="156">
        <v>5</v>
      </c>
      <c r="D82" s="156">
        <v>9</v>
      </c>
      <c r="E82" s="156">
        <v>2</v>
      </c>
      <c r="G82" s="12" t="s">
        <v>451</v>
      </c>
      <c r="H82" s="378">
        <v>19</v>
      </c>
      <c r="I82" s="20">
        <v>11</v>
      </c>
      <c r="J82" s="20">
        <v>8</v>
      </c>
      <c r="K82" s="156" t="s">
        <v>15</v>
      </c>
    </row>
    <row r="83" spans="1:11" ht="18" customHeight="1" x14ac:dyDescent="0.2">
      <c r="A83" s="12" t="s">
        <v>82</v>
      </c>
      <c r="B83" s="5">
        <v>16</v>
      </c>
      <c r="C83" s="156">
        <v>7</v>
      </c>
      <c r="D83" s="156">
        <v>9</v>
      </c>
      <c r="E83" s="156" t="s">
        <v>15</v>
      </c>
      <c r="G83" s="12" t="s">
        <v>242</v>
      </c>
      <c r="H83" s="378">
        <v>17</v>
      </c>
      <c r="I83" s="20">
        <v>5</v>
      </c>
      <c r="J83" s="20">
        <v>12</v>
      </c>
      <c r="K83" s="156" t="s">
        <v>15</v>
      </c>
    </row>
    <row r="84" spans="1:11" ht="18" customHeight="1" x14ac:dyDescent="0.2">
      <c r="A84" s="12" t="s">
        <v>439</v>
      </c>
      <c r="B84" s="5">
        <v>15</v>
      </c>
      <c r="C84" s="156">
        <v>3</v>
      </c>
      <c r="D84" s="156">
        <v>12</v>
      </c>
      <c r="E84" s="156" t="s">
        <v>15</v>
      </c>
      <c r="G84" s="376" t="s">
        <v>84</v>
      </c>
      <c r="H84" s="378">
        <v>15</v>
      </c>
      <c r="I84" s="20">
        <v>10</v>
      </c>
      <c r="J84" s="20">
        <v>5</v>
      </c>
      <c r="K84" s="156" t="s">
        <v>15</v>
      </c>
    </row>
    <row r="85" spans="1:11" ht="18" customHeight="1" x14ac:dyDescent="0.2">
      <c r="A85" s="12" t="s">
        <v>242</v>
      </c>
      <c r="B85" s="5">
        <v>15</v>
      </c>
      <c r="C85" s="156">
        <v>4</v>
      </c>
      <c r="D85" s="156">
        <v>11</v>
      </c>
      <c r="E85" s="156" t="s">
        <v>15</v>
      </c>
      <c r="G85" s="376" t="s">
        <v>439</v>
      </c>
      <c r="H85" s="378">
        <v>14</v>
      </c>
      <c r="I85" s="20">
        <v>2</v>
      </c>
      <c r="J85" s="20">
        <v>12</v>
      </c>
      <c r="K85" s="156" t="s">
        <v>15</v>
      </c>
    </row>
    <row r="86" spans="1:11" ht="18" customHeight="1" x14ac:dyDescent="0.2">
      <c r="A86" s="12" t="s">
        <v>440</v>
      </c>
      <c r="B86" s="5">
        <v>14</v>
      </c>
      <c r="C86" s="156">
        <v>2</v>
      </c>
      <c r="D86" s="156">
        <v>12</v>
      </c>
      <c r="E86" s="156" t="s">
        <v>15</v>
      </c>
      <c r="G86" s="12" t="s">
        <v>440</v>
      </c>
      <c r="H86" s="378">
        <v>14</v>
      </c>
      <c r="I86" s="20">
        <v>2</v>
      </c>
      <c r="J86" s="20">
        <v>12</v>
      </c>
      <c r="K86" s="156" t="s">
        <v>15</v>
      </c>
    </row>
    <row r="87" spans="1:11" ht="18" customHeight="1" x14ac:dyDescent="0.2">
      <c r="A87" s="12" t="s">
        <v>84</v>
      </c>
      <c r="B87" s="5">
        <v>13</v>
      </c>
      <c r="C87" s="156">
        <v>8</v>
      </c>
      <c r="D87" s="156">
        <v>5</v>
      </c>
      <c r="E87" s="156" t="s">
        <v>15</v>
      </c>
      <c r="G87" s="376" t="s">
        <v>452</v>
      </c>
      <c r="H87" s="378">
        <v>14</v>
      </c>
      <c r="I87" s="20">
        <v>1</v>
      </c>
      <c r="J87" s="20">
        <v>12</v>
      </c>
      <c r="K87" s="20">
        <v>1</v>
      </c>
    </row>
    <row r="88" spans="1:11" ht="18" customHeight="1" x14ac:dyDescent="0.2">
      <c r="A88" s="12" t="s">
        <v>441</v>
      </c>
      <c r="B88" s="5">
        <v>13</v>
      </c>
      <c r="C88" s="156">
        <v>7</v>
      </c>
      <c r="D88" s="156">
        <v>6</v>
      </c>
      <c r="E88" s="156" t="s">
        <v>15</v>
      </c>
      <c r="G88" s="66" t="s">
        <v>1124</v>
      </c>
      <c r="H88" s="378">
        <v>13</v>
      </c>
      <c r="I88" s="20">
        <v>4</v>
      </c>
      <c r="J88" s="20">
        <v>8</v>
      </c>
      <c r="K88" s="20">
        <v>1</v>
      </c>
    </row>
    <row r="89" spans="1:11" ht="18" customHeight="1" x14ac:dyDescent="0.2">
      <c r="A89" s="12" t="s">
        <v>445</v>
      </c>
      <c r="B89" s="5">
        <v>12</v>
      </c>
      <c r="C89" s="156">
        <v>3</v>
      </c>
      <c r="D89" s="156">
        <v>9</v>
      </c>
      <c r="E89" s="156" t="s">
        <v>15</v>
      </c>
      <c r="G89" s="376" t="s">
        <v>82</v>
      </c>
      <c r="H89" s="378">
        <v>13</v>
      </c>
      <c r="I89" s="20">
        <v>4</v>
      </c>
      <c r="J89" s="20">
        <v>9</v>
      </c>
      <c r="K89" s="156" t="s">
        <v>15</v>
      </c>
    </row>
    <row r="90" spans="1:11" ht="18" customHeight="1" x14ac:dyDescent="0.2">
      <c r="A90" s="12" t="s">
        <v>442</v>
      </c>
      <c r="B90" s="5">
        <v>11</v>
      </c>
      <c r="C90" s="156" t="s">
        <v>15</v>
      </c>
      <c r="D90" s="156">
        <v>11</v>
      </c>
      <c r="E90" s="156" t="s">
        <v>15</v>
      </c>
      <c r="G90" s="376" t="s">
        <v>445</v>
      </c>
      <c r="H90" s="378">
        <v>13</v>
      </c>
      <c r="I90" s="20">
        <v>3</v>
      </c>
      <c r="J90" s="20">
        <v>10</v>
      </c>
      <c r="K90" s="156" t="s">
        <v>15</v>
      </c>
    </row>
    <row r="91" spans="1:11" ht="18" customHeight="1" x14ac:dyDescent="0.2">
      <c r="A91" s="12" t="s">
        <v>86</v>
      </c>
      <c r="B91" s="5">
        <v>10</v>
      </c>
      <c r="C91" s="156" t="s">
        <v>15</v>
      </c>
      <c r="D91" s="156">
        <v>10</v>
      </c>
      <c r="E91" s="156" t="s">
        <v>15</v>
      </c>
      <c r="G91" s="12" t="s">
        <v>448</v>
      </c>
      <c r="H91" s="378">
        <v>12</v>
      </c>
      <c r="I91" s="20">
        <v>5</v>
      </c>
      <c r="J91" s="20">
        <v>7</v>
      </c>
      <c r="K91" s="156" t="s">
        <v>15</v>
      </c>
    </row>
    <row r="92" spans="1:11" ht="18" customHeight="1" x14ac:dyDescent="0.2">
      <c r="A92" s="12" t="s">
        <v>444</v>
      </c>
      <c r="B92" s="5">
        <v>10</v>
      </c>
      <c r="C92" s="156">
        <v>3</v>
      </c>
      <c r="D92" s="156">
        <v>7</v>
      </c>
      <c r="E92" s="156" t="s">
        <v>15</v>
      </c>
      <c r="G92" s="376" t="s">
        <v>442</v>
      </c>
      <c r="H92" s="378">
        <v>11</v>
      </c>
      <c r="I92" s="156" t="s">
        <v>15</v>
      </c>
      <c r="J92" s="20">
        <v>11</v>
      </c>
      <c r="K92" s="156" t="s">
        <v>15</v>
      </c>
    </row>
    <row r="93" spans="1:11" ht="18" customHeight="1" x14ac:dyDescent="0.2">
      <c r="A93" s="12" t="s">
        <v>449</v>
      </c>
      <c r="B93" s="5">
        <v>10</v>
      </c>
      <c r="C93" s="156">
        <v>5</v>
      </c>
      <c r="D93" s="156">
        <v>5</v>
      </c>
      <c r="E93" s="156" t="s">
        <v>15</v>
      </c>
      <c r="G93" s="376" t="s">
        <v>444</v>
      </c>
      <c r="H93" s="378">
        <v>11</v>
      </c>
      <c r="I93" s="20">
        <v>3</v>
      </c>
      <c r="J93" s="20">
        <v>8</v>
      </c>
      <c r="K93" s="156" t="s">
        <v>15</v>
      </c>
    </row>
    <row r="94" spans="1:11" ht="18" customHeight="1" x14ac:dyDescent="0.2">
      <c r="A94" s="12" t="s">
        <v>451</v>
      </c>
      <c r="B94" s="5">
        <v>10</v>
      </c>
      <c r="C94" s="156">
        <v>3</v>
      </c>
      <c r="D94" s="156">
        <v>7</v>
      </c>
      <c r="E94" s="156" t="s">
        <v>15</v>
      </c>
      <c r="G94" s="376" t="s">
        <v>443</v>
      </c>
      <c r="H94" s="378">
        <v>11</v>
      </c>
      <c r="I94" s="20">
        <v>7</v>
      </c>
      <c r="J94" s="20">
        <v>4</v>
      </c>
      <c r="K94" s="156" t="s">
        <v>15</v>
      </c>
    </row>
    <row r="95" spans="1:11" ht="18" customHeight="1" x14ac:dyDescent="0.2">
      <c r="A95" s="12" t="s">
        <v>446</v>
      </c>
      <c r="B95" s="5">
        <v>9</v>
      </c>
      <c r="C95" s="156">
        <v>3</v>
      </c>
      <c r="D95" s="156">
        <v>6</v>
      </c>
      <c r="E95" s="156" t="s">
        <v>15</v>
      </c>
      <c r="G95" s="376" t="s">
        <v>449</v>
      </c>
      <c r="H95" s="378">
        <v>11</v>
      </c>
      <c r="I95" s="20">
        <v>5</v>
      </c>
      <c r="J95" s="20">
        <v>6</v>
      </c>
      <c r="K95" s="156" t="s">
        <v>15</v>
      </c>
    </row>
    <row r="96" spans="1:11" ht="18" customHeight="1" x14ac:dyDescent="0.2">
      <c r="A96" s="12" t="s">
        <v>306</v>
      </c>
      <c r="B96" s="5">
        <v>9</v>
      </c>
      <c r="C96" s="156">
        <v>3</v>
      </c>
      <c r="D96" s="156">
        <v>6</v>
      </c>
      <c r="E96" s="156" t="s">
        <v>15</v>
      </c>
      <c r="G96" s="376" t="s">
        <v>441</v>
      </c>
      <c r="H96" s="378">
        <v>11</v>
      </c>
      <c r="I96" s="20">
        <v>4</v>
      </c>
      <c r="J96" s="20">
        <v>7</v>
      </c>
      <c r="K96" s="156" t="s">
        <v>15</v>
      </c>
    </row>
    <row r="97" spans="1:11" ht="18" customHeight="1" x14ac:dyDescent="0.2">
      <c r="A97" s="12" t="s">
        <v>459</v>
      </c>
      <c r="B97" s="5">
        <v>9</v>
      </c>
      <c r="C97" s="156">
        <v>3</v>
      </c>
      <c r="D97" s="156">
        <v>6</v>
      </c>
      <c r="E97" s="156" t="s">
        <v>15</v>
      </c>
      <c r="G97" s="376" t="s">
        <v>306</v>
      </c>
      <c r="H97" s="378">
        <v>10</v>
      </c>
      <c r="I97" s="20">
        <v>1</v>
      </c>
      <c r="J97" s="20">
        <v>9</v>
      </c>
      <c r="K97" s="156" t="s">
        <v>15</v>
      </c>
    </row>
    <row r="98" spans="1:11" ht="18" customHeight="1" x14ac:dyDescent="0.2">
      <c r="A98" s="12" t="s">
        <v>447</v>
      </c>
      <c r="B98" s="5">
        <v>9</v>
      </c>
      <c r="C98" s="156">
        <v>2</v>
      </c>
      <c r="D98" s="156">
        <v>7</v>
      </c>
      <c r="E98" s="156" t="s">
        <v>15</v>
      </c>
      <c r="G98" s="376" t="s">
        <v>459</v>
      </c>
      <c r="H98" s="378">
        <v>10</v>
      </c>
      <c r="I98" s="20">
        <v>3</v>
      </c>
      <c r="J98" s="20">
        <v>6</v>
      </c>
      <c r="K98" s="20">
        <v>1</v>
      </c>
    </row>
    <row r="99" spans="1:11" ht="18" customHeight="1" x14ac:dyDescent="0.2">
      <c r="A99" s="12" t="s">
        <v>448</v>
      </c>
      <c r="B99" s="5">
        <v>9</v>
      </c>
      <c r="C99" s="156">
        <v>2</v>
      </c>
      <c r="D99" s="156">
        <v>7</v>
      </c>
      <c r="E99" s="156" t="s">
        <v>15</v>
      </c>
      <c r="G99" s="376" t="s">
        <v>447</v>
      </c>
      <c r="H99" s="378">
        <v>10</v>
      </c>
      <c r="I99" s="20">
        <v>3</v>
      </c>
      <c r="J99" s="20">
        <v>7</v>
      </c>
      <c r="K99" s="156" t="s">
        <v>15</v>
      </c>
    </row>
    <row r="100" spans="1:11" ht="18" customHeight="1" x14ac:dyDescent="0.2">
      <c r="A100" s="12" t="s">
        <v>453</v>
      </c>
      <c r="B100" s="5">
        <v>8</v>
      </c>
      <c r="C100" s="156">
        <v>4</v>
      </c>
      <c r="D100" s="156">
        <v>4</v>
      </c>
      <c r="E100" s="156" t="s">
        <v>15</v>
      </c>
      <c r="G100" s="376" t="s">
        <v>457</v>
      </c>
      <c r="H100" s="378">
        <v>10</v>
      </c>
      <c r="I100" s="20">
        <v>5</v>
      </c>
      <c r="J100" s="20">
        <v>5</v>
      </c>
      <c r="K100" s="156" t="s">
        <v>15</v>
      </c>
    </row>
    <row r="101" spans="1:11" ht="18" customHeight="1" x14ac:dyDescent="0.2">
      <c r="A101" s="12" t="s">
        <v>85</v>
      </c>
      <c r="B101" s="5">
        <v>8</v>
      </c>
      <c r="C101" s="156">
        <v>1</v>
      </c>
      <c r="D101" s="156">
        <v>7</v>
      </c>
      <c r="E101" s="156" t="s">
        <v>15</v>
      </c>
      <c r="G101" s="376" t="s">
        <v>465</v>
      </c>
      <c r="H101" s="378">
        <v>10</v>
      </c>
      <c r="I101" s="20">
        <v>3</v>
      </c>
      <c r="J101" s="20">
        <v>7</v>
      </c>
      <c r="K101" s="156" t="s">
        <v>15</v>
      </c>
    </row>
    <row r="102" spans="1:11" ht="18" customHeight="1" x14ac:dyDescent="0.2">
      <c r="A102" s="12" t="s">
        <v>450</v>
      </c>
      <c r="B102" s="5">
        <v>8</v>
      </c>
      <c r="C102" s="156">
        <v>1</v>
      </c>
      <c r="D102" s="156">
        <v>7</v>
      </c>
      <c r="E102" s="156" t="s">
        <v>15</v>
      </c>
      <c r="G102" s="376" t="s">
        <v>453</v>
      </c>
      <c r="H102" s="378">
        <v>9</v>
      </c>
      <c r="I102" s="20">
        <v>5</v>
      </c>
      <c r="J102" s="20">
        <v>4</v>
      </c>
      <c r="K102" s="156" t="s">
        <v>15</v>
      </c>
    </row>
    <row r="103" spans="1:11" ht="18" customHeight="1" x14ac:dyDescent="0.2">
      <c r="A103" s="12" t="s">
        <v>454</v>
      </c>
      <c r="B103" s="5">
        <v>8</v>
      </c>
      <c r="C103" s="156">
        <v>2</v>
      </c>
      <c r="D103" s="156">
        <v>6</v>
      </c>
      <c r="E103" s="156" t="s">
        <v>15</v>
      </c>
      <c r="G103" s="376" t="s">
        <v>86</v>
      </c>
      <c r="H103" s="378">
        <v>9</v>
      </c>
      <c r="I103" s="156" t="s">
        <v>15</v>
      </c>
      <c r="J103" s="20">
        <v>9</v>
      </c>
      <c r="K103" s="156" t="s">
        <v>15</v>
      </c>
    </row>
    <row r="104" spans="1:11" ht="18" customHeight="1" x14ac:dyDescent="0.2">
      <c r="A104" s="12" t="s">
        <v>443</v>
      </c>
      <c r="B104" s="5">
        <v>8</v>
      </c>
      <c r="C104" s="156">
        <v>5</v>
      </c>
      <c r="D104" s="156">
        <v>3</v>
      </c>
      <c r="E104" s="156" t="s">
        <v>15</v>
      </c>
      <c r="G104" s="376" t="s">
        <v>454</v>
      </c>
      <c r="H104" s="378">
        <v>9</v>
      </c>
      <c r="I104" s="20">
        <v>1</v>
      </c>
      <c r="J104" s="20">
        <v>8</v>
      </c>
      <c r="K104" s="156" t="s">
        <v>15</v>
      </c>
    </row>
    <row r="105" spans="1:11" ht="18" customHeight="1" x14ac:dyDescent="0.2">
      <c r="A105" s="12" t="s">
        <v>456</v>
      </c>
      <c r="B105" s="5">
        <v>7</v>
      </c>
      <c r="C105" s="156">
        <v>1</v>
      </c>
      <c r="D105" s="156">
        <v>6</v>
      </c>
      <c r="E105" s="156" t="s">
        <v>15</v>
      </c>
      <c r="G105" s="376" t="s">
        <v>446</v>
      </c>
      <c r="H105" s="378">
        <v>8</v>
      </c>
      <c r="I105" s="20">
        <v>4</v>
      </c>
      <c r="J105" s="20">
        <v>4</v>
      </c>
      <c r="K105" s="156" t="s">
        <v>15</v>
      </c>
    </row>
    <row r="106" spans="1:11" ht="18" customHeight="1" x14ac:dyDescent="0.2">
      <c r="A106" s="12" t="s">
        <v>90</v>
      </c>
      <c r="B106" s="5">
        <v>7</v>
      </c>
      <c r="C106" s="156">
        <v>3</v>
      </c>
      <c r="D106" s="156">
        <v>4</v>
      </c>
      <c r="E106" s="156" t="s">
        <v>15</v>
      </c>
      <c r="G106" s="376" t="s">
        <v>471</v>
      </c>
      <c r="H106" s="378">
        <v>8</v>
      </c>
      <c r="I106" s="20">
        <v>7</v>
      </c>
      <c r="J106" s="20">
        <v>1</v>
      </c>
      <c r="K106" s="156" t="s">
        <v>15</v>
      </c>
    </row>
    <row r="107" spans="1:11" ht="18" customHeight="1" x14ac:dyDescent="0.2">
      <c r="A107" s="12" t="s">
        <v>455</v>
      </c>
      <c r="B107" s="5">
        <v>7</v>
      </c>
      <c r="C107" s="156">
        <v>2</v>
      </c>
      <c r="D107" s="156">
        <v>5</v>
      </c>
      <c r="E107" s="156" t="s">
        <v>15</v>
      </c>
      <c r="G107" s="376" t="s">
        <v>85</v>
      </c>
      <c r="H107" s="378">
        <v>8</v>
      </c>
      <c r="I107" s="20">
        <v>1</v>
      </c>
      <c r="J107" s="20">
        <v>7</v>
      </c>
      <c r="K107" s="156" t="s">
        <v>15</v>
      </c>
    </row>
    <row r="108" spans="1:11" ht="18" customHeight="1" x14ac:dyDescent="0.2">
      <c r="A108" s="12" t="s">
        <v>465</v>
      </c>
      <c r="B108" s="5">
        <v>7</v>
      </c>
      <c r="C108" s="156" t="s">
        <v>15</v>
      </c>
      <c r="D108" s="156">
        <v>7</v>
      </c>
      <c r="E108" s="156" t="s">
        <v>15</v>
      </c>
      <c r="G108" s="376" t="s">
        <v>450</v>
      </c>
      <c r="H108" s="378">
        <v>8</v>
      </c>
      <c r="I108" s="156" t="s">
        <v>15</v>
      </c>
      <c r="J108" s="20">
        <v>8</v>
      </c>
      <c r="K108" s="156" t="s">
        <v>15</v>
      </c>
    </row>
    <row r="109" spans="1:11" ht="18" customHeight="1" x14ac:dyDescent="0.2">
      <c r="A109" s="12" t="s">
        <v>452</v>
      </c>
      <c r="B109" s="5">
        <v>7</v>
      </c>
      <c r="C109" s="156">
        <v>1</v>
      </c>
      <c r="D109" s="156">
        <v>5</v>
      </c>
      <c r="E109" s="156">
        <v>1</v>
      </c>
      <c r="G109" s="376" t="s">
        <v>456</v>
      </c>
      <c r="H109" s="378">
        <v>6</v>
      </c>
      <c r="I109" s="20">
        <v>1</v>
      </c>
      <c r="J109" s="20">
        <v>5</v>
      </c>
      <c r="K109" s="156" t="s">
        <v>15</v>
      </c>
    </row>
    <row r="110" spans="1:11" ht="18" customHeight="1" x14ac:dyDescent="0.2">
      <c r="A110" s="12" t="s">
        <v>463</v>
      </c>
      <c r="B110" s="5">
        <v>6</v>
      </c>
      <c r="C110" s="156">
        <v>3</v>
      </c>
      <c r="D110" s="156">
        <v>3</v>
      </c>
      <c r="E110" s="156" t="s">
        <v>15</v>
      </c>
      <c r="G110" s="376" t="s">
        <v>463</v>
      </c>
      <c r="H110" s="378">
        <v>6</v>
      </c>
      <c r="I110" s="20">
        <v>3</v>
      </c>
      <c r="J110" s="20">
        <v>3</v>
      </c>
      <c r="K110" s="156" t="s">
        <v>15</v>
      </c>
    </row>
    <row r="111" spans="1:11" ht="18" customHeight="1" x14ac:dyDescent="0.2">
      <c r="A111" s="12" t="s">
        <v>258</v>
      </c>
      <c r="B111" s="5">
        <v>6</v>
      </c>
      <c r="C111" s="156" t="s">
        <v>15</v>
      </c>
      <c r="D111" s="156">
        <v>6</v>
      </c>
      <c r="E111" s="156" t="s">
        <v>15</v>
      </c>
      <c r="G111" s="220" t="s">
        <v>258</v>
      </c>
      <c r="H111" s="378">
        <v>6</v>
      </c>
      <c r="I111" s="20">
        <v>1</v>
      </c>
      <c r="J111" s="20">
        <v>5</v>
      </c>
      <c r="K111" s="156" t="s">
        <v>15</v>
      </c>
    </row>
    <row r="112" spans="1:11" ht="18" customHeight="1" x14ac:dyDescent="0.2">
      <c r="A112" s="12" t="s">
        <v>458</v>
      </c>
      <c r="B112" s="5">
        <v>6</v>
      </c>
      <c r="C112" s="156">
        <v>1</v>
      </c>
      <c r="D112" s="156">
        <v>4</v>
      </c>
      <c r="E112" s="156">
        <v>1</v>
      </c>
      <c r="G112" s="376" t="s">
        <v>455</v>
      </c>
      <c r="H112" s="378">
        <v>6</v>
      </c>
      <c r="I112" s="156" t="s">
        <v>15</v>
      </c>
      <c r="J112" s="20">
        <v>6</v>
      </c>
      <c r="K112" s="156" t="s">
        <v>15</v>
      </c>
    </row>
    <row r="113" spans="1:11" ht="18" customHeight="1" x14ac:dyDescent="0.2">
      <c r="A113" s="12" t="s">
        <v>457</v>
      </c>
      <c r="B113" s="5">
        <v>5</v>
      </c>
      <c r="C113" s="156">
        <v>2</v>
      </c>
      <c r="D113" s="156">
        <v>3</v>
      </c>
      <c r="E113" s="156" t="s">
        <v>15</v>
      </c>
      <c r="G113" s="376" t="s">
        <v>460</v>
      </c>
      <c r="H113" s="378">
        <v>5</v>
      </c>
      <c r="I113" s="20">
        <v>2</v>
      </c>
      <c r="J113" s="20">
        <v>3</v>
      </c>
      <c r="K113" s="156" t="s">
        <v>15</v>
      </c>
    </row>
    <row r="114" spans="1:11" ht="18" customHeight="1" x14ac:dyDescent="0.2">
      <c r="A114" s="12" t="s">
        <v>460</v>
      </c>
      <c r="B114" s="5">
        <v>5</v>
      </c>
      <c r="C114" s="156">
        <v>2</v>
      </c>
      <c r="D114" s="156">
        <v>3</v>
      </c>
      <c r="E114" s="156" t="s">
        <v>15</v>
      </c>
      <c r="G114" s="376" t="s">
        <v>95</v>
      </c>
      <c r="H114" s="378">
        <v>5</v>
      </c>
      <c r="I114" s="20">
        <v>3</v>
      </c>
      <c r="J114" s="20">
        <v>1</v>
      </c>
      <c r="K114" s="20">
        <v>1</v>
      </c>
    </row>
    <row r="115" spans="1:11" ht="18" customHeight="1" x14ac:dyDescent="0.2">
      <c r="A115" s="12" t="s">
        <v>461</v>
      </c>
      <c r="B115" s="5">
        <v>5</v>
      </c>
      <c r="C115" s="156">
        <v>3</v>
      </c>
      <c r="D115" s="156">
        <v>2</v>
      </c>
      <c r="E115" s="156" t="s">
        <v>15</v>
      </c>
      <c r="G115" s="220" t="s">
        <v>805</v>
      </c>
      <c r="H115" s="378">
        <v>5</v>
      </c>
      <c r="I115" s="20">
        <v>4</v>
      </c>
      <c r="J115" s="20">
        <v>1</v>
      </c>
      <c r="K115" s="156" t="s">
        <v>15</v>
      </c>
    </row>
    <row r="116" spans="1:11" ht="18" customHeight="1" x14ac:dyDescent="0.2">
      <c r="A116" s="12" t="s">
        <v>354</v>
      </c>
      <c r="B116" s="5">
        <v>4</v>
      </c>
      <c r="C116" s="156">
        <v>1</v>
      </c>
      <c r="D116" s="156">
        <v>3</v>
      </c>
      <c r="E116" s="156" t="s">
        <v>15</v>
      </c>
      <c r="G116" s="376" t="s">
        <v>461</v>
      </c>
      <c r="H116" s="378">
        <v>5</v>
      </c>
      <c r="I116" s="20">
        <v>3</v>
      </c>
      <c r="J116" s="20">
        <v>2</v>
      </c>
      <c r="K116" s="156" t="s">
        <v>15</v>
      </c>
    </row>
    <row r="117" spans="1:11" ht="18" customHeight="1" x14ac:dyDescent="0.2">
      <c r="A117" s="12" t="s">
        <v>462</v>
      </c>
      <c r="B117" s="5">
        <v>4</v>
      </c>
      <c r="C117" s="156" t="s">
        <v>15</v>
      </c>
      <c r="D117" s="156">
        <v>4</v>
      </c>
      <c r="E117" s="156" t="s">
        <v>15</v>
      </c>
      <c r="G117" s="376" t="s">
        <v>354</v>
      </c>
      <c r="H117" s="378">
        <v>4</v>
      </c>
      <c r="I117" s="20">
        <v>1</v>
      </c>
      <c r="J117" s="20">
        <v>3</v>
      </c>
      <c r="K117" s="156" t="s">
        <v>15</v>
      </c>
    </row>
    <row r="118" spans="1:11" ht="18" customHeight="1" x14ac:dyDescent="0.2">
      <c r="A118" s="12" t="s">
        <v>95</v>
      </c>
      <c r="B118" s="5">
        <v>4</v>
      </c>
      <c r="C118" s="156">
        <v>2</v>
      </c>
      <c r="D118" s="156">
        <v>1</v>
      </c>
      <c r="E118" s="156">
        <v>1</v>
      </c>
      <c r="G118" s="12" t="s">
        <v>462</v>
      </c>
      <c r="H118" s="378">
        <v>4</v>
      </c>
      <c r="I118" s="156" t="s">
        <v>15</v>
      </c>
      <c r="J118" s="20">
        <v>4</v>
      </c>
      <c r="K118" s="156" t="s">
        <v>15</v>
      </c>
    </row>
    <row r="119" spans="1:11" ht="18" customHeight="1" x14ac:dyDescent="0.2">
      <c r="A119" s="12" t="s">
        <v>464</v>
      </c>
      <c r="B119" s="5">
        <v>3</v>
      </c>
      <c r="C119" s="156" t="s">
        <v>15</v>
      </c>
      <c r="D119" s="156">
        <v>3</v>
      </c>
      <c r="E119" s="156" t="s">
        <v>15</v>
      </c>
      <c r="G119" s="12" t="s">
        <v>458</v>
      </c>
      <c r="H119" s="378">
        <v>4</v>
      </c>
      <c r="I119" s="20">
        <v>1</v>
      </c>
      <c r="J119" s="20">
        <v>3</v>
      </c>
      <c r="K119" s="156" t="s">
        <v>15</v>
      </c>
    </row>
    <row r="120" spans="1:11" ht="18" customHeight="1" x14ac:dyDescent="0.2">
      <c r="A120" s="12" t="s">
        <v>376</v>
      </c>
      <c r="B120" s="5">
        <v>3</v>
      </c>
      <c r="C120" s="156" t="s">
        <v>15</v>
      </c>
      <c r="D120" s="156">
        <v>3</v>
      </c>
      <c r="E120" s="156" t="s">
        <v>15</v>
      </c>
      <c r="G120" s="376" t="s">
        <v>90</v>
      </c>
      <c r="H120" s="378">
        <v>3</v>
      </c>
      <c r="I120" s="20">
        <v>2</v>
      </c>
      <c r="J120" s="20">
        <v>1</v>
      </c>
      <c r="K120" s="156" t="s">
        <v>15</v>
      </c>
    </row>
    <row r="121" spans="1:11" ht="18" customHeight="1" x14ac:dyDescent="0.2">
      <c r="A121" s="12" t="s">
        <v>467</v>
      </c>
      <c r="B121" s="5">
        <v>3</v>
      </c>
      <c r="C121" s="156" t="s">
        <v>15</v>
      </c>
      <c r="D121" s="156">
        <v>3</v>
      </c>
      <c r="E121" s="156" t="s">
        <v>15</v>
      </c>
      <c r="G121" s="376" t="s">
        <v>464</v>
      </c>
      <c r="H121" s="378">
        <v>3</v>
      </c>
      <c r="I121" s="156" t="s">
        <v>15</v>
      </c>
      <c r="J121" s="20">
        <v>3</v>
      </c>
      <c r="K121" s="156" t="s">
        <v>15</v>
      </c>
    </row>
    <row r="122" spans="1:11" ht="18" customHeight="1" x14ac:dyDescent="0.2">
      <c r="A122" s="12" t="s">
        <v>466</v>
      </c>
      <c r="B122" s="5">
        <v>2</v>
      </c>
      <c r="C122" s="156" t="s">
        <v>15</v>
      </c>
      <c r="D122" s="156">
        <v>2</v>
      </c>
      <c r="E122" s="156" t="s">
        <v>15</v>
      </c>
      <c r="G122" s="376" t="s">
        <v>376</v>
      </c>
      <c r="H122" s="378">
        <v>3</v>
      </c>
      <c r="I122" s="156" t="s">
        <v>15</v>
      </c>
      <c r="J122" s="20">
        <v>3</v>
      </c>
      <c r="K122" s="156" t="s">
        <v>15</v>
      </c>
    </row>
    <row r="123" spans="1:11" ht="18" customHeight="1" x14ac:dyDescent="0.2">
      <c r="A123" s="12" t="s">
        <v>478</v>
      </c>
      <c r="B123" s="5">
        <v>2</v>
      </c>
      <c r="C123" s="156" t="s">
        <v>15</v>
      </c>
      <c r="D123" s="156">
        <v>2</v>
      </c>
      <c r="E123" s="156" t="s">
        <v>15</v>
      </c>
      <c r="G123" s="376" t="s">
        <v>467</v>
      </c>
      <c r="H123" s="378">
        <v>3</v>
      </c>
      <c r="I123" s="156" t="s">
        <v>15</v>
      </c>
      <c r="J123" s="20">
        <v>3</v>
      </c>
      <c r="K123" s="156" t="s">
        <v>15</v>
      </c>
    </row>
    <row r="124" spans="1:11" ht="18" customHeight="1" x14ac:dyDescent="0.2">
      <c r="A124" s="12" t="s">
        <v>468</v>
      </c>
      <c r="B124" s="5">
        <v>2</v>
      </c>
      <c r="C124" s="156">
        <v>1</v>
      </c>
      <c r="D124" s="156">
        <v>1</v>
      </c>
      <c r="E124" s="156" t="s">
        <v>15</v>
      </c>
      <c r="G124" s="12" t="s">
        <v>466</v>
      </c>
      <c r="H124" s="378">
        <v>2</v>
      </c>
      <c r="I124" s="156" t="s">
        <v>15</v>
      </c>
      <c r="J124" s="20">
        <v>2</v>
      </c>
      <c r="K124" s="156" t="s">
        <v>15</v>
      </c>
    </row>
    <row r="125" spans="1:11" ht="18" customHeight="1" x14ac:dyDescent="0.2">
      <c r="A125" s="12" t="s">
        <v>469</v>
      </c>
      <c r="B125" s="5">
        <v>2</v>
      </c>
      <c r="C125" s="156">
        <v>2</v>
      </c>
      <c r="D125" s="156" t="s">
        <v>15</v>
      </c>
      <c r="E125" s="156" t="s">
        <v>15</v>
      </c>
      <c r="G125" s="12" t="s">
        <v>478</v>
      </c>
      <c r="H125" s="378">
        <v>2</v>
      </c>
      <c r="I125" s="156" t="s">
        <v>15</v>
      </c>
      <c r="J125" s="20">
        <v>2</v>
      </c>
      <c r="K125" s="156" t="s">
        <v>15</v>
      </c>
    </row>
    <row r="126" spans="1:11" ht="18" customHeight="1" x14ac:dyDescent="0.2">
      <c r="A126" s="12" t="s">
        <v>470</v>
      </c>
      <c r="B126" s="5">
        <v>1</v>
      </c>
      <c r="C126" s="156" t="s">
        <v>15</v>
      </c>
      <c r="D126" s="156">
        <v>1</v>
      </c>
      <c r="E126" s="156" t="s">
        <v>15</v>
      </c>
      <c r="G126" s="376" t="s">
        <v>469</v>
      </c>
      <c r="H126" s="378">
        <v>2</v>
      </c>
      <c r="I126" s="20">
        <v>2</v>
      </c>
      <c r="J126" s="156" t="s">
        <v>15</v>
      </c>
      <c r="K126" s="156" t="s">
        <v>15</v>
      </c>
    </row>
    <row r="127" spans="1:11" ht="18" customHeight="1" x14ac:dyDescent="0.2">
      <c r="A127" s="12" t="s">
        <v>471</v>
      </c>
      <c r="B127" s="5">
        <v>1</v>
      </c>
      <c r="C127" s="156" t="s">
        <v>15</v>
      </c>
      <c r="D127" s="156">
        <v>1</v>
      </c>
      <c r="E127" s="156" t="s">
        <v>15</v>
      </c>
      <c r="G127" s="12" t="s">
        <v>480</v>
      </c>
      <c r="H127" s="378">
        <v>2</v>
      </c>
      <c r="I127" s="156" t="s">
        <v>15</v>
      </c>
      <c r="J127" s="20">
        <v>2</v>
      </c>
      <c r="K127" s="156" t="s">
        <v>15</v>
      </c>
    </row>
    <row r="128" spans="1:11" ht="18" customHeight="1" x14ac:dyDescent="0.2">
      <c r="A128" s="12" t="s">
        <v>472</v>
      </c>
      <c r="B128" s="5">
        <v>1</v>
      </c>
      <c r="C128" s="156" t="s">
        <v>15</v>
      </c>
      <c r="D128" s="156">
        <v>1</v>
      </c>
      <c r="E128" s="156" t="s">
        <v>15</v>
      </c>
      <c r="G128" s="376" t="s">
        <v>470</v>
      </c>
      <c r="H128" s="378">
        <v>1</v>
      </c>
      <c r="I128" s="156" t="s">
        <v>15</v>
      </c>
      <c r="J128" s="20">
        <v>1</v>
      </c>
      <c r="K128" s="156" t="s">
        <v>15</v>
      </c>
    </row>
    <row r="129" spans="1:11" ht="18" customHeight="1" x14ac:dyDescent="0.2">
      <c r="A129" s="12" t="s">
        <v>91</v>
      </c>
      <c r="B129" s="5">
        <v>1</v>
      </c>
      <c r="C129" s="156" t="s">
        <v>15</v>
      </c>
      <c r="D129" s="156">
        <v>1</v>
      </c>
      <c r="E129" s="156" t="s">
        <v>15</v>
      </c>
      <c r="G129" s="376" t="s">
        <v>472</v>
      </c>
      <c r="H129" s="378">
        <v>1</v>
      </c>
      <c r="I129" s="156" t="s">
        <v>15</v>
      </c>
      <c r="J129" s="20">
        <v>1</v>
      </c>
      <c r="K129" s="156" t="s">
        <v>15</v>
      </c>
    </row>
    <row r="130" spans="1:11" ht="18" customHeight="1" x14ac:dyDescent="0.2">
      <c r="A130" s="12" t="s">
        <v>473</v>
      </c>
      <c r="B130" s="5">
        <v>1</v>
      </c>
      <c r="C130" s="156" t="s">
        <v>15</v>
      </c>
      <c r="D130" s="156">
        <v>1</v>
      </c>
      <c r="E130" s="156" t="s">
        <v>15</v>
      </c>
      <c r="G130" s="12" t="s">
        <v>91</v>
      </c>
      <c r="H130" s="378">
        <v>1</v>
      </c>
      <c r="I130" s="156" t="s">
        <v>15</v>
      </c>
      <c r="J130" s="20">
        <v>1</v>
      </c>
      <c r="K130" s="156" t="s">
        <v>15</v>
      </c>
    </row>
    <row r="131" spans="1:11" ht="18" customHeight="1" x14ac:dyDescent="0.2">
      <c r="A131" s="12" t="s">
        <v>474</v>
      </c>
      <c r="B131" s="5">
        <v>1</v>
      </c>
      <c r="C131" s="156" t="s">
        <v>15</v>
      </c>
      <c r="D131" s="156">
        <v>1</v>
      </c>
      <c r="E131" s="156" t="s">
        <v>15</v>
      </c>
      <c r="G131" s="376" t="s">
        <v>473</v>
      </c>
      <c r="H131" s="378">
        <v>1</v>
      </c>
      <c r="I131" s="156" t="s">
        <v>15</v>
      </c>
      <c r="J131" s="20">
        <v>1</v>
      </c>
      <c r="K131" s="156" t="s">
        <v>15</v>
      </c>
    </row>
    <row r="132" spans="1:11" ht="18" customHeight="1" x14ac:dyDescent="0.2">
      <c r="A132" s="12" t="s">
        <v>475</v>
      </c>
      <c r="B132" s="5">
        <v>1</v>
      </c>
      <c r="C132" s="156" t="s">
        <v>15</v>
      </c>
      <c r="D132" s="156">
        <v>1</v>
      </c>
      <c r="E132" s="156" t="s">
        <v>15</v>
      </c>
      <c r="G132" s="12" t="s">
        <v>474</v>
      </c>
      <c r="H132" s="378">
        <v>1</v>
      </c>
      <c r="I132" s="156" t="s">
        <v>15</v>
      </c>
      <c r="J132" s="20">
        <v>1</v>
      </c>
      <c r="K132" s="156" t="s">
        <v>15</v>
      </c>
    </row>
    <row r="133" spans="1:11" ht="18" customHeight="1" x14ac:dyDescent="0.2">
      <c r="A133" s="12" t="s">
        <v>476</v>
      </c>
      <c r="B133" s="5">
        <v>1</v>
      </c>
      <c r="C133" s="156" t="s">
        <v>15</v>
      </c>
      <c r="D133" s="156">
        <v>1</v>
      </c>
      <c r="E133" s="156" t="s">
        <v>15</v>
      </c>
      <c r="G133" s="12" t="s">
        <v>475</v>
      </c>
      <c r="H133" s="378">
        <v>1</v>
      </c>
      <c r="I133" s="156" t="s">
        <v>15</v>
      </c>
      <c r="J133" s="20">
        <v>1</v>
      </c>
      <c r="K133" s="156" t="s">
        <v>15</v>
      </c>
    </row>
    <row r="134" spans="1:11" ht="18" customHeight="1" x14ac:dyDescent="0.2">
      <c r="A134" s="12" t="s">
        <v>477</v>
      </c>
      <c r="B134" s="5">
        <v>1</v>
      </c>
      <c r="C134" s="156" t="s">
        <v>15</v>
      </c>
      <c r="D134" s="156">
        <v>1</v>
      </c>
      <c r="E134" s="156" t="s">
        <v>15</v>
      </c>
      <c r="G134" s="12" t="s">
        <v>476</v>
      </c>
      <c r="H134" s="378">
        <v>1</v>
      </c>
      <c r="I134" s="156" t="s">
        <v>15</v>
      </c>
      <c r="J134" s="20">
        <v>1</v>
      </c>
      <c r="K134" s="156" t="s">
        <v>15</v>
      </c>
    </row>
    <row r="135" spans="1:11" ht="18" customHeight="1" x14ac:dyDescent="0.2">
      <c r="A135" s="12" t="s">
        <v>479</v>
      </c>
      <c r="B135" s="5">
        <v>1</v>
      </c>
      <c r="C135" s="156">
        <v>1</v>
      </c>
      <c r="D135" s="156" t="s">
        <v>15</v>
      </c>
      <c r="E135" s="156" t="s">
        <v>15</v>
      </c>
      <c r="G135" s="12" t="s">
        <v>477</v>
      </c>
      <c r="H135" s="378">
        <v>1</v>
      </c>
      <c r="I135" s="156" t="s">
        <v>15</v>
      </c>
      <c r="J135" s="20">
        <v>1</v>
      </c>
      <c r="K135" s="156" t="s">
        <v>15</v>
      </c>
    </row>
    <row r="136" spans="1:11" ht="18" customHeight="1" x14ac:dyDescent="0.2">
      <c r="A136" s="12" t="s">
        <v>480</v>
      </c>
      <c r="B136" s="5">
        <v>1</v>
      </c>
      <c r="C136" s="156" t="s">
        <v>15</v>
      </c>
      <c r="D136" s="156">
        <v>1</v>
      </c>
      <c r="E136" s="156" t="s">
        <v>15</v>
      </c>
      <c r="G136" s="12" t="s">
        <v>468</v>
      </c>
      <c r="H136" s="378">
        <v>1</v>
      </c>
      <c r="I136" s="156" t="s">
        <v>15</v>
      </c>
      <c r="J136" s="20">
        <v>1</v>
      </c>
      <c r="K136" s="156" t="s">
        <v>15</v>
      </c>
    </row>
    <row r="137" spans="1:11" ht="18" customHeight="1" x14ac:dyDescent="0.2">
      <c r="A137" s="55" t="s">
        <v>41</v>
      </c>
      <c r="B137" s="10">
        <v>255898</v>
      </c>
      <c r="C137" s="24">
        <v>109043</v>
      </c>
      <c r="D137" s="24">
        <v>32632</v>
      </c>
      <c r="E137" s="10">
        <v>114223</v>
      </c>
      <c r="G137" s="12" t="s">
        <v>479</v>
      </c>
      <c r="H137" s="378">
        <v>1</v>
      </c>
      <c r="I137" s="20">
        <v>1</v>
      </c>
      <c r="J137" s="156" t="s">
        <v>15</v>
      </c>
      <c r="K137" s="156" t="s">
        <v>15</v>
      </c>
    </row>
    <row r="138" spans="1:11" ht="18" customHeight="1" x14ac:dyDescent="0.2">
      <c r="G138" s="379" t="s">
        <v>41</v>
      </c>
      <c r="H138" s="380">
        <v>281648</v>
      </c>
      <c r="I138" s="375">
        <v>110113</v>
      </c>
      <c r="J138" s="375">
        <v>39822</v>
      </c>
      <c r="K138" s="375">
        <v>131713</v>
      </c>
    </row>
  </sheetData>
  <mergeCells count="6">
    <mergeCell ref="G1:K1"/>
    <mergeCell ref="H2:K2"/>
    <mergeCell ref="B2:E2"/>
    <mergeCell ref="A1:E1"/>
    <mergeCell ref="G2:G3"/>
    <mergeCell ref="A2:A3"/>
  </mergeCells>
  <pageMargins left="0.7" right="0.7" top="0.75" bottom="0.75" header="0.3" footer="0.3"/>
  <pageSetup paperSize="8" scale="58"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árok9">
    <pageSetUpPr fitToPage="1"/>
  </sheetPr>
  <dimension ref="A1:D38"/>
  <sheetViews>
    <sheetView showGridLines="0" topLeftCell="A13" workbookViewId="0">
      <selection activeCell="A8" sqref="A8:K8"/>
    </sheetView>
  </sheetViews>
  <sheetFormatPr defaultRowHeight="14.25" x14ac:dyDescent="0.2"/>
  <cols>
    <col min="1" max="1" width="12.5" customWidth="1"/>
    <col min="2" max="2" width="35" customWidth="1"/>
    <col min="3" max="3" width="30" customWidth="1"/>
    <col min="4" max="4" width="30.5" customWidth="1"/>
  </cols>
  <sheetData>
    <row r="1" spans="1:4" ht="30" customHeight="1" x14ac:dyDescent="0.2">
      <c r="A1" s="507" t="s">
        <v>1043</v>
      </c>
      <c r="B1" s="507"/>
      <c r="C1" s="507"/>
      <c r="D1" s="507"/>
    </row>
    <row r="2" spans="1:4" ht="18" customHeight="1" x14ac:dyDescent="0.2">
      <c r="A2" s="523"/>
      <c r="B2" s="524"/>
      <c r="C2" s="4" t="s">
        <v>976</v>
      </c>
      <c r="D2" s="4" t="s">
        <v>1038</v>
      </c>
    </row>
    <row r="3" spans="1:4" ht="18" customHeight="1" x14ac:dyDescent="0.2">
      <c r="A3" s="518" t="s">
        <v>481</v>
      </c>
      <c r="B3" s="519"/>
      <c r="C3" s="41">
        <v>92808</v>
      </c>
      <c r="D3" s="41">
        <v>103176</v>
      </c>
    </row>
    <row r="4" spans="1:4" ht="18" customHeight="1" x14ac:dyDescent="0.2">
      <c r="A4" s="515" t="s">
        <v>8</v>
      </c>
      <c r="B4" s="44" t="s">
        <v>482</v>
      </c>
      <c r="C4" s="296">
        <v>36954</v>
      </c>
      <c r="D4" s="296">
        <v>39775</v>
      </c>
    </row>
    <row r="5" spans="1:4" ht="18" customHeight="1" x14ac:dyDescent="0.2">
      <c r="A5" s="516"/>
      <c r="B5" s="44" t="s">
        <v>483</v>
      </c>
      <c r="C5" s="37">
        <v>13431</v>
      </c>
      <c r="D5" s="37">
        <v>16169</v>
      </c>
    </row>
    <row r="6" spans="1:4" ht="18" customHeight="1" x14ac:dyDescent="0.2">
      <c r="A6" s="517"/>
      <c r="B6" s="44" t="s">
        <v>484</v>
      </c>
      <c r="C6" s="296">
        <v>42423</v>
      </c>
      <c r="D6" s="296">
        <v>47232</v>
      </c>
    </row>
    <row r="7" spans="1:4" ht="18" customHeight="1" x14ac:dyDescent="0.2">
      <c r="A7" s="518" t="s">
        <v>485</v>
      </c>
      <c r="B7" s="519"/>
      <c r="C7" s="41">
        <v>31891</v>
      </c>
      <c r="D7" s="41">
        <v>36038</v>
      </c>
    </row>
    <row r="8" spans="1:4" ht="18" customHeight="1" x14ac:dyDescent="0.2">
      <c r="A8" s="515" t="s">
        <v>8</v>
      </c>
      <c r="B8" s="44" t="s">
        <v>482</v>
      </c>
      <c r="C8" s="296">
        <v>13275</v>
      </c>
      <c r="D8" s="296">
        <v>14231</v>
      </c>
    </row>
    <row r="9" spans="1:4" ht="18" customHeight="1" x14ac:dyDescent="0.2">
      <c r="A9" s="516"/>
      <c r="B9" s="44" t="s">
        <v>483</v>
      </c>
      <c r="C9" s="37">
        <v>4002</v>
      </c>
      <c r="D9" s="37">
        <v>4442</v>
      </c>
    </row>
    <row r="10" spans="1:4" ht="18" customHeight="1" x14ac:dyDescent="0.2">
      <c r="A10" s="517"/>
      <c r="B10" s="44" t="s">
        <v>484</v>
      </c>
      <c r="C10" s="296">
        <v>14614</v>
      </c>
      <c r="D10" s="296">
        <v>17365</v>
      </c>
    </row>
    <row r="11" spans="1:4" ht="18" customHeight="1" x14ac:dyDescent="0.2">
      <c r="A11" s="518" t="s">
        <v>486</v>
      </c>
      <c r="B11" s="519"/>
      <c r="C11" s="41">
        <v>27993</v>
      </c>
      <c r="D11" s="41">
        <v>30926</v>
      </c>
    </row>
    <row r="12" spans="1:4" ht="18" customHeight="1" x14ac:dyDescent="0.2">
      <c r="A12" s="515" t="s">
        <v>8</v>
      </c>
      <c r="B12" s="44" t="s">
        <v>482</v>
      </c>
      <c r="C12" s="296">
        <v>14068</v>
      </c>
      <c r="D12" s="296">
        <v>13317</v>
      </c>
    </row>
    <row r="13" spans="1:4" ht="18" customHeight="1" x14ac:dyDescent="0.2">
      <c r="A13" s="516"/>
      <c r="B13" s="44" t="s">
        <v>483</v>
      </c>
      <c r="C13" s="37">
        <v>2806</v>
      </c>
      <c r="D13" s="37">
        <v>4875</v>
      </c>
    </row>
    <row r="14" spans="1:4" ht="18" customHeight="1" x14ac:dyDescent="0.2">
      <c r="A14" s="517"/>
      <c r="B14" s="44" t="s">
        <v>484</v>
      </c>
      <c r="C14" s="294">
        <v>11119</v>
      </c>
      <c r="D14" s="294">
        <v>12734</v>
      </c>
    </row>
    <row r="15" spans="1:4" ht="18" customHeight="1" x14ac:dyDescent="0.2">
      <c r="A15" s="518" t="s">
        <v>487</v>
      </c>
      <c r="B15" s="519"/>
      <c r="C15" s="41">
        <v>27578</v>
      </c>
      <c r="D15" s="41">
        <v>29443</v>
      </c>
    </row>
    <row r="16" spans="1:4" ht="18" customHeight="1" x14ac:dyDescent="0.2">
      <c r="A16" s="515" t="s">
        <v>8</v>
      </c>
      <c r="B16" s="44" t="s">
        <v>482</v>
      </c>
      <c r="C16" s="296">
        <v>13829</v>
      </c>
      <c r="D16" s="296">
        <v>12688</v>
      </c>
    </row>
    <row r="17" spans="1:4" ht="18" customHeight="1" x14ac:dyDescent="0.2">
      <c r="A17" s="516"/>
      <c r="B17" s="44" t="s">
        <v>483</v>
      </c>
      <c r="C17" s="37">
        <v>3650</v>
      </c>
      <c r="D17" s="37">
        <v>3623</v>
      </c>
    </row>
    <row r="18" spans="1:4" ht="18" customHeight="1" x14ac:dyDescent="0.2">
      <c r="A18" s="517"/>
      <c r="B18" s="44" t="s">
        <v>484</v>
      </c>
      <c r="C18" s="294">
        <v>10099</v>
      </c>
      <c r="D18" s="294">
        <v>13132</v>
      </c>
    </row>
    <row r="19" spans="1:4" ht="18" customHeight="1" x14ac:dyDescent="0.2">
      <c r="A19" s="518" t="s">
        <v>488</v>
      </c>
      <c r="B19" s="519"/>
      <c r="C19" s="41">
        <v>23215</v>
      </c>
      <c r="D19" s="41">
        <v>24350</v>
      </c>
    </row>
    <row r="20" spans="1:4" ht="18" customHeight="1" x14ac:dyDescent="0.2">
      <c r="A20" s="515" t="s">
        <v>8</v>
      </c>
      <c r="B20" s="44" t="s">
        <v>482</v>
      </c>
      <c r="C20" s="296">
        <v>9230</v>
      </c>
      <c r="D20" s="296">
        <v>8194</v>
      </c>
    </row>
    <row r="21" spans="1:4" ht="18" customHeight="1" x14ac:dyDescent="0.2">
      <c r="A21" s="516"/>
      <c r="B21" s="44" t="s">
        <v>483</v>
      </c>
      <c r="C21" s="37">
        <v>2168</v>
      </c>
      <c r="D21" s="37">
        <v>2653</v>
      </c>
    </row>
    <row r="22" spans="1:4" ht="18" customHeight="1" x14ac:dyDescent="0.2">
      <c r="A22" s="517"/>
      <c r="B22" s="44" t="s">
        <v>484</v>
      </c>
      <c r="C22" s="294">
        <v>11817</v>
      </c>
      <c r="D22" s="294">
        <v>13503</v>
      </c>
    </row>
    <row r="23" spans="1:4" ht="18" customHeight="1" x14ac:dyDescent="0.2">
      <c r="A23" s="518" t="s">
        <v>489</v>
      </c>
      <c r="B23" s="519"/>
      <c r="C23" s="23">
        <v>20957</v>
      </c>
      <c r="D23" s="23">
        <v>23525</v>
      </c>
    </row>
    <row r="24" spans="1:4" ht="18" customHeight="1" x14ac:dyDescent="0.2">
      <c r="A24" s="515" t="s">
        <v>8</v>
      </c>
      <c r="B24" s="44" t="s">
        <v>482</v>
      </c>
      <c r="C24" s="296">
        <v>9528</v>
      </c>
      <c r="D24" s="296">
        <v>10206</v>
      </c>
    </row>
    <row r="25" spans="1:4" ht="18" customHeight="1" x14ac:dyDescent="0.2">
      <c r="A25" s="516"/>
      <c r="B25" s="44" t="s">
        <v>483</v>
      </c>
      <c r="C25" s="37">
        <v>2481</v>
      </c>
      <c r="D25" s="37">
        <v>2804</v>
      </c>
    </row>
    <row r="26" spans="1:4" ht="18" customHeight="1" x14ac:dyDescent="0.2">
      <c r="A26" s="517"/>
      <c r="B26" s="44" t="s">
        <v>484</v>
      </c>
      <c r="C26" s="294">
        <v>8948</v>
      </c>
      <c r="D26" s="294">
        <v>10515</v>
      </c>
    </row>
    <row r="27" spans="1:4" ht="18" customHeight="1" x14ac:dyDescent="0.2">
      <c r="A27" s="518" t="s">
        <v>490</v>
      </c>
      <c r="B27" s="519"/>
      <c r="C27" s="41">
        <v>18529</v>
      </c>
      <c r="D27" s="41">
        <v>19617</v>
      </c>
    </row>
    <row r="28" spans="1:4" ht="18" customHeight="1" x14ac:dyDescent="0.2">
      <c r="A28" s="515" t="s">
        <v>8</v>
      </c>
      <c r="B28" s="44" t="s">
        <v>482</v>
      </c>
      <c r="C28" s="296">
        <v>7722</v>
      </c>
      <c r="D28" s="296">
        <v>6913</v>
      </c>
    </row>
    <row r="29" spans="1:4" ht="18" customHeight="1" x14ac:dyDescent="0.2">
      <c r="A29" s="516"/>
      <c r="B29" s="44" t="s">
        <v>483</v>
      </c>
      <c r="C29" s="37">
        <v>1923</v>
      </c>
      <c r="D29" s="37">
        <v>2791</v>
      </c>
    </row>
    <row r="30" spans="1:4" ht="18" customHeight="1" x14ac:dyDescent="0.2">
      <c r="A30" s="517"/>
      <c r="B30" s="44" t="s">
        <v>484</v>
      </c>
      <c r="C30" s="296">
        <v>8884</v>
      </c>
      <c r="D30" s="296">
        <v>9913</v>
      </c>
    </row>
    <row r="31" spans="1:4" ht="18" customHeight="1" x14ac:dyDescent="0.2">
      <c r="A31" s="518" t="s">
        <v>491</v>
      </c>
      <c r="B31" s="519"/>
      <c r="C31" s="41">
        <v>12927</v>
      </c>
      <c r="D31" s="41">
        <v>14573</v>
      </c>
    </row>
    <row r="32" spans="1:4" ht="18" customHeight="1" x14ac:dyDescent="0.2">
      <c r="A32" s="515" t="s">
        <v>8</v>
      </c>
      <c r="B32" s="44" t="s">
        <v>482</v>
      </c>
      <c r="C32" s="296">
        <v>4437</v>
      </c>
      <c r="D32" s="296">
        <v>4789</v>
      </c>
    </row>
    <row r="33" spans="1:4" ht="18" customHeight="1" x14ac:dyDescent="0.2">
      <c r="A33" s="516"/>
      <c r="B33" s="44" t="s">
        <v>483</v>
      </c>
      <c r="C33" s="37">
        <v>2171</v>
      </c>
      <c r="D33" s="37">
        <v>2465</v>
      </c>
    </row>
    <row r="34" spans="1:4" ht="18" customHeight="1" x14ac:dyDescent="0.2">
      <c r="A34" s="517"/>
      <c r="B34" s="44" t="s">
        <v>484</v>
      </c>
      <c r="C34" s="296">
        <v>6319</v>
      </c>
      <c r="D34" s="296">
        <v>7319</v>
      </c>
    </row>
    <row r="35" spans="1:4" ht="18" customHeight="1" x14ac:dyDescent="0.2">
      <c r="A35" s="518" t="s">
        <v>492</v>
      </c>
      <c r="B35" s="519"/>
      <c r="C35" s="23">
        <v>255898</v>
      </c>
      <c r="D35" s="23">
        <v>281648</v>
      </c>
    </row>
    <row r="36" spans="1:4" ht="18" customHeight="1" x14ac:dyDescent="0.2">
      <c r="A36" s="520" t="s">
        <v>8</v>
      </c>
      <c r="B36" s="127" t="s">
        <v>482</v>
      </c>
      <c r="C36" s="23">
        <v>109043</v>
      </c>
      <c r="D36" s="23">
        <v>110113</v>
      </c>
    </row>
    <row r="37" spans="1:4" ht="18" customHeight="1" x14ac:dyDescent="0.2">
      <c r="A37" s="521"/>
      <c r="B37" s="127" t="s">
        <v>483</v>
      </c>
      <c r="C37" s="41">
        <v>32632</v>
      </c>
      <c r="D37" s="41">
        <v>39822</v>
      </c>
    </row>
    <row r="38" spans="1:4" ht="18" customHeight="1" x14ac:dyDescent="0.2">
      <c r="A38" s="522"/>
      <c r="B38" s="127" t="s">
        <v>484</v>
      </c>
      <c r="C38" s="23">
        <v>114223</v>
      </c>
      <c r="D38" s="23">
        <v>131713</v>
      </c>
    </row>
  </sheetData>
  <mergeCells count="20">
    <mergeCell ref="A23:B23"/>
    <mergeCell ref="A2:B2"/>
    <mergeCell ref="A3:B3"/>
    <mergeCell ref="A12:A14"/>
    <mergeCell ref="A15:B15"/>
    <mergeCell ref="A16:A18"/>
    <mergeCell ref="A19:B19"/>
    <mergeCell ref="A20:A22"/>
    <mergeCell ref="A36:A38"/>
    <mergeCell ref="A32:A34"/>
    <mergeCell ref="A35:B35"/>
    <mergeCell ref="A24:A26"/>
    <mergeCell ref="A27:B27"/>
    <mergeCell ref="A28:A30"/>
    <mergeCell ref="A31:B31"/>
    <mergeCell ref="A4:A6"/>
    <mergeCell ref="A7:B7"/>
    <mergeCell ref="A8:A10"/>
    <mergeCell ref="A11:B11"/>
    <mergeCell ref="A1:D1"/>
  </mergeCells>
  <pageMargins left="0.7" right="0.7" top="0.75" bottom="0.75" header="0.3" footer="0.3"/>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78</vt:i4>
      </vt:variant>
      <vt:variant>
        <vt:lpstr>Pomenované rozsahy</vt:lpstr>
      </vt:variant>
      <vt:variant>
        <vt:i4>1</vt:i4>
      </vt:variant>
    </vt:vector>
  </HeadingPairs>
  <TitlesOfParts>
    <vt:vector size="79" baseType="lpstr">
      <vt:lpstr>TITULNÁ STRÁNKA</vt:lpstr>
      <vt:lpstr>OBSAH</vt:lpstr>
      <vt:lpstr>SKRATKY</vt:lpstr>
      <vt:lpstr>POJMY</vt:lpstr>
      <vt:lpstr>LM_1_TOKY</vt:lpstr>
      <vt:lpstr>LM_1.1_TOKY_HP</vt:lpstr>
      <vt:lpstr>LM_2_POBYT</vt:lpstr>
      <vt:lpstr>LM_2.1_POBYT_K_PRISLUSNOST</vt:lpstr>
      <vt:lpstr>LM_2.2_POBYT_K_KRAJE</vt:lpstr>
      <vt:lpstr>LM_2.3_POBYT_K_EU</vt:lpstr>
      <vt:lpstr>LM_2.4_POBYT_K_UCEL</vt:lpstr>
      <vt:lpstr>LM_2.5_POBYT_UDELENE</vt:lpstr>
      <vt:lpstr>LM_2.6_POBYT_UDELENE_PRISLUSN</vt:lpstr>
      <vt:lpstr>LM_2.7_POBYT_UDELENE_UCEL</vt:lpstr>
      <vt:lpstr>LM_3_VIZA</vt:lpstr>
      <vt:lpstr>LM_3.1_VIZA_NARODNE_OCVO</vt:lpstr>
      <vt:lpstr>LM_3.2_VIZA_NARODNE_OCP PZ</vt:lpstr>
      <vt:lpstr>LM_3.3_VIZA_PREVIERKY</vt:lpstr>
      <vt:lpstr>LM_3.4_VIZA_NESUHLASNE</vt:lpstr>
      <vt:lpstr>LM_3.5_VIZA_PREVIERKY_POZVANI</vt:lpstr>
      <vt:lpstr>NM_4_PREHLAD</vt:lpstr>
      <vt:lpstr>NM_4.1_PREHLAD_RHCP</vt:lpstr>
      <vt:lpstr>NM_4.2_PREHLAD_PRISLUSNOST</vt:lpstr>
      <vt:lpstr>NPŠH_5_PREHLAD</vt:lpstr>
      <vt:lpstr>NPŠH_5.1_SPOSOB</vt:lpstr>
      <vt:lpstr>NPŠH_5.2_UTVARY</vt:lpstr>
      <vt:lpstr>NPŠH_5.3_MIMO HP</vt:lpstr>
      <vt:lpstr>NPŠH_5.4_CEZ HP</vt:lpstr>
      <vt:lpstr>NPŠH_5.5_PRISLUSNOST_VEK</vt:lpstr>
      <vt:lpstr>NP_6_PREHLAD</vt:lpstr>
      <vt:lpstr>NP_6.1_VNUTROZEMIE</vt:lpstr>
      <vt:lpstr>NP_6.2_VNUTROZEMIE_USEK SH</vt:lpstr>
      <vt:lpstr>NP_6.3_PRISLUSNOST_VEK</vt:lpstr>
      <vt:lpstr>NP_6.4_OVERSTAYERS</vt:lpstr>
      <vt:lpstr>NP_6.5_STM</vt:lpstr>
      <vt:lpstr>NP_6.6_STM_VYVOJ_VEK</vt:lpstr>
      <vt:lpstr>NP_6.7_STM_CIELOVE</vt:lpstr>
      <vt:lpstr>NP_6.8_REALIZOVAL_RHCP</vt:lpstr>
      <vt:lpstr>NP_6.9_REALIZOVAL_RHCP_PRISLU</vt:lpstr>
      <vt:lpstr>NP_6.10_UTVARY</vt:lpstr>
      <vt:lpstr>NP_6.11_UTVARY_RHCP BA</vt:lpstr>
      <vt:lpstr>NP_6.12_UTVARY_RHCP BB</vt:lpstr>
      <vt:lpstr>NP_6.13_UTVARY_RHCP PO</vt:lpstr>
      <vt:lpstr>NP_6.14_UTVARY_RHCP SO</vt:lpstr>
      <vt:lpstr>NPŠH_NP_7_MBS</vt:lpstr>
      <vt:lpstr>AZYL_8_ZIADOSTI</vt:lpstr>
      <vt:lpstr>AZYL_8.1_ZIADOSTI_NP_NPŠH</vt:lpstr>
      <vt:lpstr>AZYL_8.2_ZIADOSTI_NP_NPŠH_POROV</vt:lpstr>
      <vt:lpstr>DOKLADY_9_PREHLAD</vt:lpstr>
      <vt:lpstr>DOKLADY_9.1_DRUH_DOKLADU</vt:lpstr>
      <vt:lpstr>DOKLADY_9.2_DRUH_FALSOVANIA</vt:lpstr>
      <vt:lpstr>DOKLADY_9.3_DRUH_PRISLUSNOST</vt:lpstr>
      <vt:lpstr>DOKLADY_9.4_PECIATKY</vt:lpstr>
      <vt:lpstr>OV_10_PREHLAD</vt:lpstr>
      <vt:lpstr>OV_10.1_PRISLUSNOST_DOVODY</vt:lpstr>
      <vt:lpstr>OV_10.2_PRISLUSNOST_POZEMNA</vt:lpstr>
      <vt:lpstr>OV_10.3_PRISLUSNOST_VZDUSNA</vt:lpstr>
      <vt:lpstr>PREVADZACI_11_PREHLAD</vt:lpstr>
      <vt:lpstr>PREVADZACI_11.1_PREHLAD_TC</vt:lpstr>
      <vt:lpstr>PREVADZACI_11.2_REALIZOVANE</vt:lpstr>
      <vt:lpstr>PREVADZACI_11.3_PRISLUSNOST</vt:lpstr>
      <vt:lpstr>PREVADZACI_11.4_OBCHODOVANIE </vt:lpstr>
      <vt:lpstr>NAVRATY_12_READMISIA</vt:lpstr>
      <vt:lpstr>NAVRATY_12.1_READMISIA_ODOVZD</vt:lpstr>
      <vt:lpstr>NAVRATY_12.2_READMISIA_PRIJATE</vt:lpstr>
      <vt:lpstr>NAVRATY_12.3_DOBROVOLNE</vt:lpstr>
      <vt:lpstr>NAVRATY_12.4_DUBLIN</vt:lpstr>
      <vt:lpstr>NAVRATY_12.5_DUBLIN_PRIJATE</vt:lpstr>
      <vt:lpstr>NAVRATY_12.6_DUBLIN_ODOVZDANE</vt:lpstr>
      <vt:lpstr>UPZC_13_PRISLUSNOST_UMIESTNENÍ</vt:lpstr>
      <vt:lpstr>UPZC_13.1_PRISLUSNOST_PREPUSTEN</vt:lpstr>
      <vt:lpstr>VYHOSTENIE_14_VYDANE_PREHLAD</vt:lpstr>
      <vt:lpstr>VYHOSTENIE_14.1_VYKONANE</vt:lpstr>
      <vt:lpstr>VYHOSTENIE_14.2_VYKONANE_STAT</vt:lpstr>
      <vt:lpstr>VYHOSTENIE_14.3_VYKONANE_DRUH</vt:lpstr>
      <vt:lpstr>VYHOSTENIE_14.4_VYKONANIE_EU</vt:lpstr>
      <vt:lpstr>PASOVANIE CIGARIET_15</vt:lpstr>
      <vt:lpstr>POZITIVNE LUSTRACIE_16</vt:lpstr>
      <vt:lpstr>LM_1_TOKY!_Toc109984030</vt:lpstr>
    </vt:vector>
  </TitlesOfParts>
  <Manager>OARK UHCP PPZ</Manager>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Štatistická polročenka ÚHCP P PZ</dc:title>
  <dc:subject>legálna a nelegálne migrácia</dc:subject>
  <dc:creator>oark.uhcp@minv.sk</dc:creator>
  <cp:lastModifiedBy>Ján Starinský</cp:lastModifiedBy>
  <cp:lastPrinted>2025-01-31T13:49:32Z</cp:lastPrinted>
  <dcterms:created xsi:type="dcterms:W3CDTF">2023-06-27T09:10:53Z</dcterms:created>
  <dcterms:modified xsi:type="dcterms:W3CDTF">2025-01-31T14:27:53Z</dcterms:modified>
</cp:coreProperties>
</file>