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UBLIC\Ročenky UHCP\2025\"/>
    </mc:Choice>
  </mc:AlternateContent>
  <bookViews>
    <workbookView xWindow="0" yWindow="0" windowWidth="28800" windowHeight="11100" tabRatio="737" firstSheet="17" activeTab="20"/>
  </bookViews>
  <sheets>
    <sheet name="TITULNÁ STRÁNKA" sheetId="81" r:id="rId1"/>
    <sheet name="SKRATKY" sheetId="3" r:id="rId2"/>
    <sheet name="POJMY" sheetId="4" r:id="rId3"/>
    <sheet name="OBSAH " sheetId="82" r:id="rId4"/>
    <sheet name="LM_1_TOKY" sheetId="5" r:id="rId5"/>
    <sheet name="LM_1.1_TOKY_HP" sheetId="75" r:id="rId6"/>
    <sheet name="LM_2_POBYT" sheetId="9" r:id="rId7"/>
    <sheet name="LM_2.1_POBYT_K_PRISLUSNOST" sheetId="10" r:id="rId8"/>
    <sheet name="LM_2.2_POBYT_K_KRAJE" sheetId="11" r:id="rId9"/>
    <sheet name="LM_2.3_POBYT_K_EU" sheetId="6" r:id="rId10"/>
    <sheet name="LM_2.4_POBYT_K_UCEL" sheetId="12" r:id="rId11"/>
    <sheet name="LM_2.5_POBYT_UDELENE" sheetId="76" r:id="rId12"/>
    <sheet name="LM_2.6_POBYT_UDELENE_PRISLUSN" sheetId="77" r:id="rId13"/>
    <sheet name="LM_2.7_POBYT_UDELENE_UCEL" sheetId="78" r:id="rId14"/>
    <sheet name="LM_3_VIZA" sheetId="7" r:id="rId15"/>
    <sheet name="LM_3.1_VIZA_NARODNE_OCVO" sheetId="13" r:id="rId16"/>
    <sheet name="LM_3.2_VIZA_NARODNE_OCP PZ" sheetId="14" r:id="rId17"/>
    <sheet name="LM_3.3_VIZA_PREVIERKY" sheetId="15" r:id="rId18"/>
    <sheet name="LM_3.4_VIZA_NESUHLASNE" sheetId="16" r:id="rId19"/>
    <sheet name="LM_3.5_VIZA_PREVIERKY_POZVANI" sheetId="80" r:id="rId20"/>
    <sheet name="NM_4_PREHLAD" sheetId="8" r:id="rId21"/>
    <sheet name="NM_4.1_PREHLAD_RHCP" sheetId="17" r:id="rId22"/>
    <sheet name="NM_4.2_PREHLAD_PRISLUSNOST" sheetId="18" r:id="rId23"/>
    <sheet name="NPŠH_5_PREHLAD" sheetId="19" r:id="rId24"/>
    <sheet name="NPŠH_5.1_SPOSOB" sheetId="20" r:id="rId25"/>
    <sheet name="NPŠH_5.2_MIMO HP" sheetId="21" r:id="rId26"/>
    <sheet name="NPŠH_5.3_CEZ HP" sheetId="22" r:id="rId27"/>
    <sheet name="NPŠH_5.4_UTVARY" sheetId="23" r:id="rId28"/>
    <sheet name="NPŠH_5.5_PRISLUSNOST_VEK" sheetId="24" r:id="rId29"/>
    <sheet name="NP_6_PREHLAD" sheetId="26" r:id="rId30"/>
    <sheet name="NP_6.1_VNUTROZEMIE" sheetId="27" r:id="rId31"/>
    <sheet name="NP_6.2_VNUTROZEMIE_USEK SH" sheetId="28" r:id="rId32"/>
    <sheet name="NP_6.3_PRISLUSNOST_VEK" sheetId="33" r:id="rId33"/>
    <sheet name="NP_6.4_OVERSTAYERS" sheetId="32" r:id="rId34"/>
    <sheet name="NP_6.5_STM" sheetId="30" r:id="rId35"/>
    <sheet name="NP_6.6_STM_VYVOJ_VEK" sheetId="83" r:id="rId36"/>
    <sheet name="NP_6.7_STM_CIELOVE" sheetId="84" r:id="rId37"/>
    <sheet name="NP_6.8_REALIZOVAL_RHCP" sheetId="31" r:id="rId38"/>
    <sheet name="NP_6.9_REALIZOVAL_RHCP_PRISLU" sheetId="34" r:id="rId39"/>
    <sheet name="NP_6.10_UTVARY" sheetId="29" r:id="rId40"/>
    <sheet name="NP_6.11_UTVARY_RHCP BA" sheetId="35" r:id="rId41"/>
    <sheet name="NP_6.12_UTVARY_RHCP BB" sheetId="36" r:id="rId42"/>
    <sheet name="NP_6.13_UTVARY_RHCP PO" sheetId="37" r:id="rId43"/>
    <sheet name="NP_6.14_UTVARY_RHCP SO" sheetId="38" r:id="rId44"/>
    <sheet name="NPŠH_NP_7_MBS" sheetId="39" r:id="rId45"/>
    <sheet name="AZYL_8_ZIADOSTI" sheetId="40" r:id="rId46"/>
    <sheet name="AZYL_8.1_ZIADOSTI_NP_NPŠH" sheetId="41" r:id="rId47"/>
    <sheet name="AZYL_8.2_ZIADOSTI_NP_NPŠH_POROV" sheetId="42" r:id="rId48"/>
    <sheet name="DOKLADY_9_PREHLAD" sheetId="43" r:id="rId49"/>
    <sheet name="DOKLADY_9.1_DRUH_DOKLADU" sheetId="44" r:id="rId50"/>
    <sheet name="DOKLADY_9.2_DRUH_FALSOVANIA" sheetId="45" r:id="rId51"/>
    <sheet name="DOKLADY_9.3_DRUH_PRISLUSNOST" sheetId="46" r:id="rId52"/>
    <sheet name="DOKLADY_9.4_PECIATKY" sheetId="74" r:id="rId53"/>
    <sheet name="OV_10_PREHLAD" sheetId="47" r:id="rId54"/>
    <sheet name="OV_10.1_PRISLUSNOST_DOVODY" sheetId="49" r:id="rId55"/>
    <sheet name="OV_10.2_PRISLUSNOST_POZEMNA" sheetId="50" r:id="rId56"/>
    <sheet name="OV_10.3_PRISLUSNOST_VZDUSNA" sheetId="51" r:id="rId57"/>
    <sheet name="PREVADZACI_11_PREHLAD" sheetId="52" r:id="rId58"/>
    <sheet name="PREVADZACI_11.1_PREHLAD_TC" sheetId="54" r:id="rId59"/>
    <sheet name="PREVADZACI_11.2_REALIZOVANE" sheetId="55" r:id="rId60"/>
    <sheet name="PREVADZACI_11.3_PRISLUSNOST" sheetId="56" r:id="rId61"/>
    <sheet name="PREVADZACI_11.4_OBCHODOVANIE " sheetId="57" r:id="rId62"/>
    <sheet name="NAVRATY_12_READMISIA" sheetId="58" r:id="rId63"/>
    <sheet name="NAVRATY_12.1_READMISIA_ODOVZD" sheetId="59" r:id="rId64"/>
    <sheet name="NAVRATY_12.2_READMISIA_PRIJATE" sheetId="60" r:id="rId65"/>
    <sheet name="NAVRATY_12.3_DOBROVOLNE" sheetId="61" r:id="rId66"/>
    <sheet name="NAVRATY_12.4_DUBLIN" sheetId="62" r:id="rId67"/>
    <sheet name="NAVRATY_12.5_DUBLIN_PRIJATE" sheetId="63" r:id="rId68"/>
    <sheet name="NAVRATY_12.6_DUBLIN_ODOVZDANE" sheetId="64" r:id="rId69"/>
    <sheet name="UPZC_13_PRISLUSNOST_UMIESTNENI" sheetId="65" r:id="rId70"/>
    <sheet name="UPZC_13.1_PRISLUSNOST_PREPUSTEN" sheetId="66" r:id="rId71"/>
    <sheet name="VYHOSTENIE_14_VYDANE_PREHLAD" sheetId="67" r:id="rId72"/>
    <sheet name="VYHOSTENIE_14.1_VYKONANE" sheetId="68" r:id="rId73"/>
    <sheet name="VYHOSTENIE_14.2_VYKONANE_STAT" sheetId="69" r:id="rId74"/>
    <sheet name="VYHOSTENIE_14.3_VYKONANE_DRUH" sheetId="70" r:id="rId75"/>
    <sheet name="VYHOSTENIE_14.4_VYKONANIE_EU" sheetId="71" r:id="rId76"/>
    <sheet name="PASOVANIE CIGARIET_15" sheetId="72" r:id="rId77"/>
    <sheet name="POZITIVNE LUSTRACIE_16" sheetId="73" r:id="rId78"/>
  </sheets>
  <definedNames>
    <definedName name="_ftn1" localSheetId="2">POJMY!#REF!</definedName>
    <definedName name="_ftnref1" localSheetId="2">POJMY!#REF!</definedName>
    <definedName name="_Toc109984029" localSheetId="4">LM_1_TOKY!#REF!</definedName>
    <definedName name="_Toc109984030" localSheetId="4">LM_1_TOKY!$A$1</definedName>
    <definedName name="OV_dovody">OV_10_PREHLAD!$A$1:$E$16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7" l="1"/>
  <c r="L26" i="7"/>
  <c r="M26" i="7"/>
  <c r="J26" i="7"/>
  <c r="K25" i="7"/>
  <c r="L25" i="7"/>
  <c r="M25" i="7"/>
  <c r="N25" i="7"/>
  <c r="N26" i="7" s="1"/>
  <c r="O25" i="7"/>
  <c r="O26" i="7" s="1"/>
  <c r="J25" i="7"/>
  <c r="G31" i="32" l="1"/>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J42" i="46" l="1"/>
  <c r="C42" i="46"/>
  <c r="K18" i="72" l="1"/>
  <c r="J18" i="72"/>
  <c r="O12" i="73"/>
  <c r="P12" i="73"/>
  <c r="Q12" i="73"/>
  <c r="N12" i="73"/>
  <c r="Q9" i="73"/>
  <c r="O4" i="73"/>
  <c r="P4" i="73"/>
  <c r="Q4" i="73"/>
  <c r="N4" i="73"/>
  <c r="E20" i="72"/>
  <c r="E17" i="72"/>
  <c r="J38" i="72"/>
  <c r="H38" i="72"/>
  <c r="I38" i="72"/>
  <c r="G38" i="72"/>
  <c r="K38" i="72"/>
  <c r="E38" i="72" l="1"/>
  <c r="D38" i="72"/>
  <c r="C38" i="72"/>
  <c r="H20" i="72"/>
  <c r="G20" i="72"/>
  <c r="K20" i="72"/>
  <c r="J11" i="72"/>
  <c r="F11" i="72"/>
  <c r="D11" i="72"/>
  <c r="C11" i="72"/>
  <c r="B11" i="72"/>
  <c r="J20" i="72" l="1"/>
  <c r="F43" i="70" l="1"/>
  <c r="C43" i="70"/>
  <c r="M48" i="67" l="1"/>
  <c r="L48" i="67"/>
  <c r="K48" i="67"/>
  <c r="J48" i="67"/>
  <c r="I47" i="67"/>
  <c r="I46" i="67"/>
  <c r="I45" i="67"/>
  <c r="I44" i="67"/>
  <c r="I43" i="67"/>
  <c r="I42" i="67"/>
  <c r="I41" i="67"/>
  <c r="I40" i="67"/>
  <c r="I39" i="67"/>
  <c r="I38" i="67"/>
  <c r="I37" i="67"/>
  <c r="I36" i="67"/>
  <c r="I35" i="67"/>
  <c r="I34" i="67"/>
  <c r="I33" i="67"/>
  <c r="I32" i="67"/>
  <c r="I31" i="67"/>
  <c r="I30" i="67"/>
  <c r="I29" i="67"/>
  <c r="I28" i="67"/>
  <c r="I27" i="67"/>
  <c r="I26" i="67"/>
  <c r="I25" i="67"/>
  <c r="I24" i="67"/>
  <c r="I23" i="67"/>
  <c r="I22" i="67"/>
  <c r="I21" i="67"/>
  <c r="I20" i="67"/>
  <c r="I19" i="67"/>
  <c r="I18" i="67"/>
  <c r="I17" i="67"/>
  <c r="I16" i="67"/>
  <c r="I15" i="67"/>
  <c r="I14" i="67"/>
  <c r="I13" i="67"/>
  <c r="I12" i="67"/>
  <c r="I11" i="67"/>
  <c r="I10" i="67"/>
  <c r="I9" i="67"/>
  <c r="I8" i="67"/>
  <c r="I7" i="67"/>
  <c r="I6" i="67"/>
  <c r="I5" i="67"/>
  <c r="I4" i="67"/>
  <c r="B63" i="67"/>
  <c r="B62" i="67"/>
  <c r="B61" i="67"/>
  <c r="B60" i="67"/>
  <c r="B59" i="67"/>
  <c r="B58" i="67"/>
  <c r="B57" i="67"/>
  <c r="B56" i="67"/>
  <c r="B55" i="67"/>
  <c r="B54" i="67"/>
  <c r="B53" i="67"/>
  <c r="B52" i="67"/>
  <c r="B51" i="67"/>
  <c r="B50" i="67"/>
  <c r="B49" i="67"/>
  <c r="B48" i="67"/>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 r="B7" i="67"/>
  <c r="B6" i="67"/>
  <c r="B5" i="67"/>
  <c r="B4" i="67"/>
  <c r="I48" i="67" l="1"/>
  <c r="G4" i="66" l="1"/>
  <c r="G5" i="66"/>
  <c r="G6" i="66"/>
  <c r="G7" i="66"/>
  <c r="G8" i="66"/>
  <c r="G9" i="66"/>
  <c r="G10" i="66"/>
  <c r="G3" i="66"/>
  <c r="B9" i="83" l="1"/>
  <c r="H5" i="60" l="1"/>
  <c r="B10" i="60"/>
  <c r="L24" i="51"/>
  <c r="F24" i="51"/>
  <c r="D24" i="51"/>
  <c r="C24" i="51"/>
  <c r="K4" i="51"/>
  <c r="K24" i="51" s="1"/>
  <c r="I4" i="51"/>
  <c r="I24" i="51" s="1"/>
  <c r="F4" i="51"/>
  <c r="C4" i="51"/>
  <c r="C4" i="50"/>
  <c r="D4" i="50"/>
  <c r="D51" i="50" s="1"/>
  <c r="F4" i="50"/>
  <c r="I4" i="50"/>
  <c r="I51" i="50" s="1"/>
  <c r="K4" i="50"/>
  <c r="C26" i="50"/>
  <c r="C51" i="50" s="1"/>
  <c r="F26" i="50"/>
  <c r="I26" i="50"/>
  <c r="K26" i="50"/>
  <c r="K51" i="50" s="1"/>
  <c r="H51" i="50"/>
  <c r="L51" i="50"/>
  <c r="Z41" i="49"/>
  <c r="Y41" i="49"/>
  <c r="W41" i="49"/>
  <c r="V41" i="49"/>
  <c r="T41" i="49"/>
  <c r="R41" i="49"/>
  <c r="Q41" i="49"/>
  <c r="I45" i="29"/>
  <c r="I36" i="29"/>
  <c r="I25" i="29"/>
  <c r="H45" i="29"/>
  <c r="H36" i="29"/>
  <c r="H25" i="29"/>
  <c r="I17" i="29"/>
  <c r="H17" i="29"/>
  <c r="I10" i="29"/>
  <c r="H10" i="29"/>
  <c r="C46" i="29"/>
  <c r="D46" i="29"/>
  <c r="C45" i="29"/>
  <c r="D36" i="29"/>
  <c r="C36" i="29"/>
  <c r="D25" i="29"/>
  <c r="C25" i="29"/>
  <c r="D17" i="29"/>
  <c r="C17" i="29"/>
  <c r="D10" i="29"/>
  <c r="C10" i="29"/>
  <c r="F51" i="50" l="1"/>
  <c r="I46" i="29"/>
  <c r="H46" i="29"/>
  <c r="B10" i="27" l="1"/>
  <c r="B16" i="23" l="1"/>
  <c r="D15" i="20"/>
  <c r="D9" i="20"/>
  <c r="D22" i="20" s="1"/>
  <c r="B13" i="19"/>
  <c r="E9" i="17" l="1"/>
  <c r="E7" i="17"/>
  <c r="B7" i="57" l="1"/>
  <c r="C7" i="57"/>
  <c r="C11" i="56"/>
  <c r="B11" i="56"/>
  <c r="G11" i="66" l="1"/>
  <c r="I11" i="66"/>
  <c r="G33" i="65"/>
  <c r="I33" i="65"/>
  <c r="H33" i="65" l="1"/>
  <c r="H11" i="66"/>
</calcChain>
</file>

<file path=xl/sharedStrings.xml><?xml version="1.0" encoding="utf-8"?>
<sst xmlns="http://schemas.openxmlformats.org/spreadsheetml/2006/main" count="11906" uniqueCount="1146">
  <si>
    <t>Odopretie vstupu</t>
  </si>
  <si>
    <t>POUŽITÉ SKRATKY</t>
  </si>
  <si>
    <t>DEFINÍCIE POUŽITÝCH POJMOV</t>
  </si>
  <si>
    <t xml:space="preserve">Členenie neoprávneného pobytu: </t>
  </si>
  <si>
    <t>do SR</t>
  </si>
  <si>
    <t>zo SR</t>
  </si>
  <si>
    <t>POZEMNÁ HRANICA</t>
  </si>
  <si>
    <t>Počet osôb podľa smeru pohybu spolu</t>
  </si>
  <si>
    <t>Z toho:</t>
  </si>
  <si>
    <t>občania EÚ a občania SR</t>
  </si>
  <si>
    <t>štátni príslušníci tretích krajín</t>
  </si>
  <si>
    <t>Počet osôb spolu</t>
  </si>
  <si>
    <t>Počet dopravných prostriedkov podľa smeru pohybu spolu</t>
  </si>
  <si>
    <t>osobné automobily</t>
  </si>
  <si>
    <t>autobusy</t>
  </si>
  <si>
    <t>-</t>
  </si>
  <si>
    <t xml:space="preserve">nákladné automobily </t>
  </si>
  <si>
    <t>osobné vlaky</t>
  </si>
  <si>
    <t>nákladné vlaky</t>
  </si>
  <si>
    <t>Počet dopravných prostriedkov spolu</t>
  </si>
  <si>
    <t>Počet  dopravných prostriedkov (lietadiel) podľa smeru pohybu spolu</t>
  </si>
  <si>
    <t>Počet dopravných prostriedkov (lietadiel) spolu</t>
  </si>
  <si>
    <t xml:space="preserve">Spolu počet osôb </t>
  </si>
  <si>
    <t xml:space="preserve">Spolu počet dopravných prostriedkov </t>
  </si>
  <si>
    <t>Osoby</t>
  </si>
  <si>
    <t>Dopravné prostriedky</t>
  </si>
  <si>
    <t>Ubľa</t>
  </si>
  <si>
    <t>Vyšné Nemecké</t>
  </si>
  <si>
    <t>Maťovské Vojkovce</t>
  </si>
  <si>
    <t>Veľké Slemence</t>
  </si>
  <si>
    <t>Čierna nad Tisou</t>
  </si>
  <si>
    <t>letisko Bratislava</t>
  </si>
  <si>
    <t xml:space="preserve">letisko Poprad </t>
  </si>
  <si>
    <t xml:space="preserve">letisko Košice </t>
  </si>
  <si>
    <t>malé letiská*</t>
  </si>
  <si>
    <t xml:space="preserve">SPOLU </t>
  </si>
  <si>
    <t>Spolu</t>
  </si>
  <si>
    <t>NPŠH</t>
  </si>
  <si>
    <t>vonkajšia pozemná hranica mimo HP</t>
  </si>
  <si>
    <t>vonkajšia pozemná hranica cez HP</t>
  </si>
  <si>
    <t>vonkajšia hranica na letiskách</t>
  </si>
  <si>
    <t>SPOLU</t>
  </si>
  <si>
    <t>NP</t>
  </si>
  <si>
    <t>vo vnútrozemí</t>
  </si>
  <si>
    <t>- - -</t>
  </si>
  <si>
    <t>na hraničnom priechode pri výstupe zo SR</t>
  </si>
  <si>
    <t>po vrátení z iného členského štátu</t>
  </si>
  <si>
    <t>ZISTIL</t>
  </si>
  <si>
    <t>REALIZOVAL</t>
  </si>
  <si>
    <t>RHCP Bratislava</t>
  </si>
  <si>
    <t>RHCP B. Bystrica</t>
  </si>
  <si>
    <t>RHCP Prešov</t>
  </si>
  <si>
    <t>RHCP Sobrance</t>
  </si>
  <si>
    <t>Iné útvary*</t>
  </si>
  <si>
    <t>Poznámka:</t>
  </si>
  <si>
    <r>
      <t xml:space="preserve">  </t>
    </r>
    <r>
      <rPr>
        <b/>
        <sz val="10"/>
        <color theme="1"/>
        <rFont val="Arial"/>
        <family val="2"/>
        <charset val="238"/>
      </rPr>
      <t>Štátna príslušnosť</t>
    </r>
  </si>
  <si>
    <t>spolu</t>
  </si>
  <si>
    <t>pozemná hranica:</t>
  </si>
  <si>
    <t>letiská</t>
  </si>
  <si>
    <t>na HP pri výstupe zo SR</t>
  </si>
  <si>
    <t>mimo HP</t>
  </si>
  <si>
    <t>cez HP</t>
  </si>
  <si>
    <t>Sýria</t>
  </si>
  <si>
    <t>Ukrajina</t>
  </si>
  <si>
    <t>Tunisko</t>
  </si>
  <si>
    <t>Maroko</t>
  </si>
  <si>
    <t>Afganistan</t>
  </si>
  <si>
    <t>Turecko</t>
  </si>
  <si>
    <t>Alžírsko</t>
  </si>
  <si>
    <t>Bangladéš</t>
  </si>
  <si>
    <t>India</t>
  </si>
  <si>
    <t>Pakistan</t>
  </si>
  <si>
    <t>Srbsko</t>
  </si>
  <si>
    <t>Jemen</t>
  </si>
  <si>
    <t>Irak</t>
  </si>
  <si>
    <t>Egypt</t>
  </si>
  <si>
    <t>Gruzínsko</t>
  </si>
  <si>
    <t>Líbya</t>
  </si>
  <si>
    <t>Vietnam</t>
  </si>
  <si>
    <t>Uzbekistan</t>
  </si>
  <si>
    <t>Palestína</t>
  </si>
  <si>
    <t>Moldavsko</t>
  </si>
  <si>
    <t>Bielorusko</t>
  </si>
  <si>
    <t>Bosna a Hercegovina</t>
  </si>
  <si>
    <t>Rusko</t>
  </si>
  <si>
    <t>Somálsko</t>
  </si>
  <si>
    <t>Sudán</t>
  </si>
  <si>
    <t>Gambia</t>
  </si>
  <si>
    <t>Guinea</t>
  </si>
  <si>
    <t>Haiti</t>
  </si>
  <si>
    <t>Kamerun</t>
  </si>
  <si>
    <t>Albánsko</t>
  </si>
  <si>
    <t>Česko</t>
  </si>
  <si>
    <t>Eritrea</t>
  </si>
  <si>
    <t>Guinea-Bissau</t>
  </si>
  <si>
    <t>Irán</t>
  </si>
  <si>
    <t>Jordánsko</t>
  </si>
  <si>
    <t>Maďarsko</t>
  </si>
  <si>
    <t>Mali</t>
  </si>
  <si>
    <t>Mongolsko</t>
  </si>
  <si>
    <t>Nemecko</t>
  </si>
  <si>
    <t>Štátna príslušnosť</t>
  </si>
  <si>
    <t>Pozemná hranica</t>
  </si>
  <si>
    <t xml:space="preserve">Pozemná hranica </t>
  </si>
  <si>
    <t xml:space="preserve">Letiská </t>
  </si>
  <si>
    <r>
      <t>do</t>
    </r>
    <r>
      <rPr>
        <b/>
        <sz val="8"/>
        <color theme="1"/>
        <rFont val="Arial"/>
        <family val="2"/>
        <charset val="238"/>
      </rPr>
      <t xml:space="preserve"> </t>
    </r>
    <r>
      <rPr>
        <b/>
        <sz val="9.5"/>
        <color theme="1"/>
        <rFont val="Arial"/>
        <family val="2"/>
        <charset val="238"/>
      </rPr>
      <t>SR</t>
    </r>
  </si>
  <si>
    <r>
      <t>zo</t>
    </r>
    <r>
      <rPr>
        <b/>
        <sz val="9.5"/>
        <color theme="1"/>
        <rFont val="Arial"/>
        <family val="2"/>
        <charset val="238"/>
      </rPr>
      <t xml:space="preserve"> SR</t>
    </r>
  </si>
  <si>
    <t> -</t>
  </si>
  <si>
    <t>Poľsko</t>
  </si>
  <si>
    <t>Spojené štáty, USA</t>
  </si>
  <si>
    <t>Počet migrantov</t>
  </si>
  <si>
    <t>pešo bez vlastného cestovného dokladu</t>
  </si>
  <si>
    <t>pešo s vlastným cestovným dokladom</t>
  </si>
  <si>
    <t>na člne s vlastným cestovným dokladom</t>
  </si>
  <si>
    <t>falošný/pozmenený cestovný doklad</t>
  </si>
  <si>
    <t>falošné/pozmenené vízum, povolenie na pobyt</t>
  </si>
  <si>
    <t>vyhnutie sa hraničnej kontrole</t>
  </si>
  <si>
    <t>je osobou, na ktorú bolo vydané upozornenie na účely odopretia vstupu vo vnútroštátnej evidencii</t>
  </si>
  <si>
    <t>cudzí cestovný doklad, resp. cestovný doklad získaný podvodom</t>
  </si>
  <si>
    <t>OHK PZ</t>
  </si>
  <si>
    <t>Zboj</t>
  </si>
  <si>
    <t>Ulič</t>
  </si>
  <si>
    <t>Podhoroď</t>
  </si>
  <si>
    <t>Petrovce</t>
  </si>
  <si>
    <t>NJBPNM</t>
  </si>
  <si>
    <t>letisko Poprad</t>
  </si>
  <si>
    <t>letisko Košice</t>
  </si>
  <si>
    <t>malé letiská</t>
  </si>
  <si>
    <t xml:space="preserve">Útvary </t>
  </si>
  <si>
    <t>OHK PZ Zboj</t>
  </si>
  <si>
    <t>OHK PZ Ulič</t>
  </si>
  <si>
    <t>OHK PZ Ubľa</t>
  </si>
  <si>
    <t>OHK PZ Podhoroď</t>
  </si>
  <si>
    <t>OHK PZ Petrovce</t>
  </si>
  <si>
    <t>OHK PZ Vyšné Nemecké</t>
  </si>
  <si>
    <t>OHK PZ Maťovské Vojkovce</t>
  </si>
  <si>
    <t>OHK PZ Veľké Slemence</t>
  </si>
  <si>
    <t>OHK PZ Čierna nad Tisou</t>
  </si>
  <si>
    <t>OHK PZ Bratislava Ružinov – letisko</t>
  </si>
  <si>
    <t>OHK PZ Poprad – letisko</t>
  </si>
  <si>
    <t>OHK PZ Košice – letisko</t>
  </si>
  <si>
    <t>MUŽI</t>
  </si>
  <si>
    <t>ŽENY</t>
  </si>
  <si>
    <t>0-13</t>
  </si>
  <si>
    <t>14-17</t>
  </si>
  <si>
    <t>18-34</t>
  </si>
  <si>
    <t>35+</t>
  </si>
  <si>
    <t>NP spolu</t>
  </si>
  <si>
    <t xml:space="preserve">vo vnútrozemí </t>
  </si>
  <si>
    <t>po vrátení z iného čl. štátu</t>
  </si>
  <si>
    <t>legálny vstup</t>
  </si>
  <si>
    <t>nelegálny vstup</t>
  </si>
  <si>
    <t>nezistený vstup</t>
  </si>
  <si>
    <t>na pozemnej hranici</t>
  </si>
  <si>
    <t>na letiskách</t>
  </si>
  <si>
    <t>Nigéria</t>
  </si>
  <si>
    <t>Rumunsko</t>
  </si>
  <si>
    <t>Senegal</t>
  </si>
  <si>
    <t>Severné Macedónsko</t>
  </si>
  <si>
    <t>Úsek štátnej hranice</t>
  </si>
  <si>
    <t>Rakúsko</t>
  </si>
  <si>
    <t>Letisko (vzdušná hranica)</t>
  </si>
  <si>
    <t>Nezistené</t>
  </si>
  <si>
    <t>Útvary</t>
  </si>
  <si>
    <t>OCP PZ Bratislava</t>
  </si>
  <si>
    <t>OCP PZ Dunajská Streda</t>
  </si>
  <si>
    <t>OCP PZ Nitra</t>
  </si>
  <si>
    <t>OCP PZ Nové Zámky</t>
  </si>
  <si>
    <t>OCP PZ Trnava</t>
  </si>
  <si>
    <t>OHK PZ Bratislava Ružinov - letisko</t>
  </si>
  <si>
    <t>MJ PZ RHCP Bratislava</t>
  </si>
  <si>
    <t>RHCP Banská Bystrica</t>
  </si>
  <si>
    <t>OCP PZ Banská Bystrica</t>
  </si>
  <si>
    <t>OCP PZ Rimavská Sobota</t>
  </si>
  <si>
    <t>OCP PZ Ružomberok</t>
  </si>
  <si>
    <t>OCP PZ Trenčín</t>
  </si>
  <si>
    <t>OCP PZ Žilina</t>
  </si>
  <si>
    <t>MJ PZ RHCP Banská Bystrica</t>
  </si>
  <si>
    <t>OCP PZ Košice</t>
  </si>
  <si>
    <t>OCP PZ Michalovce</t>
  </si>
  <si>
    <t>OCP PZ Prešov</t>
  </si>
  <si>
    <t>OHK PZ Poprad - letisko</t>
  </si>
  <si>
    <t>MJ PZ RHCP Prešov</t>
  </si>
  <si>
    <t>OA PZ Humenné</t>
  </si>
  <si>
    <t>MZJ PZ RHCP Sobrance</t>
  </si>
  <si>
    <t>Iné útvary</t>
  </si>
  <si>
    <t>Colný kriminálny úrad</t>
  </si>
  <si>
    <t>Poriadková polícia</t>
  </si>
  <si>
    <t>Dopravná polícia</t>
  </si>
  <si>
    <t>Železničná polícia</t>
  </si>
  <si>
    <t>Kriminálna polícia</t>
  </si>
  <si>
    <t>Útvar iného štátu</t>
  </si>
  <si>
    <t>Útvar susedného štátu</t>
  </si>
  <si>
    <t>RHCP</t>
  </si>
  <si>
    <t>na HP pri výstupe zo SR</t>
  </si>
  <si>
    <t xml:space="preserve">nelegálny vstup </t>
  </si>
  <si>
    <t xml:space="preserve">nezistený vstup </t>
  </si>
  <si>
    <t>Overstayers</t>
  </si>
  <si>
    <t>OHK PZ Bratislava Ružinov-letisko</t>
  </si>
  <si>
    <t>MJ PZ Bratislava</t>
  </si>
  <si>
    <t>OCP PZ Brstislava</t>
  </si>
  <si>
    <t xml:space="preserve">OCP PZ Dunajská Streda </t>
  </si>
  <si>
    <t>MJ PZ Banská Bystrica</t>
  </si>
  <si>
    <t>OHK PZ Košice-letisko</t>
  </si>
  <si>
    <t>MJ PZ Prešov</t>
  </si>
  <si>
    <t>OHK PZ:</t>
  </si>
  <si>
    <t>Maloletí  bez sprievodu zadržaní pri:</t>
  </si>
  <si>
    <t>Libanon</t>
  </si>
  <si>
    <t>Tadžikistan</t>
  </si>
  <si>
    <t>Azerbajdžan</t>
  </si>
  <si>
    <t>Počet podaných vyhlásení k žiadosti o azyl</t>
  </si>
  <si>
    <t>Počet zadržaných nelegálnych migrantov</t>
  </si>
  <si>
    <t>Z toho počet podaných vyhlásení k žiadosti o azyl</t>
  </si>
  <si>
    <t xml:space="preserve">na hraničnom priechode pri výstupe zo SR </t>
  </si>
  <si>
    <t>Dôvody  odopretia vstupu</t>
  </si>
  <si>
    <t>Letiská</t>
  </si>
  <si>
    <t>A</t>
  </si>
  <si>
    <t>B</t>
  </si>
  <si>
    <t>C</t>
  </si>
  <si>
    <t>D</t>
  </si>
  <si>
    <t>E</t>
  </si>
  <si>
    <t>F</t>
  </si>
  <si>
    <t>G</t>
  </si>
  <si>
    <t>H1</t>
  </si>
  <si>
    <t>H2</t>
  </si>
  <si>
    <t>I</t>
  </si>
  <si>
    <t>Dôvody odopretia vstupu</t>
  </si>
  <si>
    <t>Turkménsko</t>
  </si>
  <si>
    <t>Arménsko</t>
  </si>
  <si>
    <t>Čína</t>
  </si>
  <si>
    <t>Kirgizsko</t>
  </si>
  <si>
    <t>Srí Lanka</t>
  </si>
  <si>
    <t>Spojené kráľovstvo</t>
  </si>
  <si>
    <t>Izrael</t>
  </si>
  <si>
    <t>Vanuatu</t>
  </si>
  <si>
    <t>Južná Afrika</t>
  </si>
  <si>
    <t>Štát readmisie</t>
  </si>
  <si>
    <t>Nelegálna migrácia</t>
  </si>
  <si>
    <t>Ostatné</t>
  </si>
  <si>
    <t>Odovzdané osoby            (zo SR)</t>
  </si>
  <si>
    <t>Prijaté osoby (do SR)</t>
  </si>
  <si>
    <t xml:space="preserve">Odovzdané osoby (zo SR) </t>
  </si>
  <si>
    <t>Krajina návratu</t>
  </si>
  <si>
    <t>Prijaté osoby na územie SR</t>
  </si>
  <si>
    <t>Odovzdané osoby z územia SR</t>
  </si>
  <si>
    <t xml:space="preserve">Uvádza sa počet osôb, ktoré boli podľa Dublinského nariadenia odovzdané a prijaté v hodnotenom období bez ohľadu na to, v akom období boli osoby zadržané v rámci nelegálnej migrácie útvarom PZ alebo útvarom iného štátu a bez ohľadu na to, či im bolo vydané rozhodnutie o administratívnom alebo súdnom vyhostení alebo nie. </t>
  </si>
  <si>
    <t>Z toho krajina:</t>
  </si>
  <si>
    <t>Celkový počet umiestnených cudzincov</t>
  </si>
  <si>
    <t>ÚPZC Medveďov</t>
  </si>
  <si>
    <t>ÚPZC Sečovce</t>
  </si>
  <si>
    <t>Celkový počet prepustených cudzincov</t>
  </si>
  <si>
    <t>Kongo</t>
  </si>
  <si>
    <t>AV</t>
  </si>
  <si>
    <t>SV</t>
  </si>
  <si>
    <t>Bulharsko</t>
  </si>
  <si>
    <t>Lotyšsko</t>
  </si>
  <si>
    <t>z nelegálnej migrácie</t>
  </si>
  <si>
    <t>ostatné</t>
  </si>
  <si>
    <t>Z NELEGÁLNEJ MIGRÁCIE</t>
  </si>
  <si>
    <t>OSTATNÉ</t>
  </si>
  <si>
    <t>do tretej krajiny</t>
  </si>
  <si>
    <t>do členského štátu</t>
  </si>
  <si>
    <t>NÚTENÉ NÁVRATY</t>
  </si>
  <si>
    <t>DOBROVOĽNÉ NÁVRATY</t>
  </si>
  <si>
    <t>Dobrovoľný odchod</t>
  </si>
  <si>
    <t>cez vonkajšiu pozemnú hranicu</t>
  </si>
  <si>
    <t>cez vnútornú pozemnú hranicu</t>
  </si>
  <si>
    <t>letecky</t>
  </si>
  <si>
    <t>po splnení povinnosti vycestovať</t>
  </si>
  <si>
    <t xml:space="preserve">na HP pri výstupe zo SR </t>
  </si>
  <si>
    <t>v súlade s readmisnou  dohodou</t>
  </si>
  <si>
    <t>v súlade s Dublinským nariadením</t>
  </si>
  <si>
    <t>iný spôsob výkonu</t>
  </si>
  <si>
    <t>Január</t>
  </si>
  <si>
    <t>Február</t>
  </si>
  <si>
    <t>Marec</t>
  </si>
  <si>
    <t>Máj</t>
  </si>
  <si>
    <t>Jún</t>
  </si>
  <si>
    <t>Kalendárny mesiac</t>
  </si>
  <si>
    <t>Počet prípadov</t>
  </si>
  <si>
    <t>Hodnota   v €</t>
  </si>
  <si>
    <t>Cigarety zadržané na hraničnom priechode</t>
  </si>
  <si>
    <t>z toho:</t>
  </si>
  <si>
    <t>Cigarety zadržané vo vnútrozemí</t>
  </si>
  <si>
    <t>osoby</t>
  </si>
  <si>
    <t>SIS</t>
  </si>
  <si>
    <t>občania EÚ</t>
  </si>
  <si>
    <t>PATROS a INTERPOL</t>
  </si>
  <si>
    <t>dopravné prostriedky</t>
  </si>
  <si>
    <t>PATRMV a INTERPOL</t>
  </si>
  <si>
    <t>veci (vrátane dokladov)</t>
  </si>
  <si>
    <t>PATRDOC a INTERPOL</t>
  </si>
  <si>
    <t>osoby, dopravné prostriedky a veci</t>
  </si>
  <si>
    <t>IBO</t>
  </si>
  <si>
    <t>doklady*</t>
  </si>
  <si>
    <t>pozemná hranica</t>
  </si>
  <si>
    <t>na HP pri vstupe do SR</t>
  </si>
  <si>
    <t>v blízkosti pozemnej hranice (hraničný dozor)</t>
  </si>
  <si>
    <t>mimo-schengenská linka</t>
  </si>
  <si>
    <t>vnútro-schengenská linka (náhodná kontrola)</t>
  </si>
  <si>
    <t>v priestoroch letiska (prípadne v jeho blízkosti)</t>
  </si>
  <si>
    <t>na útvaroch OCP PZ</t>
  </si>
  <si>
    <t>v blízkosti vnútroschengenských pozemných hraníc</t>
  </si>
  <si>
    <t>na OA PZ / v ÚPZC</t>
  </si>
  <si>
    <t>SPOLU na území SR</t>
  </si>
  <si>
    <t>UPZC Medveďov</t>
  </si>
  <si>
    <t>UPZC Sečovce</t>
  </si>
  <si>
    <t>DOKLADY*</t>
  </si>
  <si>
    <t>pas*</t>
  </si>
  <si>
    <t>iný CD</t>
  </si>
  <si>
    <t>vízum</t>
  </si>
  <si>
    <t>povolenie na pobyt</t>
  </si>
  <si>
    <t>vodičský preukaz</t>
  </si>
  <si>
    <t>matričný doklad</t>
  </si>
  <si>
    <t>register trestov</t>
  </si>
  <si>
    <t>doklad o vzdelaní</t>
  </si>
  <si>
    <t>iný podporný doklad</t>
  </si>
  <si>
    <t>Priechodové pečiatky</t>
  </si>
  <si>
    <t>a</t>
  </si>
  <si>
    <t>b</t>
  </si>
  <si>
    <t>c</t>
  </si>
  <si>
    <t>d</t>
  </si>
  <si>
    <t>e</t>
  </si>
  <si>
    <t>f</t>
  </si>
  <si>
    <t>g</t>
  </si>
  <si>
    <t>h</t>
  </si>
  <si>
    <t>i</t>
  </si>
  <si>
    <t>j</t>
  </si>
  <si>
    <t>k</t>
  </si>
  <si>
    <t>l</t>
  </si>
  <si>
    <t>pravý (x)</t>
  </si>
  <si>
    <t>Pas</t>
  </si>
  <si>
    <t>IDK</t>
  </si>
  <si>
    <t>Iný CD</t>
  </si>
  <si>
    <t>Doklady</t>
  </si>
  <si>
    <t>PP</t>
  </si>
  <si>
    <t>Štát pôvodu dokladu**</t>
  </si>
  <si>
    <t>pas</t>
  </si>
  <si>
    <t>PNP</t>
  </si>
  <si>
    <t>počet</t>
  </si>
  <si>
    <t>druh</t>
  </si>
  <si>
    <t>VP</t>
  </si>
  <si>
    <t>---</t>
  </si>
  <si>
    <t>Slovensko</t>
  </si>
  <si>
    <t>Bolívia</t>
  </si>
  <si>
    <t>Peru</t>
  </si>
  <si>
    <t xml:space="preserve">Vnútrozemie </t>
  </si>
  <si>
    <t>RT</t>
  </si>
  <si>
    <t>falošné/ pozmenené</t>
  </si>
  <si>
    <t>Pozemná hranica na HP na vstupe do SR</t>
  </si>
  <si>
    <t>Pozemná hranica na HP na výstupe zo SR</t>
  </si>
  <si>
    <t>Mimo-schengenská linka</t>
  </si>
  <si>
    <t>Vnútro-schengenská linka*</t>
  </si>
  <si>
    <t>Vo vnútrozemí</t>
  </si>
  <si>
    <t>Iné (napr. motocykle)</t>
  </si>
  <si>
    <t>Podnety: začaté trestné stíhanie/vznesené obvinenie</t>
  </si>
  <si>
    <t xml:space="preserve">Osoby: podozrivé /obvinené </t>
  </si>
  <si>
    <t xml:space="preserve">Nelegálni migranti/Obete </t>
  </si>
  <si>
    <t>Skutky</t>
  </si>
  <si>
    <t>Prevádzačstvo</t>
  </si>
  <si>
    <t xml:space="preserve">Prevádzači: podozrivé osoby/obvinené osoby </t>
  </si>
  <si>
    <t>Vznesené obvinenia prevádzačom za NPŠH (§ 355 TZ)</t>
  </si>
  <si>
    <t>Vznesené obvinenia prevádzačom za účelové manželstvá (§ 356 TZ)</t>
  </si>
  <si>
    <t>Vznesené obvinenia prevádzačom za nelegálnu prácu (§ 356 TZ)</t>
  </si>
  <si>
    <t>Vznesené obvinenia prevádzačom za zotrvanie na území SR, EÚ, iný spôsob zotrvania  (§ 356 TZ)</t>
  </si>
  <si>
    <t>Obete</t>
  </si>
  <si>
    <t>Prevádzačstvo (§ 355, § 356 TZ)</t>
  </si>
  <si>
    <t>Obchodovanie s ľuďmi (§ 179 TZ)</t>
  </si>
  <si>
    <t>Podnety</t>
  </si>
  <si>
    <t>Nelegálni migranti (zaistení)</t>
  </si>
  <si>
    <t>začaté trestné stíhanie</t>
  </si>
  <si>
    <t>podozrivé</t>
  </si>
  <si>
    <t>obvinené</t>
  </si>
  <si>
    <t xml:space="preserve">Prevádzačstvo § 356 TZ nelegálna práca </t>
  </si>
  <si>
    <t>Obchodovanie s ľuďmi §179 TZ</t>
  </si>
  <si>
    <t>Prevádzačstvo § 356 TZ zotrvanie na území SR, EÚ</t>
  </si>
  <si>
    <t>Prevádzačstvo § 356 TZ účelové manželstvo</t>
  </si>
  <si>
    <t>Prevádzačstvo § 355 TZ</t>
  </si>
  <si>
    <t>Nelegálni migranti</t>
  </si>
  <si>
    <t>Vonkajšia hranica</t>
  </si>
  <si>
    <t xml:space="preserve">§ 355 TZ </t>
  </si>
  <si>
    <t>§ 356 TZ</t>
  </si>
  <si>
    <t>Vonkajšia hranica spolu</t>
  </si>
  <si>
    <t>Vnútorná hranica § 355  spolu</t>
  </si>
  <si>
    <t>§ 355 TZ</t>
  </si>
  <si>
    <t>Účelové manželstvo</t>
  </si>
  <si>
    <t>Nelegálna práca</t>
  </si>
  <si>
    <t>Iný spôsob zotrvania na území SR</t>
  </si>
  <si>
    <t>Vnútrozemie  §§ 355, 356 TZ  spolu</t>
  </si>
  <si>
    <t xml:space="preserve">Prevádzači </t>
  </si>
  <si>
    <t xml:space="preserve">Nelegálni migranti </t>
  </si>
  <si>
    <t>Podozrivé osoby</t>
  </si>
  <si>
    <t>Obvinené osoby</t>
  </si>
  <si>
    <t>Litva</t>
  </si>
  <si>
    <t xml:space="preserve">Turecko </t>
  </si>
  <si>
    <t xml:space="preserve">Rakúsko </t>
  </si>
  <si>
    <t>vznesené obvinenie</t>
  </si>
  <si>
    <t>Nepál</t>
  </si>
  <si>
    <t>Kuba</t>
  </si>
  <si>
    <t>Indonézia</t>
  </si>
  <si>
    <t>Etiópia</t>
  </si>
  <si>
    <t>Burundi</t>
  </si>
  <si>
    <t>Brazília</t>
  </si>
  <si>
    <t>Kazachstan</t>
  </si>
  <si>
    <t xml:space="preserve">Páchatelia </t>
  </si>
  <si>
    <t xml:space="preserve">Obete </t>
  </si>
  <si>
    <t>Počet</t>
  </si>
  <si>
    <t>Vnútorná hranica § 355</t>
  </si>
  <si>
    <t>Vnútrozemie § 355, § 356 TZ</t>
  </si>
  <si>
    <r>
      <t>e) odopretie vstupu</t>
    </r>
    <r>
      <rPr>
        <sz val="11"/>
        <color theme="1"/>
        <rFont val="Arial"/>
        <family val="2"/>
        <charset val="238"/>
      </rPr>
      <t xml:space="preserve"> </t>
    </r>
    <r>
      <rPr>
        <b/>
        <sz val="11"/>
        <color theme="1"/>
        <rFont val="Arial"/>
        <family val="2"/>
        <charset val="238"/>
      </rPr>
      <t>štátnemu príslušníkovi tretej krajiny</t>
    </r>
    <r>
      <rPr>
        <sz val="11"/>
        <color theme="1"/>
        <rFont val="Arial"/>
        <family val="2"/>
        <charset val="238"/>
      </rPr>
      <t xml:space="preserve"> - sú tu zaraďovaní štátni príslušníci tretích krajín (okrem tých, ktorí sú rodinnými príslušníkmi občanov Únie), ktorým bol na hraničnom priechode formálne odopretý vstup na územie SR z dôvodov uvedených v článku 14 nariadenia Európskeho parlamentu a Rady (EÚ) 2016/399, ktorým sa ustanovuje kódex Únie o pravidlách upravujúcich pohyb osôb cez hranice (Kódex schengenských hraníc),</t>
    </r>
  </si>
  <si>
    <r>
      <t>f)  cudzinec</t>
    </r>
    <r>
      <rPr>
        <sz val="11"/>
        <color rgb="FF000000"/>
        <rFont val="Arial"/>
        <family val="2"/>
        <charset val="238"/>
      </rPr>
      <t xml:space="preserve"> - je každý, kto nie je štátnym občanom Slovenskej republiky,</t>
    </r>
  </si>
  <si>
    <r>
      <t>g)</t>
    </r>
    <r>
      <rPr>
        <sz val="11"/>
        <color theme="1"/>
        <rFont val="Arial"/>
        <family val="2"/>
        <charset val="238"/>
      </rPr>
      <t xml:space="preserve"> </t>
    </r>
    <r>
      <rPr>
        <b/>
        <sz val="11"/>
        <color theme="1"/>
        <rFont val="Arial"/>
        <family val="2"/>
        <charset val="238"/>
      </rPr>
      <t>o</t>
    </r>
    <r>
      <rPr>
        <b/>
        <sz val="11"/>
        <color rgb="FF000000"/>
        <rFont val="Arial"/>
        <family val="2"/>
        <charset val="238"/>
      </rPr>
      <t>bčan EÚ</t>
    </r>
    <r>
      <rPr>
        <sz val="11"/>
        <color rgb="FF000000"/>
        <rFont val="Arial"/>
        <family val="2"/>
        <charset val="238"/>
      </rPr>
      <t xml:space="preserve"> - je každý, kto nie je štátnym občanom SR a je štátnym občanom niektorého členského štátu (členským štátom sa rozumie členský štát EÚ, iný štát, ktorý je zmluvnou stranou Dohody o Európskom hospodárskom priestore a Švajčiarsko),</t>
    </r>
  </si>
  <si>
    <r>
      <t xml:space="preserve">h) štátny príslušník tretej krajiny </t>
    </r>
    <r>
      <rPr>
        <sz val="11"/>
        <color theme="1"/>
        <rFont val="Arial"/>
        <family val="2"/>
        <charset val="238"/>
      </rPr>
      <t xml:space="preserve">- je každá osoba, ktorá nie je </t>
    </r>
    <r>
      <rPr>
        <sz val="11"/>
        <color rgb="FF000000"/>
        <rFont val="Arial"/>
        <family val="2"/>
        <charset val="238"/>
      </rPr>
      <t>štátnym občanom SR, ani občanom EÚ</t>
    </r>
    <r>
      <rPr>
        <sz val="11"/>
        <color theme="1"/>
        <rFont val="Arial"/>
        <family val="2"/>
        <charset val="238"/>
      </rPr>
      <t xml:space="preserve"> (štátnym príslušníkom tretej krajiny sa rozumie aj osoba bez štátnej príslušnosti),</t>
    </r>
  </si>
  <si>
    <r>
      <t xml:space="preserve">j) readmisia týkajúca sa nelegálnej migrácie </t>
    </r>
    <r>
      <rPr>
        <sz val="11"/>
        <color theme="1"/>
        <rFont val="Arial"/>
        <family val="2"/>
        <charset val="238"/>
      </rPr>
      <t>-</t>
    </r>
    <r>
      <rPr>
        <b/>
        <sz val="11"/>
        <color theme="1"/>
        <rFont val="Arial"/>
        <family val="2"/>
        <charset val="238"/>
      </rPr>
      <t xml:space="preserve"> </t>
    </r>
    <r>
      <rPr>
        <sz val="11"/>
        <color theme="1"/>
        <rFont val="Arial"/>
        <family val="2"/>
        <charset val="238"/>
      </rPr>
      <t>je odovzdanie a prijatie osôb podľa readmisných dohôd, ak predtým došlo k neoprávnenému prekročeniu štátnej hranice SR alebo k neoprávnenému pobytu po nelegálnom vstupe takýmito osobami,</t>
    </r>
  </si>
  <si>
    <r>
      <t xml:space="preserve">k) vízum </t>
    </r>
    <r>
      <rPr>
        <sz val="11"/>
        <color theme="1"/>
        <rFont val="Arial"/>
        <family val="2"/>
        <charset val="238"/>
      </rPr>
      <t>- povolenie členského štátu schengenského priestoru (ďalej len „členský štát“), ktoré sa vyžaduje pre tranzit alebo vstup s cieľom predpokladaného pobytu v členskom štáte alebo v niekoľkých členských štátoch. Charakter víza sa určí v súlade s týmito pojmami:</t>
    </r>
  </si>
  <si>
    <r>
      <t>- schengenské vízum typu C (jednotné vízum, vízum s obmedzenou územnou platnosťou)</t>
    </r>
    <r>
      <rPr>
        <sz val="11"/>
        <color theme="1"/>
        <rFont val="Arial"/>
        <family val="2"/>
        <charset val="238"/>
      </rPr>
      <t xml:space="preserve"> - povolenie udelené členským štátom na tranzit cez územie členských štátov alebo plánovaný pobyt na ich území v trvaní nie viac ako 90 dní v rámci akéhokoľvek 180-dňového obdobia a na tranzit cez medzinárodné tranzitné priestory letísk členských štátov,</t>
    </r>
  </si>
  <si>
    <r>
      <t>- národné vízum typu D (dlhodobé)</t>
    </r>
    <r>
      <rPr>
        <sz val="11"/>
        <color theme="1"/>
        <rFont val="Arial"/>
        <family val="2"/>
        <charset val="238"/>
      </rPr>
      <t xml:space="preserve"> - povolenie udelené členským štátom, ktoré sa vyžaduje pre vstup s cieľom predpokladaného pobytu v tomto členskom štáte na obdobie dlhšie ako tri mesiace, najviac na jeden rok.</t>
    </r>
  </si>
  <si>
    <t>[1] Napríklad Dohovor o medzinárodnom civilnom letectve</t>
  </si>
  <si>
    <t>Nelegálna migrácia spolu</t>
  </si>
  <si>
    <t>Ghana</t>
  </si>
  <si>
    <t>Libéria</t>
  </si>
  <si>
    <t>Nešpecifikované v súvislosti s osobami bez štátnej príslušnosti</t>
  </si>
  <si>
    <t>Zimbabwe</t>
  </si>
  <si>
    <t>Taliansko</t>
  </si>
  <si>
    <t>Chorvátsko</t>
  </si>
  <si>
    <t>Hodnota v €</t>
  </si>
  <si>
    <t>NPŠH spolu</t>
  </si>
  <si>
    <t>Spolu (a – l)</t>
  </si>
  <si>
    <t>NPŠH      spolu</t>
  </si>
  <si>
    <t>v aute</t>
  </si>
  <si>
    <r>
      <rPr>
        <b/>
        <sz val="11"/>
        <color theme="1"/>
        <rFont val="Arial"/>
        <family val="2"/>
        <charset val="238"/>
      </rPr>
      <t xml:space="preserve">AV </t>
    </r>
    <r>
      <rPr>
        <sz val="11"/>
        <color theme="1"/>
        <rFont val="Arial"/>
        <family val="2"/>
        <charset val="238"/>
      </rPr>
      <t>– administratívne vyhostenie</t>
    </r>
  </si>
  <si>
    <r>
      <rPr>
        <b/>
        <sz val="11"/>
        <color theme="1"/>
        <rFont val="Arial"/>
        <family val="2"/>
        <charset val="238"/>
      </rPr>
      <t>CD</t>
    </r>
    <r>
      <rPr>
        <sz val="11"/>
        <color theme="1"/>
        <rFont val="Arial"/>
        <family val="2"/>
        <charset val="238"/>
      </rPr>
      <t xml:space="preserve"> – cestovný doklad</t>
    </r>
  </si>
  <si>
    <r>
      <rPr>
        <b/>
        <sz val="11"/>
        <color theme="1"/>
        <rFont val="Arial"/>
        <family val="2"/>
        <charset val="238"/>
      </rPr>
      <t>EÚ</t>
    </r>
    <r>
      <rPr>
        <sz val="11"/>
        <color theme="1"/>
        <rFont val="Arial"/>
        <family val="2"/>
        <charset val="238"/>
      </rPr>
      <t xml:space="preserve"> – Európska únia</t>
    </r>
  </si>
  <si>
    <r>
      <rPr>
        <b/>
        <sz val="11"/>
        <color theme="1"/>
        <rFont val="Arial"/>
        <family val="2"/>
        <charset val="238"/>
      </rPr>
      <t>HP</t>
    </r>
    <r>
      <rPr>
        <sz val="11"/>
        <color theme="1"/>
        <rFont val="Arial"/>
        <family val="2"/>
        <charset val="238"/>
      </rPr>
      <t xml:space="preserve"> – hraničný priechod</t>
    </r>
  </si>
  <si>
    <r>
      <rPr>
        <b/>
        <sz val="11"/>
        <color theme="1"/>
        <rFont val="Arial"/>
        <family val="2"/>
        <charset val="238"/>
      </rPr>
      <t>IBO</t>
    </r>
    <r>
      <rPr>
        <sz val="11"/>
        <color theme="1"/>
        <rFont val="Arial"/>
        <family val="2"/>
        <charset val="238"/>
      </rPr>
      <t xml:space="preserve"> – Evidencia blokovaných osôb, dopravných prostriedkov a vecí na hraničných priechodoch</t>
    </r>
  </si>
  <si>
    <r>
      <rPr>
        <b/>
        <sz val="11"/>
        <color theme="1"/>
        <rFont val="Arial"/>
        <family val="2"/>
        <charset val="238"/>
      </rPr>
      <t>IDK</t>
    </r>
    <r>
      <rPr>
        <sz val="11"/>
        <color theme="1"/>
        <rFont val="Arial"/>
        <family val="2"/>
        <charset val="238"/>
      </rPr>
      <t xml:space="preserve"> – identifikačná karta</t>
    </r>
  </si>
  <si>
    <r>
      <rPr>
        <b/>
        <sz val="11"/>
        <color theme="1"/>
        <rFont val="Arial"/>
        <family val="2"/>
        <charset val="238"/>
      </rPr>
      <t>IOM</t>
    </r>
    <r>
      <rPr>
        <sz val="11"/>
        <color theme="1"/>
        <rFont val="Arial"/>
        <family val="2"/>
        <charset val="238"/>
      </rPr>
      <t xml:space="preserve"> – Medzinárodná organizácia pre migráciu</t>
    </r>
  </si>
  <si>
    <r>
      <rPr>
        <b/>
        <sz val="11"/>
        <color theme="1"/>
        <rFont val="Arial"/>
        <family val="2"/>
        <charset val="238"/>
      </rPr>
      <t xml:space="preserve">MJ PZ </t>
    </r>
    <r>
      <rPr>
        <sz val="11"/>
        <color theme="1"/>
        <rFont val="Arial"/>
        <family val="2"/>
        <charset val="238"/>
      </rPr>
      <t>– Mobilná jednotka PZ</t>
    </r>
  </si>
  <si>
    <r>
      <rPr>
        <b/>
        <sz val="11"/>
        <color theme="1"/>
        <rFont val="Arial"/>
        <family val="2"/>
        <charset val="238"/>
      </rPr>
      <t>MV SR</t>
    </r>
    <r>
      <rPr>
        <sz val="11"/>
        <color theme="1"/>
        <rFont val="Arial"/>
        <family val="2"/>
        <charset val="238"/>
      </rPr>
      <t xml:space="preserve"> – Ministerstvo vnútra SR</t>
    </r>
  </si>
  <si>
    <r>
      <rPr>
        <b/>
        <sz val="11"/>
        <color theme="1"/>
        <rFont val="Arial"/>
        <family val="2"/>
        <charset val="238"/>
      </rPr>
      <t>MZVaEZ SR</t>
    </r>
    <r>
      <rPr>
        <sz val="11"/>
        <color theme="1"/>
        <rFont val="Arial"/>
        <family val="2"/>
        <charset val="238"/>
      </rPr>
      <t xml:space="preserve"> – Ministerstvo zahraničných vecí a európskych záležitostí SR</t>
    </r>
  </si>
  <si>
    <r>
      <rPr>
        <b/>
        <sz val="11"/>
        <color theme="1"/>
        <rFont val="Arial"/>
        <family val="2"/>
        <charset val="238"/>
      </rPr>
      <t>MZJ PZ</t>
    </r>
    <r>
      <rPr>
        <sz val="11"/>
        <color theme="1"/>
        <rFont val="Arial"/>
        <family val="2"/>
        <charset val="238"/>
      </rPr>
      <t xml:space="preserve"> – Mobilná zásahová jednotka PZ</t>
    </r>
  </si>
  <si>
    <r>
      <rPr>
        <b/>
        <sz val="11"/>
        <color theme="1"/>
        <rFont val="Arial"/>
        <family val="2"/>
        <charset val="238"/>
      </rPr>
      <t>NCD</t>
    </r>
    <r>
      <rPr>
        <sz val="11"/>
        <color theme="1"/>
        <rFont val="Arial"/>
        <family val="2"/>
        <charset val="238"/>
      </rPr>
      <t xml:space="preserve"> – náhradný cestovný doklad</t>
    </r>
  </si>
  <si>
    <r>
      <rPr>
        <b/>
        <sz val="11"/>
        <color theme="1"/>
        <rFont val="Arial"/>
        <family val="2"/>
        <charset val="238"/>
      </rPr>
      <t>NVIS</t>
    </r>
    <r>
      <rPr>
        <sz val="11"/>
        <color theme="1"/>
        <rFont val="Arial"/>
        <family val="2"/>
        <charset val="238"/>
      </rPr>
      <t xml:space="preserve"> – Národný vízový informačný systém</t>
    </r>
  </si>
  <si>
    <r>
      <rPr>
        <b/>
        <sz val="11"/>
        <color theme="1"/>
        <rFont val="Arial"/>
        <family val="2"/>
        <charset val="238"/>
      </rPr>
      <t>NJBPNM</t>
    </r>
    <r>
      <rPr>
        <sz val="11"/>
        <color theme="1"/>
        <rFont val="Arial"/>
        <family val="2"/>
        <charset val="238"/>
      </rPr>
      <t xml:space="preserve"> – Národná jednotka boja proti nelegálnej migrácii</t>
    </r>
  </si>
  <si>
    <r>
      <rPr>
        <b/>
        <sz val="11"/>
        <color theme="1"/>
        <rFont val="Arial"/>
        <family val="2"/>
        <charset val="238"/>
      </rPr>
      <t>NPŠH</t>
    </r>
    <r>
      <rPr>
        <sz val="11"/>
        <color theme="1"/>
        <rFont val="Arial"/>
        <family val="2"/>
        <charset val="238"/>
      </rPr>
      <t xml:space="preserve"> – Neoprávnené prekročenie štátnej hranice</t>
    </r>
  </si>
  <si>
    <r>
      <rPr>
        <b/>
        <sz val="11"/>
        <color theme="1"/>
        <rFont val="Arial"/>
        <family val="2"/>
        <charset val="238"/>
      </rPr>
      <t>NP</t>
    </r>
    <r>
      <rPr>
        <sz val="11"/>
        <color theme="1"/>
        <rFont val="Arial"/>
        <family val="2"/>
        <charset val="238"/>
      </rPr>
      <t xml:space="preserve"> – Neoprávnený pobyt</t>
    </r>
  </si>
  <si>
    <r>
      <rPr>
        <b/>
        <sz val="11"/>
        <color theme="1"/>
        <rFont val="Arial"/>
        <family val="2"/>
        <charset val="238"/>
      </rPr>
      <t>OA PZ</t>
    </r>
    <r>
      <rPr>
        <sz val="11"/>
        <color theme="1"/>
        <rFont val="Arial"/>
        <family val="2"/>
        <charset val="238"/>
      </rPr>
      <t xml:space="preserve"> – Oddelenie azylu PZ</t>
    </r>
  </si>
  <si>
    <r>
      <rPr>
        <b/>
        <sz val="11"/>
        <color theme="1"/>
        <rFont val="Arial"/>
        <family val="2"/>
        <charset val="238"/>
      </rPr>
      <t>OCP PZ</t>
    </r>
    <r>
      <rPr>
        <sz val="11"/>
        <color theme="1"/>
        <rFont val="Arial"/>
        <family val="2"/>
        <charset val="238"/>
      </rPr>
      <t xml:space="preserve"> – Oddelenie cudzineckej polície PZ</t>
    </r>
  </si>
  <si>
    <r>
      <rPr>
        <b/>
        <sz val="11"/>
        <color theme="1"/>
        <rFont val="Arial"/>
        <family val="2"/>
        <charset val="238"/>
      </rPr>
      <t>OCP ÚHCP</t>
    </r>
    <r>
      <rPr>
        <sz val="11"/>
        <color theme="1"/>
        <rFont val="Arial"/>
        <family val="2"/>
        <charset val="238"/>
      </rPr>
      <t xml:space="preserve"> – Odbor cudzineckej polície ÚHCP </t>
    </r>
  </si>
  <si>
    <r>
      <rPr>
        <b/>
        <sz val="11"/>
        <color theme="1"/>
        <rFont val="Arial"/>
        <family val="2"/>
        <charset val="238"/>
      </rPr>
      <t>OCVO</t>
    </r>
    <r>
      <rPr>
        <sz val="11"/>
        <color theme="1"/>
        <rFont val="Arial"/>
        <family val="2"/>
        <charset val="238"/>
      </rPr>
      <t xml:space="preserve"> – Oddelenie centrálneho vízového orgánu</t>
    </r>
  </si>
  <si>
    <r>
      <rPr>
        <b/>
        <sz val="11"/>
        <color theme="1"/>
        <rFont val="Arial"/>
        <family val="2"/>
        <charset val="238"/>
      </rPr>
      <t>OHK PZ</t>
    </r>
    <r>
      <rPr>
        <sz val="11"/>
        <color theme="1"/>
        <rFont val="Arial"/>
        <family val="2"/>
        <charset val="238"/>
      </rPr>
      <t xml:space="preserve"> – Oddelenie hraničnej kontroly PZ</t>
    </r>
  </si>
  <si>
    <r>
      <rPr>
        <b/>
        <sz val="11"/>
        <color theme="1"/>
        <rFont val="Arial"/>
        <family val="2"/>
        <charset val="238"/>
      </rPr>
      <t>PATRDOC</t>
    </r>
    <r>
      <rPr>
        <sz val="11"/>
        <color theme="1"/>
        <rFont val="Arial"/>
        <family val="2"/>
        <charset val="238"/>
      </rPr>
      <t xml:space="preserve"> – pátranie po dokumentoch</t>
    </r>
  </si>
  <si>
    <r>
      <rPr>
        <b/>
        <sz val="11"/>
        <color theme="1"/>
        <rFont val="Arial"/>
        <family val="2"/>
        <charset val="238"/>
      </rPr>
      <t>PATROS</t>
    </r>
    <r>
      <rPr>
        <sz val="11"/>
        <color theme="1"/>
        <rFont val="Arial"/>
        <family val="2"/>
        <charset val="238"/>
      </rPr>
      <t xml:space="preserve"> – pátranie po osobách</t>
    </r>
  </si>
  <si>
    <r>
      <rPr>
        <b/>
        <sz val="11"/>
        <color theme="1"/>
        <rFont val="Arial"/>
        <family val="2"/>
        <charset val="238"/>
      </rPr>
      <t>PATRMV</t>
    </r>
    <r>
      <rPr>
        <sz val="11"/>
        <color theme="1"/>
        <rFont val="Arial"/>
        <family val="2"/>
        <charset val="238"/>
      </rPr>
      <t xml:space="preserve"> – pátranie po motorových vozidlách</t>
    </r>
  </si>
  <si>
    <r>
      <rPr>
        <b/>
        <sz val="11"/>
        <color theme="1"/>
        <rFont val="Arial"/>
        <family val="2"/>
        <charset val="238"/>
      </rPr>
      <t>PNP</t>
    </r>
    <r>
      <rPr>
        <sz val="11"/>
        <color theme="1"/>
        <rFont val="Arial"/>
        <family val="2"/>
        <charset val="238"/>
      </rPr>
      <t xml:space="preserve"> – povolenie na pobyt</t>
    </r>
  </si>
  <si>
    <r>
      <rPr>
        <b/>
        <sz val="11"/>
        <color theme="1"/>
        <rFont val="Arial"/>
        <family val="2"/>
        <charset val="238"/>
      </rPr>
      <t>PP</t>
    </r>
    <r>
      <rPr>
        <sz val="11"/>
        <color theme="1"/>
        <rFont val="Arial"/>
        <family val="2"/>
        <charset val="238"/>
      </rPr>
      <t xml:space="preserve"> – priechodová pečiatka</t>
    </r>
  </si>
  <si>
    <r>
      <rPr>
        <b/>
        <sz val="11"/>
        <color theme="1"/>
        <rFont val="Arial"/>
        <family val="2"/>
        <charset val="238"/>
      </rPr>
      <t>P PZ</t>
    </r>
    <r>
      <rPr>
        <sz val="11"/>
        <color theme="1"/>
        <rFont val="Arial"/>
        <family val="2"/>
        <charset val="238"/>
      </rPr>
      <t xml:space="preserve"> – Prezídium Policajného zboru</t>
    </r>
  </si>
  <si>
    <r>
      <rPr>
        <b/>
        <sz val="11"/>
        <color theme="1"/>
        <rFont val="Arial"/>
        <family val="2"/>
        <charset val="238"/>
      </rPr>
      <t>PZ</t>
    </r>
    <r>
      <rPr>
        <sz val="11"/>
        <color theme="1"/>
        <rFont val="Arial"/>
        <family val="2"/>
        <charset val="238"/>
      </rPr>
      <t xml:space="preserve"> – Policajný zbor</t>
    </r>
  </si>
  <si>
    <r>
      <rPr>
        <b/>
        <sz val="11"/>
        <color theme="1"/>
        <rFont val="Arial"/>
        <family val="2"/>
        <charset val="238"/>
      </rPr>
      <t>RHCP</t>
    </r>
    <r>
      <rPr>
        <sz val="11"/>
        <color theme="1"/>
        <rFont val="Arial"/>
        <family val="2"/>
        <charset val="238"/>
      </rPr>
      <t xml:space="preserve"> – Riaditeľstvo hraničnej a cudzineckej polície</t>
    </r>
  </si>
  <si>
    <r>
      <rPr>
        <b/>
        <sz val="11"/>
        <color theme="1"/>
        <rFont val="Arial"/>
        <family val="2"/>
        <charset val="238"/>
      </rPr>
      <t>SIS</t>
    </r>
    <r>
      <rPr>
        <sz val="11"/>
        <color theme="1"/>
        <rFont val="Arial"/>
        <family val="2"/>
        <charset val="238"/>
      </rPr>
      <t xml:space="preserve"> – Schengenský informačný systém</t>
    </r>
  </si>
  <si>
    <r>
      <rPr>
        <b/>
        <sz val="11"/>
        <color theme="1"/>
        <rFont val="Arial"/>
        <family val="2"/>
        <charset val="238"/>
      </rPr>
      <t>SR</t>
    </r>
    <r>
      <rPr>
        <sz val="11"/>
        <color theme="1"/>
        <rFont val="Arial"/>
        <family val="2"/>
        <charset val="238"/>
      </rPr>
      <t xml:space="preserve"> – Slovenská republika</t>
    </r>
  </si>
  <si>
    <r>
      <rPr>
        <b/>
        <sz val="11"/>
        <color theme="1"/>
        <rFont val="Arial"/>
        <family val="2"/>
        <charset val="238"/>
      </rPr>
      <t>SV</t>
    </r>
    <r>
      <rPr>
        <sz val="11"/>
        <color theme="1"/>
        <rFont val="Arial"/>
        <family val="2"/>
        <charset val="238"/>
      </rPr>
      <t xml:space="preserve"> – súdne vyhostenie</t>
    </r>
  </si>
  <si>
    <r>
      <rPr>
        <b/>
        <sz val="11"/>
        <color theme="1"/>
        <rFont val="Arial"/>
        <family val="2"/>
        <charset val="238"/>
      </rPr>
      <t>TZ</t>
    </r>
    <r>
      <rPr>
        <sz val="11"/>
        <color theme="1"/>
        <rFont val="Arial"/>
        <family val="2"/>
        <charset val="238"/>
      </rPr>
      <t xml:space="preserve"> – Trestný zákon</t>
    </r>
  </si>
  <si>
    <r>
      <rPr>
        <b/>
        <sz val="11"/>
        <color theme="1"/>
        <rFont val="Arial"/>
        <family val="2"/>
        <charset val="238"/>
      </rPr>
      <t>ÚHCP</t>
    </r>
    <r>
      <rPr>
        <sz val="11"/>
        <color theme="1"/>
        <rFont val="Arial"/>
        <family val="2"/>
        <charset val="238"/>
      </rPr>
      <t xml:space="preserve"> – Úrad hraničnej a cudzineckej polície</t>
    </r>
  </si>
  <si>
    <r>
      <rPr>
        <b/>
        <sz val="11"/>
        <color theme="1"/>
        <rFont val="Arial"/>
        <family val="2"/>
        <charset val="238"/>
      </rPr>
      <t>ÚPZC</t>
    </r>
    <r>
      <rPr>
        <sz val="11"/>
        <color theme="1"/>
        <rFont val="Arial"/>
        <family val="2"/>
        <charset val="238"/>
      </rPr>
      <t xml:space="preserve"> – Útvar policajného zaistenia pre cudzincov</t>
    </r>
  </si>
  <si>
    <r>
      <rPr>
        <b/>
        <sz val="11"/>
        <color theme="1"/>
        <rFont val="Arial"/>
        <family val="2"/>
        <charset val="238"/>
      </rPr>
      <t>VIS</t>
    </r>
    <r>
      <rPr>
        <sz val="11"/>
        <color theme="1"/>
        <rFont val="Arial"/>
        <family val="2"/>
        <charset val="238"/>
      </rPr>
      <t xml:space="preserve"> – Vízový informačný systém</t>
    </r>
  </si>
  <si>
    <t>Spolu na území SR</t>
  </si>
  <si>
    <t>Typ štátnej príslušnosti</t>
  </si>
  <si>
    <t>Štátni príslušníci tretích krajín</t>
  </si>
  <si>
    <t>Občania EÚ</t>
  </si>
  <si>
    <t>Druh pobytu</t>
  </si>
  <si>
    <t xml:space="preserve">Prechodný pobyt </t>
  </si>
  <si>
    <t xml:space="preserve">Trvalý pobyt </t>
  </si>
  <si>
    <t xml:space="preserve">Tolerovaný pobyt </t>
  </si>
  <si>
    <t>Počet pobytov spolu</t>
  </si>
  <si>
    <t>Prechodný</t>
  </si>
  <si>
    <t>Trvalý</t>
  </si>
  <si>
    <t>Tolerovaný</t>
  </si>
  <si>
    <t xml:space="preserve">Severné Macedónsko </t>
  </si>
  <si>
    <t>Thajsko</t>
  </si>
  <si>
    <t>Filipíny</t>
  </si>
  <si>
    <t>Mexiko</t>
  </si>
  <si>
    <t>Čierna Hora</t>
  </si>
  <si>
    <t>Japonsko</t>
  </si>
  <si>
    <t>Kanada</t>
  </si>
  <si>
    <t>Kolumbia</t>
  </si>
  <si>
    <t>Austrália</t>
  </si>
  <si>
    <t>Taiwan - Čínska republika</t>
  </si>
  <si>
    <t>Keňa</t>
  </si>
  <si>
    <t>Argentína</t>
  </si>
  <si>
    <t>Venezuela</t>
  </si>
  <si>
    <t>Čile</t>
  </si>
  <si>
    <t>Ekvádor</t>
  </si>
  <si>
    <t>Kostarika</t>
  </si>
  <si>
    <t>Nový Zéland</t>
  </si>
  <si>
    <t>Seychely</t>
  </si>
  <si>
    <t>Malajzia</t>
  </si>
  <si>
    <t>Saudská Arábia</t>
  </si>
  <si>
    <t>Dominikánska republika</t>
  </si>
  <si>
    <t>Kuvajt</t>
  </si>
  <si>
    <t>Laos</t>
  </si>
  <si>
    <t>Angola</t>
  </si>
  <si>
    <t>Maurícius</t>
  </si>
  <si>
    <t>Tanzánia</t>
  </si>
  <si>
    <t>Kambodža</t>
  </si>
  <si>
    <t>Panama</t>
  </si>
  <si>
    <t>Madagaskar</t>
  </si>
  <si>
    <t>Zambia</t>
  </si>
  <si>
    <t>Benin</t>
  </si>
  <si>
    <t>Guatemala</t>
  </si>
  <si>
    <t>Pobrežie Slonoviny</t>
  </si>
  <si>
    <t>Singapur</t>
  </si>
  <si>
    <t>Jamajka</t>
  </si>
  <si>
    <t>Svätý Krištof a Nevis</t>
  </si>
  <si>
    <t>Uruguaj</t>
  </si>
  <si>
    <t>Dominika</t>
  </si>
  <si>
    <t>Nikaragua</t>
  </si>
  <si>
    <t>Spojené arabské emiráty</t>
  </si>
  <si>
    <t>Bahrajn</t>
  </si>
  <si>
    <t>Honduras</t>
  </si>
  <si>
    <t>Salvádor</t>
  </si>
  <si>
    <t>Grenada</t>
  </si>
  <si>
    <t>Hongkong</t>
  </si>
  <si>
    <t>Paraguaj</t>
  </si>
  <si>
    <t>Južný Sudán</t>
  </si>
  <si>
    <t>Kapverdy</t>
  </si>
  <si>
    <t>Kiribati</t>
  </si>
  <si>
    <t>Uganda</t>
  </si>
  <si>
    <t>Lesotho</t>
  </si>
  <si>
    <t>Namíbia</t>
  </si>
  <si>
    <t>Niger</t>
  </si>
  <si>
    <t>Svätý Vincent a Grenadíny</t>
  </si>
  <si>
    <t>Belize</t>
  </si>
  <si>
    <t>Botswana</t>
  </si>
  <si>
    <t>Fidži</t>
  </si>
  <si>
    <t>Malawi</t>
  </si>
  <si>
    <t>Maldivy</t>
  </si>
  <si>
    <t>Marshallove ostrovy</t>
  </si>
  <si>
    <t>Mauritánia</t>
  </si>
  <si>
    <t>Monako</t>
  </si>
  <si>
    <t>Mozambik</t>
  </si>
  <si>
    <t>Rwanda</t>
  </si>
  <si>
    <t>Trinidad a Tobago</t>
  </si>
  <si>
    <t>Bratislavský kraj</t>
  </si>
  <si>
    <t>Prechodný pobyt</t>
  </si>
  <si>
    <t>Trvalý pobyt</t>
  </si>
  <si>
    <t>Tolerovaný pobyt</t>
  </si>
  <si>
    <t>Košický kraj</t>
  </si>
  <si>
    <t>Nitriansky kraj</t>
  </si>
  <si>
    <t>Trnavský kraj</t>
  </si>
  <si>
    <t>Žilinský kraj</t>
  </si>
  <si>
    <t>Prešovský kraj</t>
  </si>
  <si>
    <t>Trenčiansky kraj</t>
  </si>
  <si>
    <t>Banskobystrický kraj</t>
  </si>
  <si>
    <t xml:space="preserve">Spolu </t>
  </si>
  <si>
    <t>Počet pobytov</t>
  </si>
  <si>
    <t>Francúzsko</t>
  </si>
  <si>
    <t>Španielsko</t>
  </si>
  <si>
    <t>Grécko</t>
  </si>
  <si>
    <t>Holandsko</t>
  </si>
  <si>
    <t>Portugalsko</t>
  </si>
  <si>
    <t>Nórsko</t>
  </si>
  <si>
    <t>Belgicko</t>
  </si>
  <si>
    <t>Slovinsko</t>
  </si>
  <si>
    <t>Švédsko</t>
  </si>
  <si>
    <t>Írsko</t>
  </si>
  <si>
    <t>Švajčiarsko</t>
  </si>
  <si>
    <t>Dánsko</t>
  </si>
  <si>
    <t>Fínsko</t>
  </si>
  <si>
    <t>Estónsko</t>
  </si>
  <si>
    <t>Cyprus</t>
  </si>
  <si>
    <t>Malta</t>
  </si>
  <si>
    <t>Island</t>
  </si>
  <si>
    <t>Luxembursko</t>
  </si>
  <si>
    <t>Lichtenštajnsko</t>
  </si>
  <si>
    <t>Účel pobytu</t>
  </si>
  <si>
    <t>Podnikanie</t>
  </si>
  <si>
    <t>Zamestnanie</t>
  </si>
  <si>
    <t>Zlúčenie rodiny</t>
  </si>
  <si>
    <t xml:space="preserve">Štúdium </t>
  </si>
  <si>
    <t>Slovák žijúci v zahraničí</t>
  </si>
  <si>
    <t>Osobitná činnosť - Športová činnosť</t>
  </si>
  <si>
    <t>Výskum a vývoj</t>
  </si>
  <si>
    <t>Doplnková ochrana</t>
  </si>
  <si>
    <t>Osobitná činnosť - Dobrovoľnícka činnosť</t>
  </si>
  <si>
    <t>Osobitná činnosť - Lektorská činnosť</t>
  </si>
  <si>
    <t>Osoba s dlhodobým pobytom v inom členskom štáte  - zamestnanie</t>
  </si>
  <si>
    <t>Osobitná činnosť - Program vlády alebo EÚ</t>
  </si>
  <si>
    <t>Modrá karta EÚ</t>
  </si>
  <si>
    <t>Osoba s dlhodobým pobytom v inom členskom štáte - podnikanie</t>
  </si>
  <si>
    <t>Osobitná činnosť - Medzinárodná zmluva</t>
  </si>
  <si>
    <t>Plnenie služob. povinností civilnými zložkami ozbrojených síl</t>
  </si>
  <si>
    <t>Osoba s dlhodobým pobytom v inom členskom štáte - zlúčenie rodiny</t>
  </si>
  <si>
    <t>Osoba s dlhodobým pobytom v inom členskom štáte - štúdium</t>
  </si>
  <si>
    <t>Osobitná činnosť - Stáž v rámci štúdia mimo SR</t>
  </si>
  <si>
    <t>Osobitná činnosť - Umelecká činnosť</t>
  </si>
  <si>
    <t>Osobitná činnosť - Zdravotná starostlivosť</t>
  </si>
  <si>
    <t>Osoba s dlhodobým pobytom v inom členskom štáte - osobitná činnosť</t>
  </si>
  <si>
    <t>Osoba s dlhodobým pobytom v inom členskom štáte - výskum a vývoj</t>
  </si>
  <si>
    <t>Osobitná činnosť - Novinár</t>
  </si>
  <si>
    <t>Dlhodobý pobyt</t>
  </si>
  <si>
    <t>Trvalý pobyt na neobmedzený čas</t>
  </si>
  <si>
    <t>Trvalý pobyt na päť rokov</t>
  </si>
  <si>
    <t xml:space="preserve">Rodinný príslušník občana EÚ </t>
  </si>
  <si>
    <t>Rodinný príslušník občana EÚ - trvalý</t>
  </si>
  <si>
    <t>Azylant</t>
  </si>
  <si>
    <t>Dočasné útočisko</t>
  </si>
  <si>
    <t>Maloletý bez sprievodu (§ 58 ods. 1 písm. a))</t>
  </si>
  <si>
    <t>Rešpektovanie súkromného a rodinného života (§ 58 ods. 1 písm. b))</t>
  </si>
  <si>
    <t xml:space="preserve">Spojené kráľovstvo </t>
  </si>
  <si>
    <t>Štúdium</t>
  </si>
  <si>
    <t xml:space="preserve">Dlhodobý pobyt </t>
  </si>
  <si>
    <t>Trvalý pobyt na 5 rokov</t>
  </si>
  <si>
    <t>Rodinný príslušník občana EÚ</t>
  </si>
  <si>
    <t>Macedónsko</t>
  </si>
  <si>
    <t>Žiadosti o udelenie víz</t>
  </si>
  <si>
    <t>Udelené víza</t>
  </si>
  <si>
    <t>Víza typu C</t>
  </si>
  <si>
    <t>Víza typu D</t>
  </si>
  <si>
    <t>Udelené národné víza</t>
  </si>
  <si>
    <t>Juhoafrická republika</t>
  </si>
  <si>
    <t>OCP PZ</t>
  </si>
  <si>
    <t>Účel udelenia/zamietnutia víza</t>
  </si>
  <si>
    <t>Celkom</t>
  </si>
  <si>
    <t>hľadanie si zamestnania</t>
  </si>
  <si>
    <t>zamestnanie</t>
  </si>
  <si>
    <t>vodič autobusu</t>
  </si>
  <si>
    <t>vodič ťažkého nákladného vozidla, kamiónu</t>
  </si>
  <si>
    <t>internacionalizácia vysokého školstva</t>
  </si>
  <si>
    <t>relokácia</t>
  </si>
  <si>
    <t>udelené</t>
  </si>
  <si>
    <t>zamietnuté</t>
  </si>
  <si>
    <t>Z toho stanovisko OCVO:</t>
  </si>
  <si>
    <t>súhlasné</t>
  </si>
  <si>
    <t>nesúhlasné</t>
  </si>
  <si>
    <t>záväzné</t>
  </si>
  <si>
    <t>Apríl</t>
  </si>
  <si>
    <t>k žiadostiam  o udelenie víza</t>
  </si>
  <si>
    <t>k pozvaniam</t>
  </si>
  <si>
    <t>MZVaEZ</t>
  </si>
  <si>
    <t>VIS</t>
  </si>
  <si>
    <t>súkromné</t>
  </si>
  <si>
    <t>služobné</t>
  </si>
  <si>
    <t>MZVaEZ – žiadosti o udelenie víza zaslané z veľvyslanectiev a generálnych konzulátov SR</t>
  </si>
  <si>
    <t xml:space="preserve">VIS – žiadosti o udelenie víza zaslané z iných členských štátov EÚ </t>
  </si>
  <si>
    <t>Pozvania</t>
  </si>
  <si>
    <t xml:space="preserve">Služobné </t>
  </si>
  <si>
    <t xml:space="preserve">Súkromné </t>
  </si>
  <si>
    <t>Spolu počet vykonaných preverení</t>
  </si>
  <si>
    <t>Celkový počet overených pozvaní</t>
  </si>
  <si>
    <t>Celkový počet neoverených pozvaní</t>
  </si>
  <si>
    <t>Služobné</t>
  </si>
  <si>
    <t>Súkromné</t>
  </si>
  <si>
    <t>Prehľad o počte osôb a dopravných prostriedkov, ktoré legálne prekročili  vonkajšiu hranicu, podľa jednotlivých hraničných priechodov</t>
  </si>
  <si>
    <t>Ružinovská 1/B, 812 72 Bratislava</t>
  </si>
  <si>
    <t>oark.uhcp@minv.sk</t>
  </si>
  <si>
    <t>Internet:</t>
  </si>
  <si>
    <t>http://www.minv.sk/?rocenky</t>
  </si>
  <si>
    <t>http://info.minv.sk/pz/uhcp/</t>
  </si>
  <si>
    <t>Intranet:</t>
  </si>
  <si>
    <t xml:space="preserve">Odbor analýzy rizík a koordinácie </t>
  </si>
  <si>
    <t xml:space="preserve">Prezídium Policajného zboru </t>
  </si>
  <si>
    <t xml:space="preserve">Vydané: </t>
  </si>
  <si>
    <t>Email:</t>
  </si>
  <si>
    <t>Adresa:</t>
  </si>
  <si>
    <t>Hárok</t>
  </si>
  <si>
    <t>Obdobie</t>
  </si>
  <si>
    <t>LM_2.1_POBYT_K_PRISLUSNOST</t>
  </si>
  <si>
    <t>LM_2.2_POBYT_K_KRAJE</t>
  </si>
  <si>
    <t>LM_2.3_POBYT_K_EU</t>
  </si>
  <si>
    <t>LM_2.4_POBYT_K_UCEL</t>
  </si>
  <si>
    <t>LM_2.5_POBYT_UDELENE</t>
  </si>
  <si>
    <t>LM_2.7_POBYT_UDELENE_UCEL</t>
  </si>
  <si>
    <t xml:space="preserve">Počet platných pobytov pre cudzincov a Počet platných pobytov pre štátnych príslušníkov tretích krajín podľa druhu pobytu </t>
  </si>
  <si>
    <t xml:space="preserve">Počet platných pobytov pre štátnych príslušníkov tretích krajín podľa krajov a druhu pobytu </t>
  </si>
  <si>
    <t>LM_1_TOKY</t>
  </si>
  <si>
    <t>LM_1.1_TOKY_HP</t>
  </si>
  <si>
    <t>LM_2_POBYT</t>
  </si>
  <si>
    <t>LM_3_VIZA</t>
  </si>
  <si>
    <t>LM_3.1_VIZA_NARODNE_OCVO</t>
  </si>
  <si>
    <t>LM_3.2_VIZA_NARODNE_OCP PZ</t>
  </si>
  <si>
    <t>LM_3.3_VIZA_PREVIERKY</t>
  </si>
  <si>
    <t>LM_3.4_VIZA_NESUHLASNE</t>
  </si>
  <si>
    <t>LM_3.5_VIZA_PREVIERKY_POZVANI</t>
  </si>
  <si>
    <t>NM_4_PREHLAD</t>
  </si>
  <si>
    <t>NM_4.1_PREHLAD_RHCP</t>
  </si>
  <si>
    <t>NM_4.2_PREHLAD_PRISLUSNOST</t>
  </si>
  <si>
    <t>NPŠH_5_PREHLAD</t>
  </si>
  <si>
    <t>NPŠH_5.1_SPOSOB</t>
  </si>
  <si>
    <t>NPŠH_5.5_PRISLUSNOST_VEK</t>
  </si>
  <si>
    <t>NP_6_PREHLAD</t>
  </si>
  <si>
    <t>NP_6.1_VNUTROZEMIE</t>
  </si>
  <si>
    <t>NP_6.2_VNUTROZEMIE_USEK SH</t>
  </si>
  <si>
    <r>
      <t>STM</t>
    </r>
    <r>
      <rPr>
        <sz val="11"/>
        <color theme="1"/>
        <rFont val="Arial"/>
        <family val="2"/>
        <charset val="238"/>
      </rPr>
      <t xml:space="preserve"> -</t>
    </r>
    <r>
      <rPr>
        <b/>
        <sz val="11"/>
        <color theme="1"/>
        <rFont val="Arial"/>
        <family val="2"/>
        <charset val="238"/>
      </rPr>
      <t xml:space="preserve"> </t>
    </r>
    <r>
      <rPr>
        <sz val="11"/>
        <color theme="1"/>
        <rFont val="Arial"/>
        <family val="2"/>
        <charset val="238"/>
      </rPr>
      <t>sekundárna tranzitná migrácia zo západobalkánskej trasy</t>
    </r>
  </si>
  <si>
    <t>NPŠH_NP_7_MBS</t>
  </si>
  <si>
    <t>AZYL_8_ZIADOSTI</t>
  </si>
  <si>
    <t>AZYL_8.1_ZIADOSTI_NP_NPŠH</t>
  </si>
  <si>
    <t>DOKLADY_9_PREHLAD</t>
  </si>
  <si>
    <t>DOKLADY_9.2_DRUH_FALSOVANIA</t>
  </si>
  <si>
    <t>DOKLADY_9.1_DRUH_DOKLADU</t>
  </si>
  <si>
    <t>DOKLADY_9.3_DRUH_PRISLUSNOST</t>
  </si>
  <si>
    <t>DOKLADY_9.4_PECIATKY</t>
  </si>
  <si>
    <t>OV_10_PREHLAD</t>
  </si>
  <si>
    <t>OV_10.1_PRISLUSNOST_DOVODY</t>
  </si>
  <si>
    <t>OV_10.2_PRISLUSNOST_POZEMNA</t>
  </si>
  <si>
    <t>OV_10.3_PRISLUSNOST_VZDUSNA</t>
  </si>
  <si>
    <t>PREVADZACI_11_PREHLAD</t>
  </si>
  <si>
    <t>PREVADZACI_11.1_PREHLAD_TC</t>
  </si>
  <si>
    <t>PREVADZACI_11.2_REALIZOVANE</t>
  </si>
  <si>
    <t>PREVADZACI_11.3_PRISLUSNOST</t>
  </si>
  <si>
    <t xml:space="preserve">PREVADZACI_11.4_OBCHODOVANIE </t>
  </si>
  <si>
    <t>NAVRATY_12.2_READMISIA_PRIJATE</t>
  </si>
  <si>
    <t>NAVRATY_12_READMISIA</t>
  </si>
  <si>
    <t>NAVRATY_12.3_DOBROVOLNE</t>
  </si>
  <si>
    <t>NAVRATY_12.4_DUBLIN</t>
  </si>
  <si>
    <t>NAVRATY_12.5_DUBLIN_PRIJATE</t>
  </si>
  <si>
    <t>NAVRATY_12.6_DUBLIN_ODOVZDANE</t>
  </si>
  <si>
    <t>UPZC_13_PRISLUSNOST_UMIESTNENI</t>
  </si>
  <si>
    <t>VYHOSTENIE_14.1_VYKONANE</t>
  </si>
  <si>
    <t>VYHOSTENIE_14_VYDANE_PREHLAD</t>
  </si>
  <si>
    <t>VYHOSTENIE_14.3_VYKONANE_DRUH</t>
  </si>
  <si>
    <t>PASOVANIE CIGARIET_15</t>
  </si>
  <si>
    <t>POZITIVNE LUSTRACIE_16</t>
  </si>
  <si>
    <t>Popis</t>
  </si>
  <si>
    <t>LM_2.6_POBYT_UDELENE_PRISLUS</t>
  </si>
  <si>
    <t>AZYL_8.2_ZIADOSTI_NP_NPŠH_POROV</t>
  </si>
  <si>
    <t>NAVRATY_12.1_READMISIA_ODOVZD</t>
  </si>
  <si>
    <t>UPZC_13.1_PRISLUSNOST_PREPUSTEN</t>
  </si>
  <si>
    <t>VYHOSTENIE_14.2_VYKONANE_STAT</t>
  </si>
  <si>
    <t>VYHOSTENIE_14.4._VYKONANIE_EU</t>
  </si>
  <si>
    <t xml:space="preserve">Vypracoval: </t>
  </si>
  <si>
    <t xml:space="preserve">Úrad hraničnej a cudzineckej polície </t>
  </si>
  <si>
    <t>OBSAH</t>
  </si>
  <si>
    <t>Počet platných pobytov pre štátnych príslušníkov tretích krajín</t>
  </si>
  <si>
    <t>Počet platných pobytov pre občanov EÚ</t>
  </si>
  <si>
    <t>Počet platných pobytov pre štátnych príslušníkov tretích krajín podľa jednotlivých účelov pobytu</t>
  </si>
  <si>
    <t xml:space="preserve">Počet pobytov udelených cudzincom a Počet pobytov udelených štátnym príslušníkom tretích krajín podľa druhu pobytu </t>
  </si>
  <si>
    <t>Počet pobytov udelených štátnym príslušníkom tretích krajín</t>
  </si>
  <si>
    <t>Počet udelených národných víz (typ D) na oddeleniach cudzineckej polície PZ</t>
  </si>
  <si>
    <t>Bezpečnostné previerky k žiadostiam o udelenie víza zaslané z MZVaEZ SR a Bezpečnostné previerky k žiadostiam o udelenie víza zaslané zo zastupiteľských úradov členských štátov EÚ</t>
  </si>
  <si>
    <t>Nesúhlasné stanovisko oddelenia centrálneho vízového orgánu k žiadosti o udelenie víza na základe zaradenia v Schengenskom informačnom systéme z dôvodu odopretia vstupu podľa štátnej príslušnosti</t>
  </si>
  <si>
    <t>Prehľad o nelegálnej migrácii na území SR podľa zistenia a realizácie v pôsobnosti jednotlivých RHCP a iných útvarov</t>
  </si>
  <si>
    <t xml:space="preserve">Nelegálna migrácia na území SR podľa štátnej príslušnosti </t>
  </si>
  <si>
    <t>NPŠH podľa miesta a spôsobu prekročenia</t>
  </si>
  <si>
    <t>Prehľad o NPŠH  podľa realizácie jednotlivými útvarmi</t>
  </si>
  <si>
    <t>NP podľa štátnej príslušnosti, miesta zistenia a predchádzajúceho vstupu do SR</t>
  </si>
  <si>
    <t>NP vo vnútrozemí podľa úsekov štátnej hranice, cez ktoré cudzinci nelegálne vstupovali do SR</t>
  </si>
  <si>
    <t>Počet štátnych príslušníkov tretích krajín, ktorí vstúpili legálne na územie Schengenu a na území SR boli zistení na NP (tzv. overstayers)</t>
  </si>
  <si>
    <t>NP podľa štátnej príslušnosti, pohlavia a veku</t>
  </si>
  <si>
    <t>NP podľa realizácie v pôsobnosti jednotlivých RHCP</t>
  </si>
  <si>
    <t>NP podľa realizácie jednotlivými útvarmi v pôsobnosti RHCP Bratislava</t>
  </si>
  <si>
    <t>NP podľa realizácie jednotlivými útvarmi v pôsobnosti RHCP Banská Bystrica</t>
  </si>
  <si>
    <t>NP podľa realizácie jednotlivými útvarmi v pôsobnosti RHCP Sobrance</t>
  </si>
  <si>
    <t>Maloletí bez sprievodu zadržaní pri NPŠH a NP</t>
  </si>
  <si>
    <t xml:space="preserve">Počet podaných vyhlásení k žiadosti o azyl z počtu zadržaných nelegálnych migrantov pri NPŠH a NP podľa štátnej príslušnosti </t>
  </si>
  <si>
    <t>Počet dokladov a priechodových pečiatok podľa miesta zistenia</t>
  </si>
  <si>
    <t>Cestovné doklady (pasy, identifikačné karty, iné CD) podľa typu falšovania zistené na území SR</t>
  </si>
  <si>
    <t>Doklady a priechodové pečiatky podľa miesta zistenia, štátnej príslušnosti osoby a štátu pôvodu dokladu</t>
  </si>
  <si>
    <t>Falošné, pozmenené a neoprávnene získané priechodové pečiatky</t>
  </si>
  <si>
    <t>Odopretie vstupu na vonkajšej hranici podľa dôvodov odopretia vstupu</t>
  </si>
  <si>
    <t>Odopretie vstupu podľa hraničného priechodu štátnym príslušníkom tretích krajín na pozemnej hranici</t>
  </si>
  <si>
    <t>Odopretie vstupu podľa hraničného priechodu štátnym príslušníkom tretích krajín na letiskách</t>
  </si>
  <si>
    <t>Realizované prípady prevádzačstva a obchodovania s ľuďmi</t>
  </si>
  <si>
    <t>Nelegálna migrácia formou prevádzačstva a obchodovania s ľuďmi podľa trestných činov</t>
  </si>
  <si>
    <t>Realizované prípady prevádzačstva podľa miesta (§ 355, 356)</t>
  </si>
  <si>
    <t xml:space="preserve">Štátna príslušnosť prevádzačov a nelegálnych migrantov - prevádzačstvo </t>
  </si>
  <si>
    <t>Odovzdané osoby z územia SR podľa readmisných dohôd týkajúcich sa nelegálnej migrácie</t>
  </si>
  <si>
    <t>Prijaté osoby na územie SR podľa readmisných dohôd týkajúcich sa nelegálnej migrácie</t>
  </si>
  <si>
    <t>Zrealizované asistované dobrovoľné návraty podľa krajiny návratu a projektov</t>
  </si>
  <si>
    <t>Uskutočnené transfery podľa Nariadenia Európskeho parlamentu a Rady (EÚ) č. 604/2013 (Dublinské nariadenie)</t>
  </si>
  <si>
    <t>Prijaté osoby na územie SR z jednotlivých krajín v členení podľa štátnej príslušnosti podľa Dublinského nariadenia</t>
  </si>
  <si>
    <t>Odovzdané osoby z územia SR do jednotlivých krajín v členení podľa štátnej príslušnosti podľa Dublinského nariadenia</t>
  </si>
  <si>
    <t>Počet cudzincov, ktorí boli umiestnení do ÚPZC Medveďov a do ÚPZC Sečovce podľa štátnej príslušnosti</t>
  </si>
  <si>
    <t>Počet cudzincov, ktorí boli prepustení z ÚPZC Medveďov a z ÚPZC Sečovce podľa štátnej príslušnosti</t>
  </si>
  <si>
    <t>Vykonané vyhostenia z územia SR podľa krajiny návratu</t>
  </si>
  <si>
    <t>Vykonané vyhostenia z územia SR z nelegálnej migrácie do tretej krajiny podľa typu a spôsobu návratu</t>
  </si>
  <si>
    <t>Vykonané vyhostenia z územia SR z nelegálnej migrácie do členského štátu podľa spôsobu návratu</t>
  </si>
  <si>
    <t>Prehľad o počte realizovaných osôb, dopravných prostriedkov a vecí na základe pátrania a blokovania</t>
  </si>
  <si>
    <t>Vydané rozhodnutia o vyhostení</t>
  </si>
  <si>
    <t>Vykonané vyhostenia z územia SR</t>
  </si>
  <si>
    <t>Odovzdaní a prijatí cudzinci podľa readmisných dohôd za obdobie</t>
  </si>
  <si>
    <t>Štátna príslušnosť páchateľov a obetí – obchodovanie s ľuďmi</t>
  </si>
  <si>
    <t xml:space="preserve">Počet zistených osôb, dokladov a priechodových pečiatok podľa miesta zistenia a Počet zistených osôb, dokladov a priechodových pečiatok na území SR podľa RHCP a ÚPZC </t>
  </si>
  <si>
    <t>Počet podaných vyhlásení k žiadosti o azyl z počtu zadržaných nelegálnych migrantov pri NPŠH a NP</t>
  </si>
  <si>
    <t>Počet podaných vyhlásení k žiadosti o azyl</t>
  </si>
  <si>
    <t xml:space="preserve">NP podľa realizácie jednotlivými útvarmi v pôsobnosti RHCP Prešov </t>
  </si>
  <si>
    <t>NPŠH podľa štátnej príslušnosti, miesta zistenia a predchádzajúceho vstupu do SR</t>
  </si>
  <si>
    <t xml:space="preserve">NPŠH na pozemnej hranici mimo HP podľa realizácie jednotlivými útvarmi </t>
  </si>
  <si>
    <t xml:space="preserve">NPŠH cez HP podľa jednotlivých OHK PZ  </t>
  </si>
  <si>
    <t xml:space="preserve">NPŠH podľa štátnej príslušnosti, pohlavia a veku </t>
  </si>
  <si>
    <t xml:space="preserve">Prehľad o nelegálnej migrácii na území SR </t>
  </si>
  <si>
    <t>Počet vykonaných bezpečnostných previerok k pozvaniam pre oddelenia cudzineckej polície PZ a očet vykonaných bezpečnostných previerok k pozvaniam pre oddelenia cudzineckej polície PZ podľa štátnej príslušnosti - TOP 10</t>
  </si>
  <si>
    <t>Počet udelených národných víz na oddelení centrálneho vízového orgánu OCP ÚHCP P PZ</t>
  </si>
  <si>
    <t>Počet pobytov udelených štátnym príslušníkom tretích krajín podľa účelu</t>
  </si>
  <si>
    <t>Prehľad o počte osôb a dopravných prostriedkov, ktoré legálne prekročili vonkajšiu hranicu, podľa smeru pohybu</t>
  </si>
  <si>
    <t xml:space="preserve">Rusko </t>
  </si>
  <si>
    <t>Žiadosti o udelenie národných víz</t>
  </si>
  <si>
    <t>Neoprávnené prekročenie štátnej hranice</t>
  </si>
  <si>
    <t>Neoprávnený pobyt</t>
  </si>
  <si>
    <t>Vnútropodnikový presun - Odborník</t>
  </si>
  <si>
    <t>Vnútropodnikový presun - Stážista</t>
  </si>
  <si>
    <t>Vnútropodnikový presun - Riadiaci pracovník</t>
  </si>
  <si>
    <t xml:space="preserve">Kongo </t>
  </si>
  <si>
    <t>Pozemná hranica mimo HP</t>
  </si>
  <si>
    <t>Letiská (mimo-scheng. linky)</t>
  </si>
  <si>
    <t>Pozemná hranica cez HP</t>
  </si>
  <si>
    <t>Asistovaný dobrovoľný návrat</t>
  </si>
  <si>
    <r>
      <t>Poznámka</t>
    </r>
    <r>
      <rPr>
        <i/>
        <sz val="9"/>
        <color theme="1"/>
        <rFont val="Arial"/>
        <family val="2"/>
        <charset val="238"/>
      </rPr>
      <t>:</t>
    </r>
  </si>
  <si>
    <t>Frontex</t>
  </si>
  <si>
    <r>
      <t>a.</t>
    </r>
    <r>
      <rPr>
        <i/>
        <sz val="9"/>
        <color theme="1"/>
        <rFont val="Times New Roman"/>
        <family val="1"/>
        <charset val="238"/>
      </rPr>
      <t xml:space="preserve">   </t>
    </r>
    <r>
      <rPr>
        <i/>
        <sz val="9"/>
        <color theme="1"/>
        <rFont val="Arial"/>
        <family val="2"/>
        <charset val="238"/>
      </rPr>
      <t>výmena fotografie</t>
    </r>
  </si>
  <si>
    <r>
      <t>b.</t>
    </r>
    <r>
      <rPr>
        <i/>
        <sz val="9"/>
        <color theme="1"/>
        <rFont val="Times New Roman"/>
        <family val="1"/>
        <charset val="238"/>
      </rPr>
      <t xml:space="preserve">   </t>
    </r>
    <r>
      <rPr>
        <i/>
        <sz val="9"/>
        <color theme="1"/>
        <rFont val="Arial"/>
        <family val="2"/>
        <charset val="238"/>
      </rPr>
      <t xml:space="preserve">prepisovanie/dopisovanie údajov </t>
    </r>
  </si>
  <si>
    <r>
      <t>c.</t>
    </r>
    <r>
      <rPr>
        <i/>
        <sz val="9"/>
        <color theme="1"/>
        <rFont val="Times New Roman"/>
        <family val="1"/>
        <charset val="238"/>
      </rPr>
      <t xml:space="preserve">   </t>
    </r>
    <r>
      <rPr>
        <i/>
        <sz val="9"/>
        <color theme="1"/>
        <rFont val="Arial"/>
        <family val="2"/>
        <charset val="238"/>
      </rPr>
      <t>výmena celej dátovej strany</t>
    </r>
  </si>
  <si>
    <r>
      <t>d.</t>
    </r>
    <r>
      <rPr>
        <i/>
        <sz val="9"/>
        <color theme="1"/>
        <rFont val="Times New Roman"/>
        <family val="1"/>
        <charset val="238"/>
      </rPr>
      <t xml:space="preserve">   </t>
    </r>
    <r>
      <rPr>
        <i/>
        <sz val="9"/>
        <color theme="1"/>
        <rFont val="Arial"/>
        <family val="2"/>
        <charset val="238"/>
      </rPr>
      <t>výmena vnútorných strán (okrem dátovej)</t>
    </r>
  </si>
  <si>
    <r>
      <t>e.</t>
    </r>
    <r>
      <rPr>
        <i/>
        <sz val="9"/>
        <color theme="1"/>
        <rFont val="Times New Roman"/>
        <family val="1"/>
        <charset val="238"/>
      </rPr>
      <t xml:space="preserve">   </t>
    </r>
    <r>
      <rPr>
        <i/>
        <sz val="9"/>
        <color theme="1"/>
        <rFont val="Arial"/>
        <family val="2"/>
        <charset val="238"/>
      </rPr>
      <t xml:space="preserve">prelepenie dátovej strany (viaceré zmeny súčasne - výmena fotografie vrátane prepisovania/dopisovania niektorých údajov) </t>
    </r>
  </si>
  <si>
    <r>
      <t>f.</t>
    </r>
    <r>
      <rPr>
        <i/>
        <sz val="9"/>
        <color theme="1"/>
        <rFont val="Times New Roman"/>
        <family val="1"/>
        <charset val="238"/>
      </rPr>
      <t xml:space="preserve">   </t>
    </r>
    <r>
      <rPr>
        <i/>
        <sz val="9"/>
        <color theme="1"/>
        <rFont val="Arial"/>
        <family val="2"/>
        <charset val="238"/>
      </rPr>
      <t xml:space="preserve">elektronické zariadenie (akékoľvek zmeny, zásahy či poškodenia) </t>
    </r>
  </si>
  <si>
    <r>
      <t>g.</t>
    </r>
    <r>
      <rPr>
        <i/>
        <sz val="9"/>
        <color theme="1"/>
        <rFont val="Times New Roman"/>
        <family val="1"/>
        <charset val="238"/>
      </rPr>
      <t xml:space="preserve">   </t>
    </r>
    <r>
      <rPr>
        <i/>
        <sz val="9"/>
        <color theme="1"/>
        <rFont val="Arial"/>
        <family val="2"/>
        <charset val="238"/>
      </rPr>
      <t>vykonanie neoprávnených zásahov (poškodenie, prekrytie určitej časti, odstránenie mokrých pečiatok)</t>
    </r>
  </si>
  <si>
    <r>
      <t>h.</t>
    </r>
    <r>
      <rPr>
        <i/>
        <sz val="9"/>
        <color theme="1"/>
        <rFont val="Times New Roman"/>
        <family val="1"/>
        <charset val="238"/>
      </rPr>
      <t xml:space="preserve">   </t>
    </r>
    <r>
      <rPr>
        <i/>
        <sz val="9"/>
        <color theme="1"/>
        <rFont val="Arial"/>
        <family val="2"/>
        <charset val="238"/>
      </rPr>
      <t>ukradnutý (odcudzený) čistopis (neoprávnene personalizovaný)</t>
    </r>
  </si>
  <si>
    <r>
      <t>i.</t>
    </r>
    <r>
      <rPr>
        <i/>
        <sz val="9"/>
        <color theme="1"/>
        <rFont val="Times New Roman"/>
        <family val="1"/>
        <charset val="238"/>
      </rPr>
      <t xml:space="preserve">   </t>
    </r>
    <r>
      <rPr>
        <i/>
        <sz val="9"/>
        <color theme="1"/>
        <rFont val="Arial"/>
        <family val="2"/>
        <charset val="238"/>
      </rPr>
      <t>falošný (vyrobený falšovateľom)</t>
    </r>
  </si>
  <si>
    <r>
      <t>j.</t>
    </r>
    <r>
      <rPr>
        <i/>
        <sz val="9"/>
        <color theme="1"/>
        <rFont val="Times New Roman"/>
        <family val="1"/>
        <charset val="238"/>
      </rPr>
      <t xml:space="preserve">   </t>
    </r>
    <r>
      <rPr>
        <i/>
        <sz val="9"/>
        <color theme="1"/>
        <rFont val="Arial"/>
        <family val="2"/>
        <charset val="238"/>
      </rPr>
      <t>vymyslený/ klamlivý (nemá legálnu platnosť)</t>
    </r>
  </si>
  <si>
    <r>
      <t>k.</t>
    </r>
    <r>
      <rPr>
        <i/>
        <sz val="9"/>
        <color theme="1"/>
        <rFont val="Times New Roman"/>
        <family val="1"/>
        <charset val="238"/>
      </rPr>
      <t xml:space="preserve">   </t>
    </r>
    <r>
      <rPr>
        <i/>
        <sz val="9"/>
        <color theme="1"/>
        <rFont val="Arial"/>
        <family val="2"/>
        <charset val="238"/>
      </rPr>
      <t>pravý doklad zneužitý inou osobou (look a like/impostor)</t>
    </r>
  </si>
  <si>
    <r>
      <t>l.</t>
    </r>
    <r>
      <rPr>
        <i/>
        <sz val="9"/>
        <color theme="1"/>
        <rFont val="Times New Roman"/>
        <family val="1"/>
        <charset val="238"/>
      </rPr>
      <t xml:space="preserve">   </t>
    </r>
    <r>
      <rPr>
        <i/>
        <sz val="9"/>
        <color theme="1"/>
        <rFont val="Arial"/>
        <family val="2"/>
        <charset val="238"/>
      </rPr>
      <t>pravý doklad získaný podvodom (napr. vydaný neoprávnenej osobe, ktorá o sebe uviedla nepravdivé údaje alebo v dôsledku korupcie)</t>
    </r>
  </si>
  <si>
    <t>Poznámky:</t>
  </si>
  <si>
    <r>
      <rPr>
        <b/>
        <i/>
        <sz val="9"/>
        <color theme="1"/>
        <rFont val="Arial"/>
        <family val="2"/>
        <charset val="238"/>
      </rPr>
      <t>Útvarom, ktorý zistil</t>
    </r>
    <r>
      <rPr>
        <i/>
        <sz val="9"/>
        <color theme="1"/>
        <rFont val="Arial"/>
        <family val="2"/>
        <charset val="238"/>
      </rPr>
      <t xml:space="preserve"> sa rozumie útvar, ktorý vykonal prvotnú kontrolu cudzinca na území SR, zistil porušenie právnych noriem cudzincom a odovzdal ho vecne a miestne príslušnému útvaru ÚHCP P PZ k ďalšej realizácii, resp. porušenie zistil útvar iného/susedného štátu. </t>
    </r>
  </si>
  <si>
    <r>
      <rPr>
        <b/>
        <i/>
        <sz val="9"/>
        <color theme="1"/>
        <rFont val="Arial"/>
        <family val="2"/>
        <charset val="238"/>
      </rPr>
      <t>Iné útvary</t>
    </r>
    <r>
      <rPr>
        <i/>
        <sz val="9"/>
        <color theme="1"/>
        <rFont val="Arial"/>
        <family val="2"/>
        <charset val="238"/>
      </rPr>
      <t xml:space="preserve"> sú napr. Colný kriminálny úrad, poriadková polícia, železničná polícia, útvar iného štátu</t>
    </r>
  </si>
  <si>
    <t>Spolu muži</t>
  </si>
  <si>
    <t>Spolu ženy</t>
  </si>
  <si>
    <t xml:space="preserve">Marec </t>
  </si>
  <si>
    <t xml:space="preserve">Apríl </t>
  </si>
  <si>
    <t xml:space="preserve">Jún </t>
  </si>
  <si>
    <t>Cieľová krajina</t>
  </si>
  <si>
    <t>Celkový súčet</t>
  </si>
  <si>
    <t>Maloletí</t>
  </si>
  <si>
    <t>Muži</t>
  </si>
  <si>
    <t>Ženy</t>
  </si>
  <si>
    <t>Dospelí</t>
  </si>
  <si>
    <t>uhcp@minv.sk</t>
  </si>
  <si>
    <t>Telefón:</t>
  </si>
  <si>
    <t xml:space="preserve">Kontaky: </t>
  </si>
  <si>
    <t>+4219610 50770</t>
  </si>
  <si>
    <t>vo vnútrozemí:</t>
  </si>
  <si>
    <r>
      <rPr>
        <b/>
        <sz val="11"/>
        <color theme="1"/>
        <rFont val="Arial"/>
        <family val="2"/>
        <charset val="238"/>
      </rPr>
      <t xml:space="preserve">po nezistenom vstupe do SR </t>
    </r>
    <r>
      <rPr>
        <sz val="11"/>
        <color theme="1"/>
        <rFont val="Arial"/>
        <family val="2"/>
        <charset val="238"/>
      </rPr>
      <t>-</t>
    </r>
    <r>
      <rPr>
        <b/>
        <sz val="11"/>
        <color theme="1"/>
        <rFont val="Arial"/>
        <family val="2"/>
        <charset val="238"/>
      </rPr>
      <t xml:space="preserve"> </t>
    </r>
    <r>
      <rPr>
        <sz val="11"/>
        <color theme="1"/>
        <rFont val="Arial"/>
        <family val="2"/>
        <charset val="238"/>
      </rPr>
      <t>do tejto skupiny sú zaraďovaní cudzinci, ktorí boli zadržaní vo vnútrozemí z dôvodu neoprávneného pobytu na našom území, ale nebolo vierohodne preukázané, že ich vstup na územie SR bol buď legálny alebo nelegálny</t>
    </r>
  </si>
  <si>
    <r>
      <rPr>
        <b/>
        <sz val="11"/>
        <color theme="1"/>
        <rFont val="Arial"/>
        <family val="2"/>
        <charset val="238"/>
      </rPr>
      <t>po nelegálnom vstupe do SR</t>
    </r>
    <r>
      <rPr>
        <sz val="11"/>
        <color theme="1"/>
        <rFont val="Arial"/>
        <family val="2"/>
        <charset val="238"/>
      </rPr>
      <t>-</t>
    </r>
    <r>
      <rPr>
        <b/>
        <sz val="11"/>
        <color theme="1"/>
        <rFont val="Arial"/>
        <family val="2"/>
        <charset val="238"/>
      </rPr>
      <t xml:space="preserve"> </t>
    </r>
    <r>
      <rPr>
        <sz val="11"/>
        <color theme="1"/>
        <rFont val="Arial"/>
        <family val="2"/>
        <charset val="238"/>
      </rPr>
      <t xml:space="preserve">do tejto skupiny sú zaraďovaní cudzinci, ktorí boli zadržaní vo vnútrozemí z dôvodu neoprávneného pobytu na našom území, ktorých vstup na územie SR cez vonkajšiu alebo vnútornú hranicu bol nelegálny; veľkú časž tvorí tzv. </t>
    </r>
    <r>
      <rPr>
        <b/>
        <sz val="11"/>
        <color theme="1"/>
        <rFont val="Arial"/>
        <family val="2"/>
        <charset val="238"/>
      </rPr>
      <t xml:space="preserve">sekundárna tranzitná migrácia </t>
    </r>
    <r>
      <rPr>
        <sz val="11"/>
        <color theme="1"/>
        <rFont val="Arial"/>
        <family val="2"/>
        <charset val="238"/>
      </rPr>
      <t>(sekundárna migrácia štátnych príslušníkov tretích krajín v rámci územia Schengenu, vždy po nelegálnom vstupe na územie SR a takmer výhradne po predchádzajúcom nelegálnom vstupe do Schengenu s úmyslom našim územím tranzitovať v smere do cieľovej krajiny)</t>
    </r>
  </si>
  <si>
    <r>
      <rPr>
        <b/>
        <sz val="11"/>
        <color theme="1"/>
        <rFont val="Arial"/>
        <family val="2"/>
        <charset val="238"/>
      </rPr>
      <t xml:space="preserve">po legálnom vstupe do SR </t>
    </r>
    <r>
      <rPr>
        <sz val="11"/>
        <color theme="1"/>
        <rFont val="Arial"/>
        <family val="2"/>
        <charset val="238"/>
      </rPr>
      <t>-</t>
    </r>
    <r>
      <rPr>
        <b/>
        <sz val="11"/>
        <color theme="1"/>
        <rFont val="Arial"/>
        <family val="2"/>
        <charset val="238"/>
      </rPr>
      <t xml:space="preserve"> </t>
    </r>
    <r>
      <rPr>
        <sz val="11"/>
        <color theme="1"/>
        <rFont val="Arial"/>
        <family val="2"/>
        <charset val="238"/>
      </rPr>
      <t xml:space="preserve">do  tejto skupiny sú zaraďovaní cudzinci, ktorí boli zadržaní vo vnútrozemí z dôvodu neoprávneného pobytu na našom území, ktorí vstúpili na územie SR legálne, ale v čase zistenia sa nachádzali na našom území už neoprávnene (prekročenie doby stanovenej vo víze, v povolení na pobyt, vykonávanie nelegálnej práce apod.); veľkú časť tvoria </t>
    </r>
    <r>
      <rPr>
        <b/>
        <sz val="11"/>
        <color theme="1"/>
        <rFont val="Arial"/>
        <family val="2"/>
        <charset val="238"/>
      </rPr>
      <t xml:space="preserve">tzv. overstayers </t>
    </r>
    <r>
      <rPr>
        <sz val="11"/>
        <color theme="1"/>
        <rFont val="Arial"/>
        <family val="2"/>
        <charset val="238"/>
      </rPr>
      <t>(legálny, prípadne pseudolegálny vstup do Schengenu a následné neoprávnené zotrvanie na území SR)</t>
    </r>
  </si>
  <si>
    <r>
      <rPr>
        <b/>
        <u/>
        <sz val="11"/>
        <color theme="1"/>
        <rFont val="Arial"/>
        <family val="2"/>
        <charset val="238"/>
      </rPr>
      <t>na hraničnom priechode pri výstupe zo SR:</t>
    </r>
    <r>
      <rPr>
        <b/>
        <sz val="11"/>
        <color theme="1"/>
        <rFont val="Arial"/>
        <family val="2"/>
        <charset val="238"/>
      </rPr>
      <t xml:space="preserve"> </t>
    </r>
  </si>
  <si>
    <t>po vrátení z iného členského štátu:</t>
  </si>
  <si>
    <r>
      <t xml:space="preserve">do tejto skupiny sú zaraďovaní cudzinci, ktorí boli zadržaní mimo územia SR útvarom iného štátu a na územie SR boli vrátení na základe Dublinského nariadenia a neboli predtým zadržaní na neoprávnenom pobyte, na základe readmisných dohôd alebo inej dohody alebo dohovoru </t>
    </r>
    <r>
      <rPr>
        <vertAlign val="superscript"/>
        <sz val="11"/>
        <color theme="1"/>
        <rFont val="Arial"/>
        <family val="2"/>
        <charset val="238"/>
      </rPr>
      <t>1</t>
    </r>
  </si>
  <si>
    <t>Pre navigáciu na špecifický hárok je potrebné kliknúť na prepojenie v stĺpci "Hárok".</t>
  </si>
  <si>
    <t xml:space="preserve">Štatistický prehľad legálnej a nelegálnej migrácie cudzincov na Slovensku </t>
  </si>
  <si>
    <r>
      <t>Poznámka:</t>
    </r>
    <r>
      <rPr>
        <i/>
        <sz val="9"/>
        <color theme="1"/>
        <rFont val="Arial"/>
        <family val="2"/>
        <charset val="238"/>
      </rPr>
      <t xml:space="preserve"> Udeleným pobytom sa rozumie pobyt, ktorý bol v sledovanom roku (od 1.1. do 30.6.) udelený, obnovený alebo predĺžený.</t>
    </r>
  </si>
  <si>
    <r>
      <rPr>
        <b/>
        <i/>
        <sz val="9"/>
        <color theme="1"/>
        <rFont val="Arial"/>
        <family val="2"/>
        <charset val="238"/>
      </rPr>
      <t>Útvarom, ktorý realizoval</t>
    </r>
    <r>
      <rPr>
        <i/>
        <sz val="9"/>
        <color theme="1"/>
        <rFont val="Arial"/>
        <family val="2"/>
        <charset val="238"/>
      </rPr>
      <t xml:space="preserve"> sa rozumie útvar PZ v pôsobnosti jedného z regionálnych riaditeľstiev  -RHCP ÚHCP P PZ, ktorý realizoval dané prípady nelegálnej migrácie.  </t>
    </r>
  </si>
  <si>
    <t>Mesiace</t>
  </si>
  <si>
    <t>Spolu počet kusov cigariet</t>
  </si>
  <si>
    <t xml:space="preserve">NP vo vnútrozemí - nelegálny vstup do SR - STM - mesačný vývoj a delenie podľa pohlavia a veku </t>
  </si>
  <si>
    <t>NP vo vnútrozemí - nelegálny vstup do SR - STM - cieľové krajiny uvádzané cudzincami evidovanými na STM</t>
  </si>
  <si>
    <r>
      <rPr>
        <b/>
        <sz val="11"/>
        <color theme="1"/>
        <rFont val="Arial"/>
        <family val="2"/>
        <charset val="238"/>
      </rPr>
      <t>IS MIGRA</t>
    </r>
    <r>
      <rPr>
        <sz val="11"/>
        <color theme="1"/>
        <rFont val="Arial"/>
        <family val="2"/>
        <charset val="238"/>
      </rPr>
      <t xml:space="preserve"> - Informačný systém Migrácia a medzinárodná ochrana</t>
    </r>
  </si>
  <si>
    <t>žiadosti o azyl pri NPŠH</t>
  </si>
  <si>
    <t>žiadosti o azyl pri NP</t>
  </si>
  <si>
    <t>* okrem pasov, v ktorých nebola vykonaná žiadna iná zmena, len obsahujú iné falošné, pozmenené alebo neoprávnene získané doklady alebo priechodové pečiatky</t>
  </si>
  <si>
    <t>priechodové pečiatky</t>
  </si>
  <si>
    <t>vnútrozemie</t>
  </si>
  <si>
    <r>
      <t>x.</t>
    </r>
    <r>
      <rPr>
        <i/>
        <sz val="9"/>
        <color theme="1"/>
        <rFont val="Times New Roman"/>
        <family val="1"/>
        <charset val="238"/>
      </rPr>
      <t>   </t>
    </r>
    <r>
      <rPr>
        <i/>
        <sz val="9"/>
        <color theme="1"/>
        <rFont val="Arial"/>
        <family val="2"/>
        <charset val="238"/>
      </rPr>
      <t>pravý doklad obsahujúci iné falošné, pozmenené alebo neoprávnene získané doklady alebo priechodové pečiatky (podľa rozkazu riaditeľa ÚHCP P PZ č.42/2013 považovaný za pozmenený)</t>
    </r>
  </si>
  <si>
    <t>neoprávnene získané</t>
  </si>
  <si>
    <t>* počas náhodnej kontroly</t>
  </si>
  <si>
    <t xml:space="preserve">Štatistický prehľad legálnej a nelegálnej migrácie cudzincov na Slovensku  </t>
  </si>
  <si>
    <t>Nemeco</t>
  </si>
  <si>
    <r>
      <t xml:space="preserve">Počet umiestnených cudzincov: </t>
    </r>
    <r>
      <rPr>
        <i/>
        <sz val="9"/>
        <rFont val="Arial"/>
        <family val="2"/>
        <charset val="238"/>
      </rPr>
      <t xml:space="preserve">jedna osoba zarátaná iba raz </t>
    </r>
  </si>
  <si>
    <t>Mjanmarsko</t>
  </si>
  <si>
    <t>Žiadosti o udelenie víz a udelené víza podľa typu víz na Zastupiteľských úradoch SR podľa štátnej príslušnosti</t>
  </si>
  <si>
    <t>NP_6.3_PRISLUSNOST_VEK</t>
  </si>
  <si>
    <t>NP_6.4_OVERSTAYERS</t>
  </si>
  <si>
    <t>NP_6.5_STM</t>
  </si>
  <si>
    <t>NP_6.6_STM_VYVOJ_VEK</t>
  </si>
  <si>
    <t>NP_6.7_STM_CIELOVE</t>
  </si>
  <si>
    <t>NP_6.8_REALIZOVAL_RHCP</t>
  </si>
  <si>
    <t>NP_6.10_UTVARY</t>
  </si>
  <si>
    <t>NP_6.11_UTVARY_RHCP BA</t>
  </si>
  <si>
    <t>NP_6.12_UTVARY_RHCP BB</t>
  </si>
  <si>
    <t>NP_6.13_UTVARY_RHCP PO</t>
  </si>
  <si>
    <t>NP_6.14_UTVARY_RHCP SO</t>
  </si>
  <si>
    <t>NP_6.9_REALIZOVAL_RHCP_PRISLU</t>
  </si>
  <si>
    <t>NP vo vnútrozemí - nelegálny vstup do SR - STM podľa štátnej príslušnosti príslušnosti</t>
  </si>
  <si>
    <t>NP podľa realizácie v pôsobnosti jednotlivých RHCP a podľa štátnej príslušnosti cudzincov</t>
  </si>
  <si>
    <t>NP podľa zistenia a realizácie jednotlivých útvarov v pôsobnosti RHCP a iných útvarov</t>
  </si>
  <si>
    <t>I. polrok 2024</t>
  </si>
  <si>
    <t>k 30. 06. 2024</t>
  </si>
  <si>
    <t>Počet platných pobytov pre štátnych príslušníkov tretích krajín k 30. 06. 2024</t>
  </si>
  <si>
    <t>Počet platných pobytov pre občanov EÚ k 30. 06. 2024</t>
  </si>
  <si>
    <r>
      <t xml:space="preserve">k 30. 06. </t>
    </r>
    <r>
      <rPr>
        <b/>
        <sz val="10"/>
        <color rgb="FF000000"/>
        <rFont val="Arial"/>
        <family val="2"/>
        <charset val="238"/>
      </rPr>
      <t>2024</t>
    </r>
  </si>
  <si>
    <t>Prehľad o nelegálnej migrácii na území SR podľa zistenia a realizácie v pôsobnosti jednotlivých RHCP a iných útvarov za obdobie I. polroka 2024</t>
  </si>
  <si>
    <t>Nelegálna migrácia na území SR podľa štátnej príslušnosti za obdobie  I. polroka 2024</t>
  </si>
  <si>
    <t>NPŠH podľa miesta a smeru prekročenia za obdobie I. polroka 2024</t>
  </si>
  <si>
    <t>NPŠH na pozemnej hranici mimo HP podľa realizácie jednotlivými útvarmi za obdobie I. polroka 2024</t>
  </si>
  <si>
    <t>NPŠH podľa štátnej príslušnosti, pohlavia a veku za obdobie I. polroka 2024</t>
  </si>
  <si>
    <t>NP podľa štátnej príslušnosti, miesta zistenia a predchádzajúceho vstupu do SR za obdobie I. polroka 2024</t>
  </si>
  <si>
    <t>NP vo vnútrozemí podľa úsekov štátnej hranice, cez ktoré cudzinci nelegálne vstupovali do SR za obdobie I. polroka 2024</t>
  </si>
  <si>
    <t>NP podľa štátnej príslušnosti, pohlavia a veku za obdobie I. polroka 2024</t>
  </si>
  <si>
    <t>Počet štátnych príslušníkov tretích krajín, ktorí vstúpili legálne na územie Schengenu a na území SR boli zistení na NP (tzv. overstayers) za obdobie I. polroka 2024</t>
  </si>
  <si>
    <t>NP vo vnútrozemí - nelegálny vstup do SR - sekundárna tranzitná migrácia zo západobalkánskej trasy za obdobie I. polroka 2024</t>
  </si>
  <si>
    <t>Cieľové krajiny uvádzané cudzincami evidovanými na STM v I. polroku 2024</t>
  </si>
  <si>
    <t>NP podľa realizácie v pôsobnosti jednotlivých RHCP podľa miesta zistenia a predchádzajúceho vstupu na územie SR za obdobie I. polroka 2024</t>
  </si>
  <si>
    <t>NP podľa realizácie v pôsobnosti jednotlivých RHCP za obdobie I. polroka 2024</t>
  </si>
  <si>
    <t>NP podľa zistenia a realizácie v pôsobnosti jednotlivých RHCP a iných útvarov za I. polrok 2024</t>
  </si>
  <si>
    <t>Maloletí bez sprievodu zadržaní pri NPŠH a NP za obdobie I. polroka 2024</t>
  </si>
  <si>
    <t>Počet podaných vyhlásení k žiadosti o azyl za obdobie I. polroka 2024</t>
  </si>
  <si>
    <t xml:space="preserve">Počet podaných vyhlásení k žiadosti o azyl z počtu zadržaných nelegálnych migrantov za I. polrok 2024 pri NPŠH a  NP podľa štátnej príslušnosti </t>
  </si>
  <si>
    <t>Počet podaných vyhlásení k žiadosti o azyl z počtu zadržaných nelegálnych migrantov za obdobie I. polroka 2024 pri NPŠH a  NP</t>
  </si>
  <si>
    <t>Odopretie vstupu za obdobie I. polroka 2024</t>
  </si>
  <si>
    <t>Odopretie vstupu podľa hraničného priechodu štátnym príslušníkom tretích krajín na pozemnej hranici za I. polrok 2024</t>
  </si>
  <si>
    <t>Odovzdané osoby z územia SR podľa readmisných dohôd týkajúcich sa nelegálnej migrácie za obdobie I. polroka 2024</t>
  </si>
  <si>
    <t>Prijaté osoby na územie SR podľa readmisných dohôd týkajúcich sa nelegálnej migrácie za obdobie I. polroka 2024</t>
  </si>
  <si>
    <t>Zrealizované asistované dobrovoľné návraty podľa krajiny návratu, organizácie poskytujúcej asistenciu a projektov za obdobie I. polroka 2024</t>
  </si>
  <si>
    <t xml:space="preserve">IOM </t>
  </si>
  <si>
    <t>Prijaté osoby na územie SR z jednotlivých krajín v členení podľa štátnej príslušnosti podľa Dublinského nariadenia za obdobie I. polroka 2024</t>
  </si>
  <si>
    <t>Odovzdané osoby z územia SR do jednotlivých krajín v členení podľa štátnej príslušnosti podľa Dublinského nariadenia za obdobie I. polroka 2024</t>
  </si>
  <si>
    <t>Počet cudzincov, ktorí boli umiestnení do ÚPZC Medveďov a do ÚPZC Sečovce podľa štátnej príslušnosti v priebehu I. polroka 2024</t>
  </si>
  <si>
    <t>Počet cudzincov, ktorí boli prepustení z ÚPZC Medveďov a z ÚPZC Sečovce podľa štátnej príslušnosti za obdobie I. polroka 2024</t>
  </si>
  <si>
    <t>Vydané rozhodnutia o vyhostení za obdobie I. polroka 2024</t>
  </si>
  <si>
    <t>Vykonané vyhostenia z územia SR za obdobie I. polroka 2024</t>
  </si>
  <si>
    <t>Vykonané vyhostenia z územia SR z nelegálnej migrácie do tretej krajiny podľa typu a spôsobu návratu za obdobie I. polroka 2024</t>
  </si>
  <si>
    <t>Vykonané vyhostenia z územia SR z nelegálnej migrácie do členského štátu podľa spôsobu návratu za obdobie I. polroka 2024</t>
  </si>
  <si>
    <t>Prehľad o počte realizovaných osôb, dopravných prostriedkov a vecí na základe pátrania a blokovania za obdobie I. polroka 2024</t>
  </si>
  <si>
    <t>u osôb</t>
  </si>
  <si>
    <t>Guinejsko-bissauská republika</t>
  </si>
  <si>
    <t xml:space="preserve">Osoby </t>
  </si>
  <si>
    <t>(príp. prípady bez osoby*)</t>
  </si>
  <si>
    <t>fal./ pozm.</t>
  </si>
  <si>
    <r>
      <t>     ostatné</t>
    </r>
    <r>
      <rPr>
        <b/>
        <sz val="9"/>
        <color rgb="FF000000"/>
        <rFont val="Arial Narrow"/>
        <family val="2"/>
        <charset val="238"/>
      </rPr>
      <t>****</t>
    </r>
  </si>
  <si>
    <r>
      <t>pravý (x)</t>
    </r>
    <r>
      <rPr>
        <b/>
        <sz val="9"/>
        <color rgb="FF000000"/>
        <rFont val="Arial Narrow"/>
        <family val="2"/>
        <charset val="238"/>
      </rPr>
      <t>***</t>
    </r>
    <r>
      <rPr>
        <b/>
        <sz val="10.5"/>
        <color rgb="FF000000"/>
        <rFont val="Arial Narrow"/>
        <family val="2"/>
        <charset val="238"/>
      </rPr>
      <t xml:space="preserve"> </t>
    </r>
  </si>
  <si>
    <t>Komory</t>
  </si>
  <si>
    <t>Azerbajdžán</t>
  </si>
  <si>
    <t>Kórea</t>
  </si>
  <si>
    <t>Spoločná návratová operácia</t>
  </si>
  <si>
    <t>cez iný členský štát</t>
  </si>
  <si>
    <t>nákladný vlak s vlastným cestovným dokladom</t>
  </si>
  <si>
    <t>žiadateľ o azyl na hraničnom priechode pri vsupe na územie SR s vlastným cestovným dokladom</t>
  </si>
  <si>
    <t>je osobou, na ktorú bolo vydané upozornenie na účely odopretia vstupu SIS</t>
  </si>
  <si>
    <t>žiadateľ o azyl na hraničnom priechode pri vsupe na územie SR bez cestovného dokladu</t>
  </si>
  <si>
    <t>Ruská federácia</t>
  </si>
  <si>
    <t xml:space="preserve">Libanon </t>
  </si>
  <si>
    <t>TOP20 spolu</t>
  </si>
  <si>
    <t>Ostatné spolu</t>
  </si>
  <si>
    <t>Pobrežia Slonoviny</t>
  </si>
  <si>
    <t>Gabon</t>
  </si>
  <si>
    <t>Komorský štát</t>
  </si>
  <si>
    <t>Bosna Hercegovina</t>
  </si>
  <si>
    <t>Kamerún</t>
  </si>
  <si>
    <t>32/23</t>
  </si>
  <si>
    <t>64/40</t>
  </si>
  <si>
    <t>90/49</t>
  </si>
  <si>
    <t>23/18</t>
  </si>
  <si>
    <t>41/29</t>
  </si>
  <si>
    <t>23/11</t>
  </si>
  <si>
    <t>Nelegálni migranti/obete</t>
  </si>
  <si>
    <r>
      <t xml:space="preserve">Prevádzačstvo § 355 TZ </t>
    </r>
    <r>
      <rPr>
        <sz val="10"/>
        <color theme="1"/>
        <rFont val="Arial"/>
        <family val="2"/>
        <charset val="238"/>
      </rPr>
      <t xml:space="preserve">organizovaná skupina </t>
    </r>
  </si>
  <si>
    <r>
      <t xml:space="preserve">Prevádzačstvo  § 356 TZ   zotrvanie na území SR, EÚ (pobyty) </t>
    </r>
    <r>
      <rPr>
        <sz val="10"/>
        <color theme="1"/>
        <rFont val="Arial"/>
        <family val="2"/>
        <charset val="238"/>
      </rPr>
      <t>organizovaná skupina</t>
    </r>
  </si>
  <si>
    <r>
      <t xml:space="preserve">Prevádzačstvo § 356 TZ nelegálna práca </t>
    </r>
    <r>
      <rPr>
        <sz val="10"/>
        <color theme="1"/>
        <rFont val="Arial"/>
        <family val="2"/>
        <charset val="238"/>
      </rPr>
      <t>organizovaná skupina</t>
    </r>
  </si>
  <si>
    <t>Prevádzačstvo                    SPOLU</t>
  </si>
  <si>
    <t>Obchodovanie s ľuďmi SPOLU</t>
  </si>
  <si>
    <t xml:space="preserve">Nezistená ŠP </t>
  </si>
  <si>
    <t>Kórejská republika</t>
  </si>
  <si>
    <t>Kongo (býv. Zair)</t>
  </si>
  <si>
    <t>Osoba s dlhodobým pobytom v inom členskom štáte - zamestnanie</t>
  </si>
  <si>
    <t>˗</t>
  </si>
  <si>
    <r>
      <rPr>
        <sz val="10"/>
        <rFont val="Arial"/>
        <family val="2"/>
        <charset val="238"/>
      </rPr>
      <t>Obeť obchodovania s ľuďmi</t>
    </r>
    <r>
      <rPr>
        <sz val="10"/>
        <color rgb="FF000000"/>
        <rFont val="Arial"/>
        <family val="2"/>
        <charset val="238"/>
      </rPr>
      <t xml:space="preserve"> (§ 58 ods. 1 písm. c)</t>
    </r>
  </si>
  <si>
    <r>
      <rPr>
        <sz val="10"/>
        <rFont val="Arial"/>
        <family val="2"/>
        <charset val="238"/>
      </rPr>
      <t>Obeť obchodovania s ľuďmi</t>
    </r>
    <r>
      <rPr>
        <sz val="10"/>
        <color rgb="FFFF0000"/>
        <rFont val="Arial"/>
        <family val="2"/>
        <charset val="238"/>
      </rPr>
      <t xml:space="preserve"> </t>
    </r>
    <r>
      <rPr>
        <sz val="10"/>
        <color rgb="FF000000"/>
        <rFont val="Arial"/>
        <family val="2"/>
        <charset val="238"/>
      </rPr>
      <t>(§ 58 ods. 1 písm. c))</t>
    </r>
  </si>
  <si>
    <t>I. POLROK 2025</t>
  </si>
  <si>
    <r>
      <t xml:space="preserve">e) neoprávnený pobyt  - </t>
    </r>
    <r>
      <rPr>
        <sz val="11"/>
        <color rgb="FF000000"/>
        <rFont val="Arial"/>
        <family val="2"/>
        <charset val="238"/>
      </rPr>
      <t>v tejto kategórii sú zahrnuté všetky konania cudzincov, ktorí sa na území SR zdržiavajú v rozpore so zákonom, osobitným predpisom alebo medzinárodnou zmluvou, bez ohľadu na skutočnosť, či vstúpili alebo sa zdržiavali na území SR oprávnene alebo neoprávnene, alebo ak takáto skutočnosť bola zistená počas hraničnej kontroly na výstupe z územia  SR na vonkajšej hranici, okrem pokusu o NPŠH.</t>
    </r>
  </si>
  <si>
    <r>
      <t>d) neoprávnené prekročenie štátnej hranice – vonkajšia hranica (pozemná, vzdušná -</t>
    </r>
    <r>
      <rPr>
        <sz val="11"/>
        <color rgb="FF000000"/>
        <rFont val="Arial"/>
        <family val="2"/>
        <charset val="238"/>
      </rPr>
      <t xml:space="preserve"> v tejto kategórii sú zahrnuté všetky konania cudzincov, ktorí neoprávnene prekročili, alebo sa pokúsili neoprávnene prekročiť hranicu SR bez ohľadu na smer prekročenia, pričom čas medzi ich zadržaním a prekročením hranice je menší ako 48 hodín a na území SR boli zadržaní hliadkou, ktorej úlohou je kontrola hraníc. Do kategórie NPŠH sú zahrnuté aj prípady readmisie, keď cudzinci boli zadržaní mimo územia SR útvarom iného štátu a na územie SR boli vrátení na základe readmisnej dohody po neoprávnenom prekročení hranice zo SR.
Počas dočasného obnovenia kontroly vnútorných hraníc sa do kategórie NPŠH zahŕňajú aj prípady na vnútornej hranici, keď sú štátni príslušníci tretích krajín zadržaní hliadkou SR pri kontrole vnútro-schengenských letov alebo pri kontrole vnútornej pozemnej hranice.</t>
    </r>
  </si>
  <si>
    <r>
      <t xml:space="preserve">b) vonkajšie hranice - </t>
    </r>
    <r>
      <rPr>
        <sz val="11"/>
        <color rgb="FF000000"/>
        <rFont val="Arial"/>
        <family val="2"/>
        <charset val="238"/>
      </rPr>
      <t>sú úseky štátnej hranice SR, ktoré sú spoločnou pozemnou hranicou s nečlenským štátom a letiská, ak nie sú vnútornými hranicami; tvorí ich pozemná hranica – štátna hranica SR s Ukrajinou a  vzdušná hranica - letiská,</t>
    </r>
  </si>
  <si>
    <r>
      <t>a) vnútorné hranice -</t>
    </r>
    <r>
      <rPr>
        <sz val="11"/>
        <color rgb="FF000000"/>
        <rFont val="Arial"/>
        <family val="2"/>
        <charset val="238"/>
      </rPr>
      <t xml:space="preserve"> sú úseky štátnej hranice SR, ktoré sú spoločnými pozemnými hranicami medzi členskými štátmi Schengenského priestoru;  tvoria ich úseky štátnej hranice SR s Rakúskom, Maďarskom, Českom, Poľskom a letiská pre vnútorné linky (lety výlučne na územia členských štátov alebo z ich území a bez pristátia na území tretej krajiny),</t>
    </r>
  </si>
  <si>
    <r>
      <t xml:space="preserve">c) nelegálna migrácia -  </t>
    </r>
    <r>
      <rPr>
        <sz val="11"/>
        <color rgb="FF000000"/>
        <rFont val="Arial"/>
        <family val="2"/>
        <charset val="238"/>
      </rPr>
      <t xml:space="preserve">nelegálnou migráciou rozumieme neoprávnené prekročenie štátnej hranice a neoprávnený pobyt.  Vo všeobecnosti je to neoprávnené zdržiavanie sa alebo neoprávnený vstup cudzinca na územie Slovenska. </t>
    </r>
  </si>
  <si>
    <t>v členení na pozemnú hranicu a vzdušnú hranicu (mimo-schengenské linky) - do tejto skupiny sú zaraďovaní cudzinci, ktorých neoprávnený pobyt na území SR bol zistený počas hraničnej kontroly na výstupe z územia SR,</t>
  </si>
  <si>
    <r>
      <t xml:space="preserve">j) nelegálny migrant - </t>
    </r>
    <r>
      <rPr>
        <sz val="11"/>
        <color theme="1"/>
        <rFont val="Arial"/>
        <family val="2"/>
        <charset val="238"/>
      </rPr>
      <t>je osoba zadržaná za neoprávnené prekročenie štátnej hranice SR alebo neoprávnený pobyt na území SR,</t>
    </r>
  </si>
  <si>
    <t>I. polrok 2024 a 2025</t>
  </si>
  <si>
    <t>k 30.06.2024/2025</t>
  </si>
  <si>
    <t>I. polrok 2025</t>
  </si>
  <si>
    <t>Prehľad o počte osôb a dopravných prostriedkov, ktoré legálne prekročili vonkajšiu hranicu, podľa smeru pohybu za obdobie I. polroka rokov: 2024 a 2025</t>
  </si>
  <si>
    <t>VZDUŠNÁ HRANICA</t>
  </si>
  <si>
    <t>Prehľad o počte osôb a dopravných prostriedkov, ktoré legálne prekročili  vonkajšiu hranicu, podľa jednotlivých hraničných priechodov za obdobie I. polroka rokov: 2024 a 2025</t>
  </si>
  <si>
    <t>Počet platných pobytov pre cudzincov k 30. 06. 2024 a k 30. 06. 2025</t>
  </si>
  <si>
    <t>Počet platných pobytov pre štátnych príslušníkov tretích krajín k 30. 06. 2025</t>
  </si>
  <si>
    <t>k 30. 06. 2025</t>
  </si>
  <si>
    <t xml:space="preserve">Počet platných pobytov pre štátnych príslušníkov tretích krajín k 30. 06. 2024 a k 30. 06. 2025 podľa druhu pobytu </t>
  </si>
  <si>
    <t xml:space="preserve">Počet platných pobytov pre štátnych príslušníkov tretích krajín k 30. 06. 2024 a k 30. 06. 2025 podľa krajov a druhu pobytu </t>
  </si>
  <si>
    <t>Počet platných pobytov pre občanov EÚ k 30. 06. 2025</t>
  </si>
  <si>
    <t>Počet platných pobytov pre štátnych príslušníkov tretích krajín podľa jednotlivých účelov pobytu k 30. 06. 2024 a k 30. 06. 2025</t>
  </si>
  <si>
    <r>
      <t xml:space="preserve">k 30. 06. </t>
    </r>
    <r>
      <rPr>
        <b/>
        <sz val="10"/>
        <color rgb="FF000000"/>
        <rFont val="Arial"/>
        <family val="2"/>
        <charset val="238"/>
      </rPr>
      <t>2025</t>
    </r>
  </si>
  <si>
    <t>Počet pobytov udelených štátnym príslušníkom tretích krajín v I. polroku 2024</t>
  </si>
  <si>
    <t>Počet pobytov udelených štátnym príslušníkom tretích krajín v I. polroku 2025</t>
  </si>
  <si>
    <t>Počet pobytov udelených cudzincom v I. polroku 2024 a v I. polroku 2025</t>
  </si>
  <si>
    <t xml:space="preserve">Počet pobytov udelených štátnym príslušníkom tretích krajín v I. polroku 2024 a v I. polroku 2025 podľa druhu pobytu </t>
  </si>
  <si>
    <t>Počet pobytov udelených štátnym príslušníkom tretích krajín podľa účelu v I. polroku 2024 a I. polroku 2025</t>
  </si>
  <si>
    <r>
      <t>Žiadosti o udelenie víz a udelené víza podľa typu víz na Zastupiteľských úradoch SR</t>
    </r>
    <r>
      <rPr>
        <sz val="11"/>
        <color theme="1"/>
        <rFont val="Arial"/>
        <family val="2"/>
        <charset val="238"/>
      </rPr>
      <t xml:space="preserve"> </t>
    </r>
    <r>
      <rPr>
        <b/>
        <sz val="11"/>
        <color theme="1"/>
        <rFont val="Arial"/>
        <family val="2"/>
        <charset val="238"/>
      </rPr>
      <t>podľa štátnej príslušnosti</t>
    </r>
    <r>
      <rPr>
        <sz val="11"/>
        <color theme="1"/>
        <rFont val="Arial"/>
        <family val="2"/>
        <charset val="238"/>
      </rPr>
      <t xml:space="preserve"> </t>
    </r>
    <r>
      <rPr>
        <b/>
        <sz val="11"/>
        <color theme="1"/>
        <rFont val="Arial"/>
        <family val="2"/>
        <charset val="238"/>
      </rPr>
      <t xml:space="preserve">za obdobie </t>
    </r>
    <r>
      <rPr>
        <b/>
        <u/>
        <sz val="11"/>
        <color theme="1"/>
        <rFont val="Arial"/>
        <family val="2"/>
        <charset val="238"/>
      </rPr>
      <t>I. polroka 2024</t>
    </r>
  </si>
  <si>
    <r>
      <t>Žiadosti o udelenie víz a udelené víza podľa typu víz na Zastupiteľských úradoch SR</t>
    </r>
    <r>
      <rPr>
        <sz val="11"/>
        <color theme="1"/>
        <rFont val="Arial"/>
        <family val="2"/>
        <charset val="238"/>
      </rPr>
      <t xml:space="preserve"> </t>
    </r>
    <r>
      <rPr>
        <b/>
        <sz val="11"/>
        <color theme="1"/>
        <rFont val="Arial"/>
        <family val="2"/>
        <charset val="238"/>
      </rPr>
      <t>podľa štátnej príslušnosti</t>
    </r>
    <r>
      <rPr>
        <sz val="11"/>
        <color theme="1"/>
        <rFont val="Arial"/>
        <family val="2"/>
        <charset val="238"/>
      </rPr>
      <t xml:space="preserve"> </t>
    </r>
    <r>
      <rPr>
        <b/>
        <sz val="11"/>
        <color theme="1"/>
        <rFont val="Arial"/>
        <family val="2"/>
        <charset val="238"/>
      </rPr>
      <t xml:space="preserve">za obdobie </t>
    </r>
    <r>
      <rPr>
        <b/>
        <u/>
        <sz val="11"/>
        <color theme="1"/>
        <rFont val="Arial"/>
        <family val="2"/>
        <charset val="238"/>
      </rPr>
      <t>I. polroka 2025</t>
    </r>
  </si>
  <si>
    <t>Počet udelených národných víz na oddelení centrálneho vízového orgánu OCP ÚHCP P PZ za obdobie I. polroka 2024 a 2025</t>
  </si>
  <si>
    <t>Počet udelených národných víz (typ D) na oddeleniach cudzineckej polície PZ za obdobie I. polroka 2025</t>
  </si>
  <si>
    <t>Nesúhlasné stanovisko oddelenia centrálneho vízového orgánu k žiadosti o udelenie víza na základe zaradenia v Schengenskom informačnom systéme z dôvodu odopretia vstupu podľa štátnej príslušnosti za obdobie I. polroka 2025</t>
  </si>
  <si>
    <t>Počet vykonaných bezpečnostných previerok k pozvaniam pre oddelenia cudzineckej polície PZ za obdobie I. polroka rokov: 2024 a 2025</t>
  </si>
  <si>
    <t>Počet vykonaných bezpečnostných previerok k pozvaniam pre oddelenia cudzineckej polície PZ podľa štátnej príslušnosti za obdobie I. polroka 2025 - TOP 10</t>
  </si>
  <si>
    <t>Prehľad o nelegálnej migrácii na území SR za obdobie I. polroka rokov: 2024 a 2025</t>
  </si>
  <si>
    <t>za rok 2024 bolo doplnených 5 cudzincov - 4 maloletí bez sprievodu a 1 po vrátení z iného  členského štátu</t>
  </si>
  <si>
    <t>Prehľad o nelegálnej migrácii na území SR podľa zistenia a realizácie v pôsobnosti jednotlivých RHCP a iných útvarov za obdobie I. polroka 2025</t>
  </si>
  <si>
    <t>Nelegálna migrácia na území SR podľa štátnej príslušnosti za obdobie  I. polroka 2025</t>
  </si>
  <si>
    <t>Kosovo</t>
  </si>
  <si>
    <t>vzdušná hranica</t>
  </si>
  <si>
    <t>NPŠH podľa miesta a smeru prekročenia za obdobie I. polroka 2025</t>
  </si>
  <si>
    <t>NPŠH podľa miesta a spôsobu prekročenia za obdobie I. polroka 2024 a 2025</t>
  </si>
  <si>
    <t>NPŠH na pozemnej hranici mimo HP podľa realizácie jednotlivými útvarmi za obdobie I. polroka 2025</t>
  </si>
  <si>
    <t>NPŠH cez HP podľa jednotlivých OHK PZ  za obdobie I. polroka 2024</t>
  </si>
  <si>
    <t>NPŠH cez HP podľa jednotlivých útvarov  za obdobie I. polroka 2025</t>
  </si>
  <si>
    <t>Prehľad o NPŠH  podľa realizácie jednotlivými útvarmi za obdobie I. polroka rokov: 2024 a 2025</t>
  </si>
  <si>
    <t>NPŠH podľa štátnej príslušnosti, pohlavia a veku za obdobie I. polroka 2025</t>
  </si>
  <si>
    <t>na vzdušnej hranici</t>
  </si>
  <si>
    <t>NP podľa štátnej príslušnosti, miesta zistenia a predchádzajúceho vstupu do SR za obdobie I. polroka 2025</t>
  </si>
  <si>
    <t>NP vo vnútrozemí podľa úsekov štátnej hranice, cez ktoré cudzinci nelegálne vstupovali do SR za obdobie I. polroka rokov: 2024 a 2025</t>
  </si>
  <si>
    <t>NP vo vnútrozemí podľa úsekov štátnej hranice, cez ktoré cudzinci nelegálne vstupovali do SR za obdobie I. polroka 2025</t>
  </si>
  <si>
    <t>NP podľa štátnej príslušnosti, pohlavia a veku za obdobie I. polroka 2025</t>
  </si>
  <si>
    <t>Počet štátnych príslušníkov tretích krajín, ktorí vstúpili legálne na územie Schengenu a na území SR boli zistení na NP (tzv. overstayers) za obdobie I. polroka 2025</t>
  </si>
  <si>
    <t>NP vo vnútrozemí - nelegálny vstup do SR - sekundárna tranzitná migrácia zo západobalkánskej trasy za obdobie I. polroka 2025</t>
  </si>
  <si>
    <t>NP vo vnútrozemí - sekundárna tranzitná migrácia - mesačný vývoj v I. polroku 2024 a 2025</t>
  </si>
  <si>
    <t xml:space="preserve">Rozdelenie cudzincov evidovaných na STM v I. polroku 2025 podľa štátnej príslušnosti a vekovej kategórie </t>
  </si>
  <si>
    <t>Nezistený</t>
  </si>
  <si>
    <t>Cieľové krajiny uvádzané cudzincami evidovanými na STM v I. polroku 2025</t>
  </si>
  <si>
    <t>NP podľa realizácie v pôsobnosti jednotlivých RHCP podľa miesta zistenia a predchádzajúceho vstupu na územie SR za obdobie I. polroka 2025</t>
  </si>
  <si>
    <t>NP podľa realizácie v pôsobnosti jednotlivých RHCP za obdobie I. polroka 2025</t>
  </si>
  <si>
    <t>NP podľa zistenia a realizácie v pôsobnosti jednotlivých RHCP a iných útvarov za I. polrok 2025</t>
  </si>
  <si>
    <t>NP podľa realizácie jednotlivými útvarmi v pôsobnosti RHCP Bratislava za obdobie I. polroka 2025</t>
  </si>
  <si>
    <t>NP podľa realizácie jednotlivými útvarmi v pôsobnosti RHCP Banská Bystrica za obdobie I. polroka 2025</t>
  </si>
  <si>
    <t>NP podľa realizácie jednotlivými útvarmi v pôsobnosti RHCP Prešov za obdobie I. polrok 2025</t>
  </si>
  <si>
    <t>NP podľa realizácie jednotlivými útvarmi v pôsobnosti RHCP Sobrance za obdobie I. polroka 2025</t>
  </si>
  <si>
    <t>Počet podaných vyhlásení k žiadosti o azyl za obdobie I. polroka 2025</t>
  </si>
  <si>
    <t xml:space="preserve">Počet podaných vyhlásení k žiadosti o azyl z počtu zadržaných nelegálnych migrantov za I. polrok 2025 pri NPŠH a  NP podľa štátnej príslušnosti </t>
  </si>
  <si>
    <t>Počet podaných vyhlásení k žiadosti o azyl z počtu zadržaných nelegálnych migrantov za obdobie I. polroka 2025 pri NPŠH a  NP</t>
  </si>
  <si>
    <t>Odopretie vstupu na vonkajšej hranici podľa dôvodov odopretia vstupu za obdobie I. poroka rokov 2024 a 2025</t>
  </si>
  <si>
    <t>Vzdušná hranica</t>
  </si>
  <si>
    <t>Odopretie vstupu podľa hraničného priechodu štátnym príslušníkom tretích krajín na pozemnej hranici za I. polrok 2025</t>
  </si>
  <si>
    <t>Odopretie vstupu za obdobie I. polroka 2025</t>
  </si>
  <si>
    <t>Odopretie vstupu podľa hraničného priechodu štátnym príslušníkom tretích krajín na vzdušnej hranici za obdobie I. polroka 2024</t>
  </si>
  <si>
    <t>Odopretie vstupu podľa hraničného priechodu štátnym príslušníkom tretích krajín na vzdušnej hranici za obdobie I. polroka 2025</t>
  </si>
  <si>
    <t>Odovzdaní a prijatí cudzinci podľa readmisných dohôd za obdobie I. polroka rokov: 2024 a 2025</t>
  </si>
  <si>
    <t>Prijaté osoby na územie SR podľa readmisných dohôd týkajúcich sa nelegálnej migrácie za obdobie I. polroka 2025</t>
  </si>
  <si>
    <t>Odovzdané osoby z územia SR podľa readmisných dohôd týkajúcich sa nelegálnej migrácie za obdobie I. polroka 2025</t>
  </si>
  <si>
    <t>Zrealizované asistované dobrovoľné návraty podľa krajiny návratu, organizácie poskytujúcej asistenciu a projektov za obdobie I. polroka 2025</t>
  </si>
  <si>
    <t>Uskutočnené transfery podľa Nariadenia Európskeho parlamentu a Rady (EÚ) č.604/2013 (Dublinské nariadenie) za obdobie I. polroka rokov: 2024 a 2025</t>
  </si>
  <si>
    <t>Prijaté osoby na územie SR z jednotlivých krajín v členení podľa štátnej príslušnosti podľa Dublinského nariadenia za obdobie I. polroka 2025</t>
  </si>
  <si>
    <t>Odovzdané osoby z územia SR do jednotlivých krajín v členení podľa štátnej príslušnosti podľa Dublinského nariadenia za obdobie I. polroka 2025</t>
  </si>
  <si>
    <t>Počet cudzincov, ktorí boli umiestnení do ÚPZC Medveďov a do ÚPZC Sečovce podľa štátnej príslušnosti v priebehu I. polroka 2025</t>
  </si>
  <si>
    <t>Kirgizstan</t>
  </si>
  <si>
    <t>Tunis</t>
  </si>
  <si>
    <t>Počet cudzincov, ktorí boli prepustení z ÚPZC Medveďov a z ÚPZC Sečovce podľa štátnej príslušnosti za obdobie I. polroka 2025</t>
  </si>
  <si>
    <t>Vydané rozhodnutia o vyhostení za obdobie I. polroka 2025</t>
  </si>
  <si>
    <t>Macao</t>
  </si>
  <si>
    <r>
      <t>Bezpečnostné previerky k žiadostiam o udelenie víza zaslané z MZVaEZ SR</t>
    </r>
    <r>
      <rPr>
        <sz val="11"/>
        <color theme="1"/>
        <rFont val="Arial"/>
        <family val="2"/>
        <charset val="238"/>
      </rPr>
      <t xml:space="preserve"> </t>
    </r>
    <r>
      <rPr>
        <b/>
        <sz val="11"/>
        <color theme="1"/>
        <rFont val="Arial"/>
        <family val="2"/>
        <charset val="238"/>
      </rPr>
      <t>za obdobie I. polroka rokov: 2024 a 2025</t>
    </r>
  </si>
  <si>
    <t>Bezpečnostné previerky k žiadostiam o udelenie víza zaslané zo zastupiteľských úradov členských štátov EÚ za obdobie I. polroka rokov: 2024 a 2025</t>
  </si>
  <si>
    <t>Maloletí bez sprievodu zadržaní pri NPŠH a NP za obdobie I. polroka 2025</t>
  </si>
  <si>
    <t>Vykonané vyhostenia z územia SR za obdobie I. polroka 2025</t>
  </si>
  <si>
    <t>Vykonané vyhostenia z územia SR podľa krajiny návratu za obdobie I. polroka rokov: 2024 a 2025</t>
  </si>
  <si>
    <t>Vykonané vyhostenia z územia SR z nelegálnej migrácie do tretej krajiny podľa typu a spôsobu návratu za obdobie I. polroka 2025</t>
  </si>
  <si>
    <t>Vykonané vyhostenia z územia SR z nelegálnej migrácie do členského štátu podľa spôsobu návratu za obdobie I. polroka 2025</t>
  </si>
  <si>
    <t>Prehľad o počte realizovaných osôb, dopravných prostriedkov a vecí na základe pátrania a blokovania za obdobie I. polroka 2025</t>
  </si>
  <si>
    <t>Spolu počet kg tabak</t>
  </si>
  <si>
    <t>Spolu cigarety a tabak</t>
  </si>
  <si>
    <t>Zadržané cigarety a tabak v pôsobnosti RHCP Sobrance v členení podľa miesta zadržania za obdobie roka 2024</t>
  </si>
  <si>
    <t>Cigarety</t>
  </si>
  <si>
    <t>Tabak</t>
  </si>
  <si>
    <t>Počet prípadov spolu</t>
  </si>
  <si>
    <t>Počet kusov cigariet a tabaku spolu</t>
  </si>
  <si>
    <t xml:space="preserve">Počet kusov      </t>
  </si>
  <si>
    <t xml:space="preserve">Počet kg       </t>
  </si>
  <si>
    <t>Hodnota v €</t>
  </si>
  <si>
    <t>v autách</t>
  </si>
  <si>
    <t>Zadržané cigarety a tabak v členení podľa jednotlivých útvarov  v pôsobnosti RHCP Sobrance a mietsa zadržania za obdobie roka 2024</t>
  </si>
  <si>
    <t xml:space="preserve">OHK PZ </t>
  </si>
  <si>
    <r>
      <t xml:space="preserve">Hodnota  </t>
    </r>
    <r>
      <rPr>
        <b/>
        <sz val="9"/>
        <color rgb="FF000000"/>
        <rFont val="Arial"/>
        <family val="2"/>
        <charset val="238"/>
      </rPr>
      <t xml:space="preserve"> v </t>
    </r>
    <r>
      <rPr>
        <b/>
        <sz val="11"/>
        <color rgb="FF000000"/>
        <rFont val="Arial"/>
        <family val="2"/>
        <charset val="238"/>
      </rPr>
      <t>€</t>
    </r>
  </si>
  <si>
    <t xml:space="preserve">Počet kg </t>
  </si>
  <si>
    <t>Prehľad o počte zadržaných kusov cigariet na vonkajšej hranici za obdobie jednotlivých mesiacov I. polroka 2025</t>
  </si>
  <si>
    <t>Hodnota</t>
  </si>
  <si>
    <r>
      <t xml:space="preserve">Počet prepustených cudzincov: </t>
    </r>
    <r>
      <rPr>
        <i/>
        <sz val="10"/>
        <color theme="1"/>
        <rFont val="Arial"/>
        <family val="2"/>
        <charset val="238"/>
      </rPr>
      <t>počet prepustených cudzincov z dôvodov uvedených v § 90 ods. 2, písm. b) zákona o pobyte cudzincov (osoba zarátaná iba raz)</t>
    </r>
  </si>
  <si>
    <r>
      <t>Poznámka</t>
    </r>
    <r>
      <rPr>
        <i/>
        <sz val="10"/>
        <color theme="1"/>
        <rFont val="Arial"/>
        <family val="2"/>
        <charset val="238"/>
      </rPr>
      <t>:</t>
    </r>
  </si>
  <si>
    <r>
      <t>Uskutočnený transfer podľa Dublinského nariadenia</t>
    </r>
    <r>
      <rPr>
        <i/>
        <sz val="10"/>
        <color theme="1"/>
        <rFont val="Arial"/>
        <family val="2"/>
        <charset val="238"/>
      </rPr>
      <t xml:space="preserve"> - ak SR odovzdá (vráti) štátneho príslušníka tretej krajiny inému členskému štátu, ktorý je kompetentný rozhodovať v azylovom konaní, alebo SR prijme štátneho príslušníka tretej krajiny z iného členského štátu, lebo je kompetentná rozhodovať v azylovom konaní.</t>
    </r>
  </si>
  <si>
    <t>Počet zistených osôb, dokladov a priechodových pečiatok podľa miesta zistenia za obdobie I. polrok rokov: 2024 a 2025</t>
  </si>
  <si>
    <t>Počet zistených osôb, dokladov a priechodových pečiatok na území SR podľa RHCP a ÚPZC za obdobie I. polrok rokov: 2024 a 2025</t>
  </si>
  <si>
    <t>Zdroj: Údaje poskytlo AOCD OHP ÚHCP</t>
  </si>
  <si>
    <t>Počet dokladov a priechodových pečiatok podľa miesta zistenia za obdobie I. polrok rokov: 2024 a 2025</t>
  </si>
  <si>
    <r>
      <t>Cestovné doklady (pasy, identifikačné karty, iné CD) podľa typu falšovania zistené na území SR</t>
    </r>
    <r>
      <rPr>
        <b/>
        <sz val="10"/>
        <color theme="1"/>
        <rFont val="Arial"/>
        <family val="2"/>
        <charset val="238"/>
      </rPr>
      <t xml:space="preserve"> </t>
    </r>
    <r>
      <rPr>
        <b/>
        <sz val="11"/>
        <color theme="1"/>
        <rFont val="Arial"/>
        <family val="2"/>
        <charset val="238"/>
      </rPr>
      <t>za obdobie I. polrok rokov: 2024 a 2025</t>
    </r>
  </si>
  <si>
    <t>01.01. - 30.06. 2024</t>
  </si>
  <si>
    <t>01.01. - 30.06. 2025</t>
  </si>
  <si>
    <t>IPD</t>
  </si>
  <si>
    <t>Doklady a priechodové pečiatky podľa miesta zistenia, štátnej príslušnosti osoby a štátu pôvodu dokladu za obdobie I. polrok 2025</t>
  </si>
  <si>
    <t>Falošné, pozmenené a neoprávnene získané priechodové pečiatky za obdobie I. polrok rokov: 2024 a 2025</t>
  </si>
  <si>
    <t>Spojené štáty</t>
  </si>
  <si>
    <t>na motocykli s vlastným cestovným dokladom</t>
  </si>
  <si>
    <t>na bicykli s vlastným cestovným dokladom</t>
  </si>
  <si>
    <t>NPŠH_5.2_MIMO HP</t>
  </si>
  <si>
    <t>NPŠH_5.4_UTVARY</t>
  </si>
  <si>
    <t>NPŠH_5.3_CEZ HP</t>
  </si>
  <si>
    <t xml:space="preserve">Národné víza sú udeľované oddelením víz a ETIAS OCP ÚHCP P PZ od 15. 12. 2024 podľa § 15 ods. 1,  písm. d)  zákona o pobyte cudzincov </t>
  </si>
  <si>
    <t>Bratislava</t>
  </si>
  <si>
    <t>Trnava</t>
  </si>
  <si>
    <t>Nitra</t>
  </si>
  <si>
    <t>Banská Bystrica</t>
  </si>
  <si>
    <t>Žilina</t>
  </si>
  <si>
    <t>Michalovce</t>
  </si>
  <si>
    <t>Ružomberok</t>
  </si>
  <si>
    <t>Dunajská Streda</t>
  </si>
  <si>
    <t>Trenčín</t>
  </si>
  <si>
    <t>Nové Zámky</t>
  </si>
  <si>
    <t>Rimavská Sobota</t>
  </si>
  <si>
    <t>Košice</t>
  </si>
  <si>
    <t>Prešov</t>
  </si>
  <si>
    <t xml:space="preserve">Národné víza sú udeľované v záujme SR oddelením cudzineckej polície PZ od 01. 04. 2022 podľa Nariadenia vlády SR č. 113/2023 Z. z.,  Nariadenia vlády SR č. 521/2021 Z. z.;Nariadenia vlády SR č. 269/2022; Uznesenie vlády SR č. 731/2021         </t>
  </si>
  <si>
    <t xml:space="preserve">India </t>
  </si>
  <si>
    <t xml:space="preserve">Irán </t>
  </si>
  <si>
    <t xml:space="preserve">Irak </t>
  </si>
  <si>
    <t xml:space="preserve">Izrael </t>
  </si>
  <si>
    <t xml:space="preserve">Maroko </t>
  </si>
  <si>
    <t xml:space="preserve">Nigéria </t>
  </si>
  <si>
    <t xml:space="preserve">Pakistan </t>
  </si>
  <si>
    <t xml:space="preserve">Tunisko </t>
  </si>
  <si>
    <t xml:space="preserve">Uzbekistan </t>
  </si>
  <si>
    <t>Prehľad o počte zadržaných kusov cigariet a tabaku na vonkajšej hranici a Zadržané cigarety a tabak v členení podľa jednotlivých útvarov  v pôsobnosti RHCP Sobrance a miesta zadržania</t>
  </si>
  <si>
    <t>37/16</t>
  </si>
  <si>
    <t>60/22</t>
  </si>
  <si>
    <t>105/35</t>
  </si>
  <si>
    <t>14/10</t>
  </si>
  <si>
    <t>22/12</t>
  </si>
  <si>
    <t>9/5</t>
  </si>
  <si>
    <t>23/6</t>
  </si>
  <si>
    <t>38/10</t>
  </si>
  <si>
    <t>Realizované prípady prevádzačstva a obchodovania s ľuďmi za  obdobie I. polroka rokov: 2024 a 2025</t>
  </si>
  <si>
    <t>Nelegálna migrácia formou prevádzačstva a obchodovania s ľuďmi podľa trestných činov za obdobie I. polroka 2025</t>
  </si>
  <si>
    <t xml:space="preserve">Obchodovanie s ľuďmi § 179 TZ organizovaná skupina </t>
  </si>
  <si>
    <t>Realizované prípady prevádzačstva podľa miesta za obdobie I. polroka 2025  (§ 355, 356)</t>
  </si>
  <si>
    <r>
      <t>Štáty EÚ   § 356 TZ  (</t>
    </r>
    <r>
      <rPr>
        <sz val="10"/>
        <color rgb="FF000000"/>
        <rFont val="Arial"/>
        <family val="2"/>
        <charset val="238"/>
      </rPr>
      <t>účelové manželstvá)</t>
    </r>
    <r>
      <rPr>
        <b/>
        <sz val="10"/>
        <color rgb="FF000000"/>
        <rFont val="Arial"/>
        <family val="2"/>
        <charset val="238"/>
      </rPr>
      <t xml:space="preserve">                                                         spolu</t>
    </r>
  </si>
  <si>
    <r>
      <t xml:space="preserve">Štáty mimo EÚ (Turecko) § 356 TZ </t>
    </r>
    <r>
      <rPr>
        <sz val="10"/>
        <color rgb="FF000000"/>
        <rFont val="Arial"/>
        <family val="2"/>
        <charset val="238"/>
      </rPr>
      <t>(účelové manželstvá)</t>
    </r>
    <r>
      <rPr>
        <b/>
        <sz val="10"/>
        <color rgb="FF000000"/>
        <rFont val="Arial"/>
        <family val="2"/>
        <charset val="238"/>
      </rPr>
      <t xml:space="preserve"> spolu</t>
    </r>
  </si>
  <si>
    <t xml:space="preserve">Štátna príslušnosť prevádzačov a nelegálnych migrantov za  obdobie I. polroka 2025 - prevádzačstvo </t>
  </si>
  <si>
    <t xml:space="preserve">Macedónsko </t>
  </si>
  <si>
    <t xml:space="preserve">Srbsko </t>
  </si>
  <si>
    <t xml:space="preserve">Ukrajina </t>
  </si>
  <si>
    <t xml:space="preserve">Počet </t>
  </si>
  <si>
    <t xml:space="preserve">Afganistan </t>
  </si>
  <si>
    <t xml:space="preserve">Gruzínsko </t>
  </si>
  <si>
    <t xml:space="preserve">Srí Lanka </t>
  </si>
  <si>
    <t xml:space="preserve">Vietnam </t>
  </si>
  <si>
    <t>Štátna príslušnosť páchateľov a obetí za obdobie I. polroka 2025 – obchodovanie s ľuďmi</t>
  </si>
  <si>
    <t xml:space="preserve">Nepál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</si>
</sst>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41B]d\.\ mmmm\ yyyy;@"/>
  </numFmts>
  <fonts count="66" x14ac:knownFonts="1">
    <font>
      <sz val="11"/>
      <color theme="1"/>
      <name val="Calibri"/>
      <family val="2"/>
      <charset val="238"/>
      <scheme val="minor"/>
    </font>
    <font>
      <sz val="14"/>
      <color theme="1"/>
      <name val="Arial"/>
      <family val="2"/>
      <charset val="238"/>
    </font>
    <font>
      <sz val="11"/>
      <color theme="1"/>
      <name val="Arial"/>
      <family val="2"/>
      <charset val="238"/>
    </font>
    <font>
      <u/>
      <sz val="11"/>
      <color theme="10"/>
      <name val="Calibri"/>
      <family val="2"/>
      <charset val="238"/>
      <scheme val="minor"/>
    </font>
    <font>
      <sz val="10"/>
      <color theme="1"/>
      <name val="Arial"/>
      <family val="2"/>
      <charset val="238"/>
    </font>
    <font>
      <b/>
      <sz val="11"/>
      <color theme="1"/>
      <name val="Arial"/>
      <family val="2"/>
      <charset val="238"/>
    </font>
    <font>
      <b/>
      <u/>
      <sz val="11"/>
      <color theme="1"/>
      <name val="Arial"/>
      <family val="2"/>
      <charset val="238"/>
    </font>
    <font>
      <sz val="9"/>
      <color theme="1"/>
      <name val="Arial"/>
      <family val="2"/>
      <charset val="238"/>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10"/>
      <color theme="1"/>
      <name val="Times New Roman"/>
      <family val="1"/>
      <charset val="238"/>
    </font>
    <font>
      <b/>
      <sz val="10"/>
      <color theme="1"/>
      <name val="Arial"/>
      <family val="2"/>
      <charset val="238"/>
    </font>
    <font>
      <b/>
      <sz val="10"/>
      <color rgb="FF000000"/>
      <name val="Arial"/>
      <family val="2"/>
      <charset val="238"/>
    </font>
    <font>
      <sz val="8"/>
      <color theme="1"/>
      <name val="Arial"/>
      <family val="2"/>
      <charset val="238"/>
    </font>
    <font>
      <sz val="10"/>
      <color rgb="FF000000"/>
      <name val="Arial"/>
      <family val="2"/>
      <charset val="238"/>
    </font>
    <font>
      <b/>
      <sz val="9"/>
      <color theme="1"/>
      <name val="Arial"/>
      <family val="2"/>
      <charset val="238"/>
    </font>
    <font>
      <b/>
      <sz val="8"/>
      <color theme="1"/>
      <name val="Arial"/>
      <family val="2"/>
      <charset val="238"/>
    </font>
    <font>
      <b/>
      <sz val="12"/>
      <color theme="1"/>
      <name val="Arial"/>
      <family val="2"/>
      <charset val="238"/>
    </font>
    <font>
      <b/>
      <u/>
      <sz val="12"/>
      <color theme="1"/>
      <name val="Arial"/>
      <family val="2"/>
      <charset val="238"/>
    </font>
    <font>
      <b/>
      <sz val="10"/>
      <color theme="1"/>
      <name val="Arial Narrow"/>
      <family val="2"/>
      <charset val="238"/>
    </font>
    <font>
      <b/>
      <sz val="9.5"/>
      <color theme="1"/>
      <name val="Arial"/>
      <family val="2"/>
      <charset val="238"/>
    </font>
    <font>
      <sz val="10"/>
      <name val="Arial"/>
      <family val="2"/>
      <charset val="238"/>
    </font>
    <font>
      <b/>
      <sz val="10"/>
      <name val="Arial"/>
      <family val="2"/>
      <charset val="238"/>
    </font>
    <font>
      <sz val="11"/>
      <name val="Calibri"/>
      <family val="2"/>
      <charset val="238"/>
      <scheme val="minor"/>
    </font>
    <font>
      <b/>
      <sz val="11"/>
      <color rgb="FF000000"/>
      <name val="Arial"/>
      <family val="2"/>
      <charset val="238"/>
    </font>
    <font>
      <sz val="11"/>
      <color rgb="FF000000"/>
      <name val="Arial"/>
      <family val="2"/>
      <charset val="238"/>
    </font>
    <font>
      <sz val="11"/>
      <color rgb="FFFF0000"/>
      <name val="Calibri"/>
      <family val="2"/>
      <charset val="238"/>
      <scheme val="minor"/>
    </font>
    <font>
      <sz val="12"/>
      <color theme="1"/>
      <name val="Times New Roman"/>
      <family val="1"/>
      <charset val="238"/>
    </font>
    <font>
      <b/>
      <sz val="14"/>
      <color theme="1"/>
      <name val="Arial"/>
      <family val="2"/>
      <charset val="238"/>
    </font>
    <font>
      <b/>
      <sz val="11"/>
      <color theme="1"/>
      <name val="Calibri"/>
      <family val="2"/>
      <charset val="238"/>
      <scheme val="minor"/>
    </font>
    <font>
      <b/>
      <sz val="16"/>
      <color theme="1"/>
      <name val="Arial"/>
      <family val="2"/>
      <charset val="238"/>
    </font>
    <font>
      <u/>
      <sz val="11"/>
      <color theme="10"/>
      <name val="Arial"/>
      <family val="2"/>
      <charset val="238"/>
    </font>
    <font>
      <sz val="10"/>
      <color theme="1"/>
      <name val="Calibri"/>
      <family val="2"/>
      <charset val="238"/>
      <scheme val="minor"/>
    </font>
    <font>
      <i/>
      <sz val="9"/>
      <color theme="1"/>
      <name val="Arial"/>
      <family val="2"/>
      <charset val="238"/>
    </font>
    <font>
      <i/>
      <sz val="11"/>
      <color theme="1"/>
      <name val="Arial"/>
      <family val="2"/>
      <charset val="238"/>
    </font>
    <font>
      <i/>
      <u/>
      <sz val="9"/>
      <color theme="1"/>
      <name val="Arial"/>
      <family val="2"/>
      <charset val="238"/>
    </font>
    <font>
      <i/>
      <sz val="11"/>
      <color theme="1"/>
      <name val="Calibri"/>
      <family val="2"/>
      <charset val="238"/>
      <scheme val="minor"/>
    </font>
    <font>
      <b/>
      <i/>
      <sz val="9"/>
      <color theme="1"/>
      <name val="Arial"/>
      <family val="2"/>
      <charset val="238"/>
    </font>
    <font>
      <i/>
      <sz val="9"/>
      <color theme="1"/>
      <name val="Times New Roman"/>
      <family val="1"/>
      <charset val="238"/>
    </font>
    <font>
      <sz val="12"/>
      <color theme="1"/>
      <name val="Arial"/>
      <family val="2"/>
      <charset val="238"/>
    </font>
    <font>
      <u/>
      <sz val="12"/>
      <color theme="10"/>
      <name val="Arial"/>
      <family val="2"/>
      <charset val="238"/>
    </font>
    <font>
      <b/>
      <sz val="28"/>
      <color rgb="FF000000"/>
      <name val="Arial"/>
      <family val="2"/>
      <charset val="238"/>
    </font>
    <font>
      <vertAlign val="superscript"/>
      <sz val="11"/>
      <color theme="1"/>
      <name val="Arial"/>
      <family val="2"/>
      <charset val="238"/>
    </font>
    <font>
      <sz val="32"/>
      <color rgb="FF00B050"/>
      <name val="Arial"/>
      <family val="2"/>
      <charset val="238"/>
    </font>
    <font>
      <i/>
      <u/>
      <sz val="9"/>
      <name val="Arial"/>
      <family val="2"/>
      <charset val="238"/>
    </font>
    <font>
      <i/>
      <sz val="11"/>
      <name val="Calibri"/>
      <family val="2"/>
      <charset val="238"/>
      <scheme val="minor"/>
    </font>
    <font>
      <b/>
      <i/>
      <sz val="9"/>
      <name val="Arial"/>
      <family val="2"/>
      <charset val="238"/>
    </font>
    <font>
      <i/>
      <sz val="9"/>
      <name val="Arial"/>
      <family val="2"/>
      <charset val="238"/>
    </font>
    <font>
      <b/>
      <sz val="12"/>
      <name val="Arial"/>
      <family val="2"/>
      <charset val="238"/>
    </font>
    <font>
      <b/>
      <sz val="10.5"/>
      <color rgb="FF000000"/>
      <name val="Arial Narrow"/>
      <family val="2"/>
      <charset val="238"/>
    </font>
    <font>
      <b/>
      <sz val="11"/>
      <color rgb="FF000000"/>
      <name val="Arial Narrow"/>
      <family val="2"/>
      <charset val="238"/>
    </font>
    <font>
      <b/>
      <sz val="9"/>
      <color rgb="FF000000"/>
      <name val="Arial Narrow"/>
      <family val="2"/>
      <charset val="238"/>
    </font>
    <font>
      <sz val="9"/>
      <color rgb="FF000000"/>
      <name val="Arial"/>
      <family val="2"/>
      <charset val="238"/>
    </font>
    <font>
      <sz val="11"/>
      <color theme="1"/>
      <name val="Calibri"/>
      <family val="2"/>
      <charset val="238"/>
      <scheme val="minor"/>
    </font>
    <font>
      <b/>
      <sz val="10"/>
      <color rgb="FF000000"/>
      <name val="Times New Roman"/>
      <family val="1"/>
      <charset val="238"/>
    </font>
    <font>
      <b/>
      <sz val="9"/>
      <color rgb="FF000000"/>
      <name val="Arial"/>
      <family val="2"/>
      <charset val="238"/>
    </font>
    <font>
      <sz val="10"/>
      <color rgb="FF000000"/>
      <name val="Calibri"/>
      <family val="2"/>
      <charset val="238"/>
    </font>
    <font>
      <sz val="10"/>
      <color rgb="FFFF0000"/>
      <name val="Arial"/>
      <family val="2"/>
      <charset val="238"/>
    </font>
    <font>
      <sz val="14"/>
      <color rgb="FF000000"/>
      <name val="Calibri"/>
      <family val="2"/>
      <charset val="238"/>
    </font>
    <font>
      <b/>
      <sz val="12"/>
      <color rgb="FF000000"/>
      <name val="Arial"/>
      <family val="2"/>
      <charset val="238"/>
    </font>
    <font>
      <sz val="9"/>
      <name val="Arial"/>
      <family val="2"/>
      <charset val="238"/>
    </font>
    <font>
      <i/>
      <u/>
      <sz val="10"/>
      <color theme="1"/>
      <name val="Arial"/>
      <family val="2"/>
      <charset val="238"/>
    </font>
    <font>
      <i/>
      <sz val="10"/>
      <color theme="1"/>
      <name val="Calibri"/>
      <family val="2"/>
      <charset val="238"/>
      <scheme val="minor"/>
    </font>
    <font>
      <b/>
      <i/>
      <sz val="10"/>
      <color theme="1"/>
      <name val="Arial"/>
      <family val="2"/>
      <charset val="238"/>
    </font>
    <font>
      <i/>
      <sz val="10"/>
      <color theme="1"/>
      <name val="Arial"/>
      <family val="2"/>
      <charset val="238"/>
    </font>
  </fonts>
  <fills count="34">
    <fill>
      <patternFill patternType="none"/>
    </fill>
    <fill>
      <patternFill patternType="gray125"/>
    </fill>
    <fill>
      <patternFill patternType="solid">
        <fgColor rgb="FFCCCCCC"/>
        <bgColor indexed="64"/>
      </patternFill>
    </fill>
    <fill>
      <patternFill patternType="solid">
        <fgColor rgb="FFE6E6E6"/>
        <bgColor indexed="64"/>
      </patternFill>
    </fill>
    <fill>
      <patternFill patternType="solid">
        <fgColor rgb="FFDDDDDD"/>
        <bgColor indexed="64"/>
      </patternFill>
    </fill>
    <fill>
      <patternFill patternType="solid">
        <fgColor rgb="FFD9D9D9"/>
        <bgColor indexed="64"/>
      </patternFill>
    </fill>
    <fill>
      <patternFill patternType="solid">
        <fgColor rgb="FFF2F2F2"/>
        <bgColor indexed="64"/>
      </patternFill>
    </fill>
    <fill>
      <patternFill patternType="solid">
        <fgColor rgb="FFFFFFFF"/>
        <bgColor indexed="64"/>
      </patternFill>
    </fill>
    <fill>
      <patternFill patternType="solid">
        <fgColor rgb="FFCBCBCB"/>
        <bgColor indexed="64"/>
      </patternFill>
    </fill>
    <fill>
      <patternFill patternType="solid">
        <fgColor rgb="FFEAEAEA"/>
        <bgColor indexed="64"/>
      </patternFill>
    </fill>
    <fill>
      <patternFill patternType="solid">
        <fgColor rgb="FFDEDEDE"/>
        <bgColor indexed="64"/>
      </patternFill>
    </fill>
    <fill>
      <patternFill patternType="solid">
        <fgColor theme="0"/>
        <bgColor indexed="64"/>
      </patternFill>
    </fill>
    <fill>
      <patternFill patternType="solid">
        <fgColor rgb="FFE4E4E4"/>
        <bgColor indexed="64"/>
      </patternFill>
    </fill>
    <fill>
      <patternFill patternType="solid">
        <fgColor rgb="FFE0E0E0"/>
        <bgColor indexed="64"/>
      </patternFill>
    </fill>
    <fill>
      <patternFill patternType="solid">
        <fgColor rgb="FFECECEC"/>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CDCDC"/>
        <bgColor indexed="64"/>
      </patternFill>
    </fill>
    <fill>
      <patternFill patternType="solid">
        <fgColor theme="0" tint="-0.14999847407452621"/>
        <bgColor theme="4" tint="0.79998168889431442"/>
      </patternFill>
    </fill>
    <fill>
      <patternFill patternType="solid">
        <fgColor theme="2"/>
        <bgColor indexed="64"/>
      </patternFill>
    </fill>
    <fill>
      <patternFill patternType="solid">
        <fgColor rgb="FFD7D7D7"/>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
      <patternFill patternType="solid">
        <fgColor rgb="FFE6E6E6"/>
        <bgColor rgb="FF000000"/>
      </patternFill>
    </fill>
    <fill>
      <patternFill patternType="solid">
        <fgColor rgb="FFCCCCCC"/>
        <bgColor rgb="FF000000"/>
      </patternFill>
    </fill>
    <fill>
      <patternFill patternType="solid">
        <fgColor rgb="FFFFFF00"/>
        <bgColor indexed="64"/>
      </patternFill>
    </fill>
    <fill>
      <patternFill patternType="solid">
        <fgColor rgb="FFF2F2F2"/>
        <bgColor rgb="FF000000"/>
      </patternFill>
    </fill>
    <fill>
      <patternFill patternType="solid">
        <fgColor theme="0" tint="-0.249977111117893"/>
        <bgColor indexed="64"/>
      </patternFill>
    </fill>
    <fill>
      <patternFill patternType="solid">
        <fgColor rgb="FFD9E2F3"/>
        <bgColor rgb="FF000000"/>
      </patternFill>
    </fill>
    <fill>
      <patternFill patternType="solid">
        <fgColor rgb="FFFFF2CC"/>
        <bgColor rgb="FF000000"/>
      </patternFill>
    </fill>
    <fill>
      <patternFill patternType="solid">
        <fgColor rgb="FFDCDCDC"/>
        <bgColor rgb="FF000000"/>
      </patternFill>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0" fontId="3" fillId="0" borderId="0" applyNumberFormat="0" applyFill="0" applyBorder="0" applyAlignment="0" applyProtection="0"/>
    <xf numFmtId="0" fontId="2" fillId="0" borderId="0"/>
    <xf numFmtId="9" fontId="2" fillId="0" borderId="0" applyFont="0" applyFill="0" applyBorder="0" applyAlignment="0" applyProtection="0"/>
    <xf numFmtId="0" fontId="54" fillId="0" borderId="0"/>
    <xf numFmtId="0" fontId="2" fillId="0" borderId="0"/>
    <xf numFmtId="0" fontId="54" fillId="0" borderId="0"/>
    <xf numFmtId="0" fontId="2" fillId="0" borderId="0"/>
    <xf numFmtId="0" fontId="54" fillId="0" borderId="0"/>
  </cellStyleXfs>
  <cellXfs count="790">
    <xf numFmtId="0" fontId="0" fillId="0" borderId="0" xfId="0"/>
    <xf numFmtId="0" fontId="9" fillId="0" borderId="0" xfId="0" applyFont="1"/>
    <xf numFmtId="0" fontId="10" fillId="0" borderId="0" xfId="0" applyFont="1"/>
    <xf numFmtId="0" fontId="5" fillId="0" borderId="0" xfId="0" applyFont="1" applyAlignment="1">
      <alignment vertical="center"/>
    </xf>
    <xf numFmtId="0" fontId="12" fillId="2" borderId="6" xfId="0" applyFont="1" applyFill="1" applyBorder="1" applyAlignment="1">
      <alignment horizontal="center" vertical="center" wrapText="1"/>
    </xf>
    <xf numFmtId="0" fontId="12" fillId="3" borderId="6" xfId="0" applyFont="1" applyFill="1" applyBorder="1" applyAlignment="1">
      <alignment vertical="center" wrapText="1"/>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8" fillId="0" borderId="0" xfId="0" applyFont="1"/>
    <xf numFmtId="0" fontId="0" fillId="0" borderId="0" xfId="0" applyAlignment="1">
      <alignment wrapText="1"/>
    </xf>
    <xf numFmtId="0" fontId="12" fillId="5"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4" fillId="0" borderId="6" xfId="0" applyFont="1" applyBorder="1" applyAlignment="1">
      <alignment horizontal="center" vertical="center" wrapText="1"/>
    </xf>
    <xf numFmtId="3" fontId="12" fillId="6" borderId="6" xfId="0" applyNumberFormat="1" applyFont="1" applyFill="1" applyBorder="1" applyAlignment="1">
      <alignment horizontal="center" vertical="center" wrapText="1"/>
    </xf>
    <xf numFmtId="3" fontId="4" fillId="0" borderId="6" xfId="0" applyNumberFormat="1" applyFont="1" applyBorder="1" applyAlignment="1">
      <alignment horizontal="center" vertical="center" wrapText="1"/>
    </xf>
    <xf numFmtId="0" fontId="12" fillId="5" borderId="6" xfId="0" applyFont="1" applyFill="1" applyBorder="1" applyAlignment="1">
      <alignment vertical="center" wrapText="1"/>
    </xf>
    <xf numFmtId="3" fontId="12" fillId="5" borderId="6" xfId="0" applyNumberFormat="1" applyFont="1" applyFill="1" applyBorder="1" applyAlignment="1">
      <alignment horizontal="center" vertical="center" wrapText="1"/>
    </xf>
    <xf numFmtId="0" fontId="12" fillId="0" borderId="6"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6" fillId="5"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9" borderId="6" xfId="0" applyFont="1" applyFill="1" applyBorder="1" applyAlignment="1">
      <alignment vertical="center" wrapText="1"/>
    </xf>
    <xf numFmtId="0" fontId="12" fillId="9" borderId="6" xfId="0" applyFont="1" applyFill="1" applyBorder="1" applyAlignment="1">
      <alignment horizontal="center" vertical="center" wrapText="1"/>
    </xf>
    <xf numFmtId="0" fontId="15" fillId="7" borderId="6" xfId="0" applyFont="1" applyFill="1" applyBorder="1" applyAlignment="1">
      <alignment vertical="center" wrapText="1"/>
    </xf>
    <xf numFmtId="0" fontId="15" fillId="3" borderId="6"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4" fillId="0" borderId="6" xfId="0" applyFont="1" applyBorder="1" applyAlignment="1">
      <alignment horizontal="left" vertical="center" wrapText="1"/>
    </xf>
    <xf numFmtId="0" fontId="12" fillId="5" borderId="6" xfId="0" applyFont="1" applyFill="1" applyBorder="1" applyAlignment="1">
      <alignment horizontal="left" vertical="center" wrapText="1"/>
    </xf>
    <xf numFmtId="0" fontId="15" fillId="0" borderId="6" xfId="0" applyFont="1" applyBorder="1" applyAlignment="1">
      <alignment vertical="center"/>
    </xf>
    <xf numFmtId="0" fontId="15" fillId="0" borderId="6" xfId="0" applyFont="1" applyBorder="1" applyAlignment="1">
      <alignment horizontal="center" vertical="center"/>
    </xf>
    <xf numFmtId="0" fontId="13" fillId="5" borderId="6" xfId="0" applyFont="1" applyFill="1" applyBorder="1" applyAlignment="1">
      <alignment vertical="center"/>
    </xf>
    <xf numFmtId="0" fontId="13" fillId="5" borderId="6" xfId="0" applyFont="1" applyFill="1" applyBorder="1" applyAlignment="1">
      <alignment horizontal="center" vertical="center"/>
    </xf>
    <xf numFmtId="0" fontId="11" fillId="0" borderId="0" xfId="0" applyFont="1" applyAlignment="1">
      <alignment vertical="center" wrapText="1"/>
    </xf>
    <xf numFmtId="0" fontId="12" fillId="10" borderId="6" xfId="0" applyFont="1" applyFill="1" applyBorder="1" applyAlignment="1">
      <alignment horizontal="left" vertical="center" wrapText="1"/>
    </xf>
    <xf numFmtId="0" fontId="12" fillId="10" borderId="6" xfId="0" applyFont="1" applyFill="1" applyBorder="1" applyAlignment="1">
      <alignment horizontal="center" vertical="center" wrapText="1"/>
    </xf>
    <xf numFmtId="3" fontId="12" fillId="10" borderId="6" xfId="0" applyNumberFormat="1" applyFont="1" applyFill="1" applyBorder="1" applyAlignment="1">
      <alignment horizontal="center" vertical="center" wrapText="1"/>
    </xf>
    <xf numFmtId="3" fontId="12" fillId="3" borderId="6" xfId="0" applyNumberFormat="1" applyFont="1" applyFill="1" applyBorder="1" applyAlignment="1">
      <alignment horizontal="center" vertical="center" wrapText="1"/>
    </xf>
    <xf numFmtId="0" fontId="15" fillId="11" borderId="6" xfId="0" applyFont="1" applyFill="1" applyBorder="1" applyAlignment="1">
      <alignment vertical="center" wrapText="1"/>
    </xf>
    <xf numFmtId="0" fontId="15" fillId="11" borderId="6" xfId="0" applyFont="1" applyFill="1" applyBorder="1" applyAlignment="1">
      <alignment horizontal="center" vertical="center" wrapText="1"/>
    </xf>
    <xf numFmtId="3" fontId="12" fillId="11" borderId="6"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4" fillId="0" borderId="6" xfId="0" applyFont="1" applyBorder="1" applyAlignment="1">
      <alignment vertical="center" wrapText="1"/>
    </xf>
    <xf numFmtId="0" fontId="12" fillId="13" borderId="6" xfId="0" applyFont="1" applyFill="1" applyBorder="1" applyAlignment="1">
      <alignment vertical="center" wrapText="1"/>
    </xf>
    <xf numFmtId="0" fontId="13" fillId="13"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24" fillId="0" borderId="0" xfId="0" applyFont="1"/>
    <xf numFmtId="0" fontId="13" fillId="5" borderId="6" xfId="0" applyFont="1" applyFill="1" applyBorder="1" applyAlignment="1">
      <alignment vertical="center" wrapText="1"/>
    </xf>
    <xf numFmtId="0" fontId="12" fillId="3" borderId="19"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0" borderId="6" xfId="0" applyFont="1" applyBorder="1" applyAlignment="1">
      <alignment horizontal="left" vertical="center" wrapText="1"/>
    </xf>
    <xf numFmtId="0" fontId="21" fillId="2" borderId="6" xfId="0" applyFont="1" applyFill="1" applyBorder="1" applyAlignment="1">
      <alignment horizontal="center" vertical="center" wrapText="1"/>
    </xf>
    <xf numFmtId="0" fontId="12" fillId="14" borderId="6" xfId="0"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2" fillId="0" borderId="0" xfId="0" applyFont="1" applyAlignment="1">
      <alignment vertical="center" wrapText="1"/>
    </xf>
    <xf numFmtId="0" fontId="12" fillId="15" borderId="6" xfId="0" applyFont="1" applyFill="1" applyBorder="1" applyAlignment="1">
      <alignment vertical="center" wrapText="1"/>
    </xf>
    <xf numFmtId="0" fontId="4" fillId="15" borderId="6" xfId="0" applyFont="1" applyFill="1" applyBorder="1" applyAlignment="1">
      <alignment horizontal="center" vertical="center" wrapText="1"/>
    </xf>
    <xf numFmtId="0" fontId="4" fillId="11" borderId="6" xfId="0" applyFont="1" applyFill="1" applyBorder="1" applyAlignment="1">
      <alignment vertical="center" wrapText="1"/>
    </xf>
    <xf numFmtId="3" fontId="4" fillId="11" borderId="6" xfId="0" applyNumberFormat="1" applyFont="1" applyFill="1" applyBorder="1" applyAlignment="1">
      <alignment horizontal="center" vertical="center" wrapText="1"/>
    </xf>
    <xf numFmtId="0" fontId="12" fillId="16" borderId="6" xfId="0" applyFont="1" applyFill="1" applyBorder="1" applyAlignment="1">
      <alignment horizontal="center" vertical="center" wrapText="1"/>
    </xf>
    <xf numFmtId="3" fontId="15" fillId="0" borderId="6" xfId="0" applyNumberFormat="1" applyFont="1" applyBorder="1" applyAlignment="1">
      <alignment horizontal="center" vertical="center" wrapText="1"/>
    </xf>
    <xf numFmtId="0" fontId="13" fillId="17" borderId="6" xfId="0" applyFont="1" applyFill="1" applyBorder="1" applyAlignment="1">
      <alignment horizontal="center" vertical="center" wrapText="1"/>
    </xf>
    <xf numFmtId="0" fontId="12" fillId="17" borderId="6" xfId="0" applyFont="1" applyFill="1" applyBorder="1" applyAlignment="1">
      <alignment horizontal="center" vertical="center" wrapText="1"/>
    </xf>
    <xf numFmtId="3" fontId="12" fillId="16" borderId="6" xfId="0" applyNumberFormat="1" applyFont="1" applyFill="1" applyBorder="1" applyAlignment="1">
      <alignment horizontal="center" vertical="center" wrapText="1"/>
    </xf>
    <xf numFmtId="0" fontId="22" fillId="11" borderId="6" xfId="0" applyFont="1" applyFill="1" applyBorder="1" applyAlignment="1">
      <alignment vertical="center" wrapText="1"/>
    </xf>
    <xf numFmtId="0" fontId="23" fillId="16" borderId="6"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7" xfId="0" applyFont="1" applyFill="1" applyBorder="1" applyAlignment="1">
      <alignment vertical="center" wrapText="1"/>
    </xf>
    <xf numFmtId="0" fontId="23" fillId="16" borderId="7" xfId="0" applyFont="1" applyFill="1" applyBorder="1" applyAlignment="1">
      <alignment horizontal="center" vertical="center" wrapText="1"/>
    </xf>
    <xf numFmtId="0" fontId="4" fillId="0" borderId="6" xfId="0" applyFont="1" applyBorder="1" applyAlignment="1">
      <alignment horizontal="left" vertical="center"/>
    </xf>
    <xf numFmtId="3" fontId="13" fillId="3" borderId="6" xfId="0" applyNumberFormat="1" applyFont="1" applyFill="1" applyBorder="1" applyAlignment="1">
      <alignment horizontal="center" vertical="center" wrapText="1"/>
    </xf>
    <xf numFmtId="0" fontId="27" fillId="0" borderId="0" xfId="0" applyFont="1"/>
    <xf numFmtId="0" fontId="13" fillId="4" borderId="6" xfId="0" applyFont="1" applyFill="1" applyBorder="1" applyAlignment="1">
      <alignment vertical="center" wrapText="1"/>
    </xf>
    <xf numFmtId="0" fontId="22" fillId="7" borderId="6" xfId="0" applyFont="1" applyFill="1" applyBorder="1" applyAlignment="1">
      <alignment vertical="center" wrapText="1"/>
    </xf>
    <xf numFmtId="0" fontId="7" fillId="0" borderId="6" xfId="0" applyFont="1" applyBorder="1" applyAlignment="1">
      <alignment vertical="center" wrapText="1"/>
    </xf>
    <xf numFmtId="0" fontId="28" fillId="0" borderId="0" xfId="0" applyFont="1" applyAlignment="1">
      <alignment vertical="center" wrapText="1"/>
    </xf>
    <xf numFmtId="0" fontId="12" fillId="2" borderId="6" xfId="0" applyFont="1" applyFill="1" applyBorder="1" applyAlignment="1">
      <alignment vertical="center" wrapText="1"/>
    </xf>
    <xf numFmtId="0" fontId="4" fillId="3" borderId="6" xfId="0" applyFont="1" applyFill="1" applyBorder="1" applyAlignment="1">
      <alignment vertical="center" wrapText="1"/>
    </xf>
    <xf numFmtId="0" fontId="12" fillId="21" borderId="6" xfId="0" applyFont="1" applyFill="1" applyBorder="1" applyAlignment="1">
      <alignment vertical="center" wrapText="1"/>
    </xf>
    <xf numFmtId="0" fontId="13" fillId="2" borderId="6" xfId="0" applyFont="1" applyFill="1" applyBorder="1" applyAlignment="1">
      <alignment vertical="center" wrapText="1"/>
    </xf>
    <xf numFmtId="0" fontId="0" fillId="0" borderId="0" xfId="0" applyAlignment="1">
      <alignment horizontal="center"/>
    </xf>
    <xf numFmtId="0" fontId="4" fillId="3" borderId="6" xfId="0" applyFont="1" applyFill="1" applyBorder="1" applyAlignment="1">
      <alignment horizontal="center" vertical="center" wrapText="1"/>
    </xf>
    <xf numFmtId="0" fontId="4" fillId="0" borderId="0" xfId="0" applyFont="1"/>
    <xf numFmtId="0" fontId="5" fillId="0" borderId="0" xfId="2" applyFont="1" applyAlignment="1">
      <alignment horizontal="left" vertical="center"/>
    </xf>
    <xf numFmtId="0" fontId="2" fillId="0" borderId="0" xfId="0" applyFont="1"/>
    <xf numFmtId="0" fontId="32" fillId="0" borderId="0" xfId="1" applyFont="1"/>
    <xf numFmtId="0" fontId="12" fillId="4" borderId="6" xfId="0" applyFont="1" applyFill="1" applyBorder="1" applyAlignment="1">
      <alignment vertical="center" wrapText="1"/>
    </xf>
    <xf numFmtId="0" fontId="30" fillId="0" borderId="0" xfId="0" applyFont="1" applyAlignment="1">
      <alignment horizontal="center" vertical="center"/>
    </xf>
    <xf numFmtId="0" fontId="32" fillId="0" borderId="6" xfId="1" applyFont="1" applyBorder="1" applyAlignment="1">
      <alignment horizontal="left" vertical="center" wrapText="1"/>
    </xf>
    <xf numFmtId="0" fontId="4" fillId="0" borderId="6" xfId="2" applyFont="1" applyBorder="1" applyAlignment="1">
      <alignment horizontal="left" vertical="center" wrapText="1"/>
    </xf>
    <xf numFmtId="0" fontId="5" fillId="0" borderId="8" xfId="0" applyFont="1" applyBorder="1" applyAlignment="1">
      <alignment horizontal="justify" vertical="center"/>
    </xf>
    <xf numFmtId="0" fontId="2" fillId="0" borderId="8" xfId="0" applyFont="1" applyBorder="1" applyAlignment="1">
      <alignment horizontal="justify" vertical="center"/>
    </xf>
    <xf numFmtId="0" fontId="25" fillId="0" borderId="8" xfId="0" applyFont="1" applyBorder="1" applyAlignment="1">
      <alignment horizontal="justify" vertical="center"/>
    </xf>
    <xf numFmtId="0" fontId="5" fillId="0" borderId="9" xfId="0" applyFont="1" applyBorder="1" applyAlignment="1">
      <alignment horizontal="justify" vertical="center"/>
    </xf>
    <xf numFmtId="0" fontId="12" fillId="11" borderId="6" xfId="0" applyFont="1" applyFill="1" applyBorder="1" applyAlignment="1">
      <alignment vertical="center" wrapText="1"/>
    </xf>
    <xf numFmtId="0" fontId="5" fillId="5"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22" fillId="0" borderId="6" xfId="0" applyFont="1" applyBorder="1" applyAlignment="1">
      <alignment vertical="center" wrapText="1"/>
    </xf>
    <xf numFmtId="0" fontId="33" fillId="0" borderId="0" xfId="0" applyFont="1"/>
    <xf numFmtId="0" fontId="12" fillId="11" borderId="6" xfId="0" applyFont="1" applyFill="1" applyBorder="1" applyAlignment="1">
      <alignment horizontal="center" vertical="center" wrapText="1"/>
    </xf>
    <xf numFmtId="0" fontId="5" fillId="0" borderId="0" xfId="0" applyFont="1" applyAlignment="1">
      <alignment horizontal="left" vertical="center"/>
    </xf>
    <xf numFmtId="0" fontId="12" fillId="0" borderId="6" xfId="0" applyFont="1" applyBorder="1" applyAlignment="1">
      <alignment horizontal="center" vertical="center" wrapText="1"/>
    </xf>
    <xf numFmtId="0" fontId="4" fillId="4" borderId="6" xfId="0" applyFont="1" applyFill="1" applyBorder="1" applyAlignment="1">
      <alignment horizontal="center" vertical="center" wrapText="1"/>
    </xf>
    <xf numFmtId="0" fontId="18" fillId="16" borderId="6" xfId="0" applyFont="1" applyFill="1" applyBorder="1" applyAlignment="1">
      <alignment horizontal="left" vertical="center" wrapText="1"/>
    </xf>
    <xf numFmtId="0" fontId="18" fillId="16" borderId="6" xfId="0" applyFont="1" applyFill="1" applyBorder="1" applyAlignment="1">
      <alignment horizontal="center" vertical="center" wrapText="1"/>
    </xf>
    <xf numFmtId="0" fontId="12" fillId="5" borderId="6" xfId="0" applyFont="1" applyFill="1" applyBorder="1" applyAlignment="1">
      <alignment horizontal="center" vertical="center"/>
    </xf>
    <xf numFmtId="3" fontId="15" fillId="0" borderId="6" xfId="0" applyNumberFormat="1" applyFont="1" applyBorder="1" applyAlignment="1">
      <alignment horizontal="center" vertical="center"/>
    </xf>
    <xf numFmtId="0" fontId="12" fillId="5" borderId="6" xfId="0" applyFont="1" applyFill="1" applyBorder="1" applyAlignment="1">
      <alignment vertical="center"/>
    </xf>
    <xf numFmtId="3" fontId="13" fillId="5" borderId="6" xfId="0" applyNumberFormat="1" applyFont="1" applyFill="1" applyBorder="1" applyAlignment="1">
      <alignment horizontal="center" vertical="center"/>
    </xf>
    <xf numFmtId="0" fontId="7" fillId="0" borderId="0" xfId="0" applyFont="1" applyAlignment="1">
      <alignment vertical="center" wrapText="1"/>
    </xf>
    <xf numFmtId="0" fontId="0" fillId="0" borderId="0" xfId="0" applyAlignment="1">
      <alignment horizontal="left"/>
    </xf>
    <xf numFmtId="0" fontId="36" fillId="0" borderId="1" xfId="0" applyFont="1" applyBorder="1" applyAlignment="1">
      <alignment horizontal="justify" vertical="center"/>
    </xf>
    <xf numFmtId="0" fontId="37" fillId="0" borderId="23" xfId="0" applyFont="1" applyBorder="1"/>
    <xf numFmtId="0" fontId="37" fillId="0" borderId="2" xfId="0" applyFont="1" applyBorder="1"/>
    <xf numFmtId="0" fontId="30" fillId="0" borderId="0" xfId="0" applyFont="1" applyAlignment="1">
      <alignment horizontal="left"/>
    </xf>
    <xf numFmtId="0" fontId="7"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36" fillId="0" borderId="1" xfId="0" applyFont="1" applyBorder="1"/>
    <xf numFmtId="3" fontId="12" fillId="0" borderId="6" xfId="0" applyNumberFormat="1" applyFont="1" applyBorder="1" applyAlignment="1">
      <alignment horizontal="center" vertical="center" wrapText="1"/>
    </xf>
    <xf numFmtId="0" fontId="34" fillId="0" borderId="17" xfId="0" applyFont="1" applyBorder="1"/>
    <xf numFmtId="0" fontId="37" fillId="0" borderId="18" xfId="0" applyFont="1" applyBorder="1"/>
    <xf numFmtId="0" fontId="37" fillId="0" borderId="12" xfId="0" applyFont="1" applyBorder="1"/>
    <xf numFmtId="0" fontId="0" fillId="0" borderId="0" xfId="0" applyAlignment="1">
      <alignment horizontal="center" vertical="center"/>
    </xf>
    <xf numFmtId="0" fontId="4" fillId="0" borderId="8" xfId="0" applyFont="1" applyBorder="1" applyAlignment="1">
      <alignment vertical="center" wrapText="1"/>
    </xf>
    <xf numFmtId="0" fontId="12" fillId="3" borderId="11" xfId="0" applyFont="1" applyFill="1" applyBorder="1" applyAlignment="1">
      <alignment horizontal="center" vertical="center" wrapText="1"/>
    </xf>
    <xf numFmtId="0" fontId="40" fillId="0" borderId="0" xfId="0" applyFont="1"/>
    <xf numFmtId="0" fontId="18" fillId="0" borderId="0" xfId="0" applyFont="1"/>
    <xf numFmtId="0" fontId="18" fillId="0" borderId="0" xfId="0" applyFont="1" applyAlignment="1">
      <alignment vertical="center"/>
    </xf>
    <xf numFmtId="0" fontId="41" fillId="0" borderId="0" xfId="1" applyFont="1" applyAlignment="1">
      <alignment vertical="center"/>
    </xf>
    <xf numFmtId="0" fontId="41" fillId="0" borderId="0" xfId="1" applyFont="1" applyAlignment="1">
      <alignment horizontal="left"/>
    </xf>
    <xf numFmtId="0" fontId="41" fillId="0" borderId="0" xfId="1" applyFont="1"/>
    <xf numFmtId="0" fontId="19" fillId="0" borderId="0" xfId="0" applyFont="1"/>
    <xf numFmtId="0" fontId="0" fillId="0" borderId="0" xfId="0" applyAlignment="1">
      <alignment horizontal="lef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0" fontId="6" fillId="0" borderId="8" xfId="0" applyFont="1" applyBorder="1" applyAlignment="1">
      <alignment horizontal="left" vertical="center" indent="3"/>
    </xf>
    <xf numFmtId="0" fontId="5" fillId="0" borderId="8" xfId="0" applyFont="1" applyBorder="1" applyAlignment="1">
      <alignment horizontal="left" vertical="center" indent="3"/>
    </xf>
    <xf numFmtId="0" fontId="5" fillId="0" borderId="0" xfId="0" applyFont="1" applyAlignment="1">
      <alignment horizontal="justify" vertical="center"/>
    </xf>
    <xf numFmtId="0" fontId="2" fillId="0" borderId="0" xfId="0" applyFont="1" applyAlignment="1">
      <alignment horizontal="justify" vertical="center"/>
    </xf>
    <xf numFmtId="0" fontId="31" fillId="0" borderId="7" xfId="0" applyFont="1" applyBorder="1" applyAlignment="1">
      <alignment horizontal="center" vertical="center"/>
    </xf>
    <xf numFmtId="0" fontId="34" fillId="0" borderId="0" xfId="0" applyFont="1" applyAlignment="1">
      <alignment horizontal="justify" vertical="center"/>
    </xf>
    <xf numFmtId="0" fontId="13" fillId="5" borderId="6" xfId="0" applyFont="1" applyFill="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applyAlignment="1">
      <alignment horizontal="center" vertical="center"/>
    </xf>
    <xf numFmtId="3" fontId="4" fillId="0" borderId="6" xfId="0" applyNumberFormat="1" applyFont="1" applyBorder="1" applyAlignment="1">
      <alignment horizontal="center" vertical="center"/>
    </xf>
    <xf numFmtId="3" fontId="2" fillId="0" borderId="0" xfId="0" applyNumberFormat="1"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center"/>
    </xf>
    <xf numFmtId="3" fontId="5" fillId="0" borderId="0" xfId="0" applyNumberFormat="1" applyFont="1" applyAlignment="1">
      <alignment horizontal="center"/>
    </xf>
    <xf numFmtId="0" fontId="5" fillId="0" borderId="0" xfId="0" applyFont="1"/>
    <xf numFmtId="0" fontId="12" fillId="20" borderId="6" xfId="0" applyFont="1" applyFill="1" applyBorder="1" applyAlignment="1">
      <alignment horizontal="center"/>
    </xf>
    <xf numFmtId="0" fontId="12" fillId="0" borderId="0" xfId="0" applyFont="1" applyAlignment="1">
      <alignment horizontal="center"/>
    </xf>
    <xf numFmtId="0" fontId="4" fillId="0" borderId="0" xfId="0" applyFont="1" applyAlignment="1">
      <alignment horizontal="center" vertical="center"/>
    </xf>
    <xf numFmtId="3" fontId="4" fillId="0" borderId="0" xfId="0" applyNumberFormat="1" applyFont="1" applyAlignment="1">
      <alignment horizontal="center" vertical="center"/>
    </xf>
    <xf numFmtId="3" fontId="12" fillId="0" borderId="0" xfId="0" applyNumberFormat="1" applyFont="1" applyAlignment="1">
      <alignment horizontal="center"/>
    </xf>
    <xf numFmtId="0" fontId="12" fillId="0" borderId="0" xfId="0" applyFont="1"/>
    <xf numFmtId="0" fontId="12" fillId="0" borderId="0" xfId="0" applyFont="1" applyAlignment="1">
      <alignment horizontal="center" vertical="center"/>
    </xf>
    <xf numFmtId="3" fontId="12" fillId="0" borderId="0" xfId="0" applyNumberFormat="1" applyFont="1" applyAlignment="1">
      <alignment horizontal="center" vertical="center"/>
    </xf>
    <xf numFmtId="0" fontId="4" fillId="0" borderId="6" xfId="0" applyFont="1" applyBorder="1" applyAlignment="1">
      <alignment vertical="center"/>
    </xf>
    <xf numFmtId="0" fontId="12" fillId="5" borderId="7" xfId="0" applyFont="1" applyFill="1" applyBorder="1" applyAlignment="1">
      <alignment horizontal="center" vertical="center" wrapText="1"/>
    </xf>
    <xf numFmtId="0" fontId="13" fillId="3" borderId="6" xfId="0" applyFont="1" applyFill="1" applyBorder="1" applyAlignment="1">
      <alignment vertical="center" wrapText="1"/>
    </xf>
    <xf numFmtId="0" fontId="12" fillId="20" borderId="6" xfId="0" applyFont="1" applyFill="1" applyBorder="1" applyAlignment="1">
      <alignment vertical="center" wrapText="1"/>
    </xf>
    <xf numFmtId="0" fontId="12" fillId="22" borderId="6" xfId="0" applyFont="1" applyFill="1" applyBorder="1" applyAlignment="1">
      <alignment horizontal="center" vertical="center"/>
    </xf>
    <xf numFmtId="3" fontId="12" fillId="22" borderId="6" xfId="0" applyNumberFormat="1" applyFont="1" applyFill="1" applyBorder="1" applyAlignment="1">
      <alignment horizontal="center" vertical="center"/>
    </xf>
    <xf numFmtId="0" fontId="12" fillId="22" borderId="6" xfId="0" applyFont="1" applyFill="1" applyBorder="1" applyAlignment="1">
      <alignment horizontal="left" vertical="center"/>
    </xf>
    <xf numFmtId="0" fontId="4" fillId="7" borderId="0" xfId="0" applyFont="1" applyFill="1" applyAlignment="1">
      <alignment horizontal="center" vertical="center" wrapText="1"/>
    </xf>
    <xf numFmtId="0" fontId="4" fillId="7" borderId="0" xfId="0" applyFont="1" applyFill="1" applyAlignment="1">
      <alignment horizontal="left" wrapText="1"/>
    </xf>
    <xf numFmtId="0" fontId="45" fillId="0" borderId="13" xfId="0" applyFont="1" applyBorder="1" applyAlignment="1">
      <alignment horizontal="justify" vertical="center"/>
    </xf>
    <xf numFmtId="0" fontId="46" fillId="0" borderId="14" xfId="0" applyFont="1" applyBorder="1"/>
    <xf numFmtId="0" fontId="46" fillId="0" borderId="15" xfId="0" applyFont="1" applyBorder="1"/>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6" fillId="0" borderId="18" xfId="0" applyFont="1" applyBorder="1" applyAlignment="1">
      <alignment horizontal="left"/>
    </xf>
    <xf numFmtId="0" fontId="46" fillId="0" borderId="12" xfId="0" applyFont="1" applyBorder="1" applyAlignment="1">
      <alignment horizontal="left"/>
    </xf>
    <xf numFmtId="0" fontId="12" fillId="20" borderId="6" xfId="0" applyFont="1" applyFill="1" applyBorder="1" applyAlignment="1">
      <alignment horizontal="center" vertical="center" wrapText="1"/>
    </xf>
    <xf numFmtId="3" fontId="12" fillId="20" borderId="6" xfId="0" applyNumberFormat="1" applyFont="1" applyFill="1" applyBorder="1" applyAlignment="1">
      <alignment horizontal="center" vertical="center" wrapText="1"/>
    </xf>
    <xf numFmtId="3" fontId="4" fillId="20" borderId="6"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xf>
    <xf numFmtId="0" fontId="32" fillId="0" borderId="0" xfId="1" applyFont="1" applyAlignment="1">
      <alignment vertical="center"/>
    </xf>
    <xf numFmtId="49" fontId="4" fillId="0" borderId="6" xfId="0" applyNumberFormat="1" applyFont="1" applyBorder="1" applyAlignment="1">
      <alignment horizontal="center" vertical="center" wrapText="1"/>
    </xf>
    <xf numFmtId="0" fontId="5" fillId="0" borderId="0" xfId="0" applyFont="1" applyAlignment="1">
      <alignment horizontal="left" vertical="center" wrapText="1"/>
    </xf>
    <xf numFmtId="0" fontId="12" fillId="15" borderId="6" xfId="0"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3" fontId="13" fillId="16"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3" fontId="23" fillId="3" borderId="6" xfId="0"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3" fillId="3" borderId="6" xfId="0" applyFont="1" applyFill="1" applyBorder="1" applyAlignment="1">
      <alignment vertical="center" wrapText="1"/>
    </xf>
    <xf numFmtId="0" fontId="23" fillId="5" borderId="6" xfId="0" applyFont="1" applyFill="1" applyBorder="1" applyAlignment="1">
      <alignment vertical="center" wrapText="1"/>
    </xf>
    <xf numFmtId="0" fontId="23" fillId="5" borderId="6" xfId="0" applyFont="1" applyFill="1" applyBorder="1" applyAlignment="1">
      <alignment horizontal="center" vertical="center" wrapText="1"/>
    </xf>
    <xf numFmtId="164" fontId="49" fillId="0" borderId="0" xfId="0" applyNumberFormat="1" applyFont="1" applyAlignment="1">
      <alignment horizontal="left" vertical="center"/>
    </xf>
    <xf numFmtId="0" fontId="13" fillId="16" borderId="6" xfId="0" applyFont="1" applyFill="1" applyBorder="1" applyAlignment="1">
      <alignment vertical="center" wrapText="1"/>
    </xf>
    <xf numFmtId="0" fontId="22" fillId="0" borderId="6" xfId="0" applyFont="1" applyBorder="1" applyAlignment="1">
      <alignment vertical="center"/>
    </xf>
    <xf numFmtId="0" fontId="23" fillId="20" borderId="6" xfId="0" applyFont="1" applyFill="1" applyBorder="1" applyAlignment="1">
      <alignment vertical="center"/>
    </xf>
    <xf numFmtId="0" fontId="22" fillId="0" borderId="6" xfId="0" applyFont="1" applyBorder="1" applyAlignment="1">
      <alignment horizontal="center" vertical="center"/>
    </xf>
    <xf numFmtId="0" fontId="23" fillId="20" borderId="6" xfId="0" applyFont="1" applyFill="1" applyBorder="1" applyAlignment="1">
      <alignment horizontal="center" vertical="center"/>
    </xf>
    <xf numFmtId="3" fontId="23" fillId="20" borderId="6" xfId="0" applyNumberFormat="1" applyFont="1" applyFill="1" applyBorder="1" applyAlignment="1">
      <alignment horizontal="center" vertical="center"/>
    </xf>
    <xf numFmtId="0" fontId="23" fillId="22" borderId="6" xfId="0" applyFont="1" applyFill="1" applyBorder="1" applyAlignment="1">
      <alignment horizontal="left" vertical="center"/>
    </xf>
    <xf numFmtId="0" fontId="23" fillId="22" borderId="6" xfId="0" applyFont="1" applyFill="1" applyBorder="1" applyAlignment="1">
      <alignment horizontal="center" vertical="center"/>
    </xf>
    <xf numFmtId="0" fontId="12" fillId="17" borderId="6" xfId="0" applyFont="1" applyFill="1" applyBorder="1" applyAlignment="1">
      <alignment vertical="center" wrapText="1"/>
    </xf>
    <xf numFmtId="0" fontId="50" fillId="23" borderId="4" xfId="0" applyFont="1" applyFill="1" applyBorder="1" applyAlignment="1">
      <alignment horizontal="center" vertical="center" wrapText="1"/>
    </xf>
    <xf numFmtId="0" fontId="13" fillId="23" borderId="4" xfId="0" applyFont="1" applyFill="1" applyBorder="1" applyAlignment="1">
      <alignment vertical="center" wrapText="1"/>
    </xf>
    <xf numFmtId="0" fontId="13" fillId="23" borderId="4" xfId="0" applyFont="1" applyFill="1" applyBorder="1" applyAlignment="1">
      <alignment horizontal="center" vertical="center" wrapText="1"/>
    </xf>
    <xf numFmtId="0" fontId="15" fillId="24" borderId="30" xfId="0" applyFont="1" applyFill="1" applyBorder="1" applyAlignment="1">
      <alignment horizontal="center" vertical="center" wrapText="1"/>
    </xf>
    <xf numFmtId="0" fontId="22" fillId="24" borderId="30" xfId="0" applyFont="1" applyFill="1" applyBorder="1" applyAlignment="1">
      <alignment horizontal="center" vertical="center" wrapText="1"/>
    </xf>
    <xf numFmtId="0" fontId="15" fillId="24" borderId="4" xfId="0" applyFont="1" applyFill="1" applyBorder="1" applyAlignment="1">
      <alignment horizontal="center" vertical="center" wrapText="1"/>
    </xf>
    <xf numFmtId="0" fontId="22" fillId="24" borderId="4" xfId="0" applyFont="1" applyFill="1" applyBorder="1" applyAlignment="1">
      <alignment horizontal="center" vertical="center" wrapText="1"/>
    </xf>
    <xf numFmtId="0" fontId="13" fillId="25" borderId="4" xfId="0" applyFont="1" applyFill="1" applyBorder="1" applyAlignment="1">
      <alignment horizontal="center" vertical="center" wrapText="1"/>
    </xf>
    <xf numFmtId="0" fontId="15" fillId="25" borderId="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6" xfId="0" applyFont="1" applyFill="1" applyBorder="1" applyAlignment="1">
      <alignment vertical="center" wrapText="1"/>
    </xf>
    <xf numFmtId="0" fontId="23" fillId="0" borderId="6" xfId="0" applyFont="1" applyBorder="1" applyAlignment="1">
      <alignment horizontal="center" vertical="center" wrapText="1"/>
    </xf>
    <xf numFmtId="0" fontId="23" fillId="5" borderId="7" xfId="0" applyFont="1" applyFill="1" applyBorder="1" applyAlignment="1">
      <alignment horizontal="center" vertical="center" wrapText="1"/>
    </xf>
    <xf numFmtId="0" fontId="12" fillId="16" borderId="6" xfId="0" applyFont="1" applyFill="1" applyBorder="1" applyAlignment="1">
      <alignment horizontal="center" vertical="center"/>
    </xf>
    <xf numFmtId="0" fontId="22" fillId="17" borderId="6" xfId="0" applyFont="1" applyFill="1" applyBorder="1" applyAlignment="1">
      <alignment horizontal="center" vertical="center" wrapText="1"/>
    </xf>
    <xf numFmtId="0" fontId="23" fillId="17" borderId="6" xfId="0" applyFont="1" applyFill="1" applyBorder="1" applyAlignment="1">
      <alignment horizontal="center" vertical="center" wrapText="1"/>
    </xf>
    <xf numFmtId="0" fontId="38" fillId="0" borderId="0" xfId="2" applyFont="1" applyAlignment="1">
      <alignment vertical="center" wrapText="1"/>
    </xf>
    <xf numFmtId="0" fontId="34" fillId="0" borderId="0" xfId="2" applyFont="1"/>
    <xf numFmtId="0" fontId="13" fillId="26" borderId="6" xfId="0" applyFont="1" applyFill="1" applyBorder="1" applyAlignment="1">
      <alignment vertical="center" wrapText="1"/>
    </xf>
    <xf numFmtId="0" fontId="13" fillId="26" borderId="6" xfId="0" applyFont="1" applyFill="1" applyBorder="1" applyAlignment="1">
      <alignment horizontal="center" vertical="center" wrapText="1"/>
    </xf>
    <xf numFmtId="0" fontId="15" fillId="24" borderId="6" xfId="0" applyFont="1" applyFill="1" applyBorder="1" applyAlignment="1">
      <alignment horizontal="left" vertical="center" wrapText="1"/>
    </xf>
    <xf numFmtId="0" fontId="13" fillId="24" borderId="9" xfId="0" applyFont="1" applyFill="1" applyBorder="1" applyAlignment="1">
      <alignment horizontal="center" vertical="center" wrapText="1"/>
    </xf>
    <xf numFmtId="0" fontId="55" fillId="26" borderId="6" xfId="0" applyFont="1" applyFill="1" applyBorder="1" applyAlignment="1">
      <alignment horizontal="center" vertical="center" wrapText="1"/>
    </xf>
    <xf numFmtId="0" fontId="12" fillId="7" borderId="6" xfId="0" applyFont="1" applyFill="1" applyBorder="1" applyAlignment="1">
      <alignment vertical="center" wrapText="1"/>
    </xf>
    <xf numFmtId="6" fontId="4" fillId="5" borderId="6" xfId="0" applyNumberFormat="1" applyFont="1" applyFill="1" applyBorder="1" applyAlignment="1">
      <alignment horizontal="center" vertical="center" wrapText="1"/>
    </xf>
    <xf numFmtId="6" fontId="12" fillId="3" borderId="6" xfId="0" applyNumberFormat="1" applyFont="1" applyFill="1" applyBorder="1" applyAlignment="1">
      <alignment horizontal="center" vertical="center" wrapText="1"/>
    </xf>
    <xf numFmtId="0" fontId="15" fillId="24" borderId="6" xfId="0" applyFont="1" applyFill="1" applyBorder="1" applyAlignment="1">
      <alignment horizontal="center" vertical="center" wrapText="1"/>
    </xf>
    <xf numFmtId="0" fontId="15" fillId="23" borderId="6" xfId="0" applyFont="1" applyFill="1" applyBorder="1" applyAlignment="1">
      <alignment horizontal="center" vertical="center" wrapText="1"/>
    </xf>
    <xf numFmtId="3" fontId="13" fillId="26" borderId="6" xfId="0" applyNumberFormat="1" applyFont="1" applyFill="1" applyBorder="1" applyAlignment="1">
      <alignment horizontal="center" vertical="center" wrapText="1"/>
    </xf>
    <xf numFmtId="0" fontId="22" fillId="7" borderId="6" xfId="0" applyFont="1" applyFill="1" applyBorder="1" applyAlignment="1">
      <alignment horizontal="center" vertical="center" wrapText="1"/>
    </xf>
    <xf numFmtId="0" fontId="23" fillId="18" borderId="9" xfId="0" applyFont="1" applyFill="1" applyBorder="1" applyAlignment="1">
      <alignment vertical="center" wrapText="1"/>
    </xf>
    <xf numFmtId="0" fontId="23" fillId="18" borderId="9" xfId="0" applyFont="1" applyFill="1" applyBorder="1" applyAlignment="1">
      <alignment horizontal="center" vertical="center" wrapText="1"/>
    </xf>
    <xf numFmtId="0" fontId="23" fillId="18" borderId="6" xfId="0" applyFont="1" applyFill="1" applyBorder="1" applyAlignment="1">
      <alignment vertical="center" wrapText="1"/>
    </xf>
    <xf numFmtId="0" fontId="23" fillId="18" borderId="6" xfId="0" applyFont="1" applyFill="1" applyBorder="1" applyAlignment="1">
      <alignment horizontal="center" vertical="center" wrapText="1"/>
    </xf>
    <xf numFmtId="0" fontId="15" fillId="0" borderId="6" xfId="0" applyFont="1" applyBorder="1"/>
    <xf numFmtId="3" fontId="13" fillId="23" borderId="6" xfId="0" applyNumberFormat="1" applyFont="1" applyFill="1" applyBorder="1" applyAlignment="1">
      <alignment horizontal="center"/>
    </xf>
    <xf numFmtId="3" fontId="15" fillId="0" borderId="6" xfId="0" applyNumberFormat="1" applyFont="1" applyBorder="1" applyAlignment="1">
      <alignment horizontal="center"/>
    </xf>
    <xf numFmtId="0" fontId="15" fillId="0" borderId="6" xfId="0" applyFont="1" applyBorder="1" applyAlignment="1">
      <alignment horizontal="center"/>
    </xf>
    <xf numFmtId="0" fontId="13" fillId="23" borderId="6" xfId="0" applyFont="1" applyFill="1" applyBorder="1" applyAlignment="1">
      <alignment horizontal="center"/>
    </xf>
    <xf numFmtId="0" fontId="13" fillId="23" borderId="6" xfId="0" applyFont="1" applyFill="1" applyBorder="1" applyAlignment="1">
      <alignment horizontal="center" vertical="center"/>
    </xf>
    <xf numFmtId="3" fontId="13" fillId="23" borderId="6" xfId="0" applyNumberFormat="1" applyFont="1" applyFill="1" applyBorder="1" applyAlignment="1">
      <alignment horizontal="center" vertical="center" wrapText="1"/>
    </xf>
    <xf numFmtId="3" fontId="15" fillId="26" borderId="6" xfId="0" applyNumberFormat="1" applyFont="1" applyFill="1" applyBorder="1" applyAlignment="1">
      <alignment horizontal="center" vertical="center" wrapText="1"/>
    </xf>
    <xf numFmtId="3" fontId="13" fillId="23" borderId="6" xfId="0" applyNumberFormat="1" applyFont="1" applyFill="1" applyBorder="1" applyAlignment="1">
      <alignment horizontal="center" vertical="center"/>
    </xf>
    <xf numFmtId="0" fontId="57" fillId="0" borderId="6" xfId="0" applyFont="1" applyBorder="1" applyAlignment="1">
      <alignment horizontal="center" vertical="center" wrapText="1"/>
    </xf>
    <xf numFmtId="0" fontId="13" fillId="23" borderId="6" xfId="0" applyFont="1" applyFill="1" applyBorder="1" applyAlignment="1">
      <alignment vertical="center" wrapText="1"/>
    </xf>
    <xf numFmtId="0" fontId="22" fillId="0" borderId="7" xfId="0" applyFont="1" applyBorder="1" applyAlignment="1">
      <alignment vertical="center" wrapText="1"/>
    </xf>
    <xf numFmtId="0" fontId="22" fillId="17" borderId="6" xfId="0" applyFont="1" applyFill="1" applyBorder="1" applyAlignment="1">
      <alignment vertical="center" wrapText="1"/>
    </xf>
    <xf numFmtId="0" fontId="30" fillId="0" borderId="0" xfId="0" applyFont="1"/>
    <xf numFmtId="0" fontId="12" fillId="16" borderId="6" xfId="0" applyFont="1" applyFill="1" applyBorder="1" applyAlignment="1">
      <alignment vertical="center" wrapText="1"/>
    </xf>
    <xf numFmtId="0" fontId="12" fillId="2"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3" borderId="6" xfId="0" applyFont="1" applyFill="1" applyBorder="1" applyAlignment="1">
      <alignment vertical="center" wrapText="1"/>
    </xf>
    <xf numFmtId="0" fontId="12" fillId="5" borderId="6" xfId="0" applyFont="1" applyFill="1" applyBorder="1" applyAlignment="1">
      <alignment horizontal="center" vertical="center"/>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12" fillId="20" borderId="6" xfId="0" applyFont="1" applyFill="1" applyBorder="1" applyAlignment="1">
      <alignment horizontal="center" vertical="center" wrapText="1"/>
    </xf>
    <xf numFmtId="0" fontId="4" fillId="0" borderId="6" xfId="0" applyFont="1" applyBorder="1" applyAlignment="1">
      <alignment vertical="center" wrapText="1"/>
    </xf>
    <xf numFmtId="0" fontId="12" fillId="4"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4"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2" fillId="5" borderId="6" xfId="0" applyFont="1" applyFill="1" applyBorder="1" applyAlignment="1">
      <alignment vertical="center" wrapText="1"/>
    </xf>
    <xf numFmtId="0" fontId="4" fillId="11"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3" borderId="6" xfId="0" applyFont="1" applyFill="1" applyBorder="1" applyAlignment="1">
      <alignment vertical="center" wrapText="1"/>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3" fillId="5" borderId="6" xfId="0" applyFont="1" applyFill="1" applyBorder="1" applyAlignment="1">
      <alignment horizontal="center" vertical="center" wrapText="1"/>
    </xf>
    <xf numFmtId="0" fontId="13" fillId="5" borderId="6" xfId="0" applyFont="1" applyFill="1" applyBorder="1" applyAlignment="1">
      <alignment vertical="center"/>
    </xf>
    <xf numFmtId="0" fontId="12" fillId="0" borderId="0" xfId="0" applyFont="1" applyAlignment="1">
      <alignment horizontal="center"/>
    </xf>
    <xf numFmtId="0" fontId="12" fillId="5" borderId="6" xfId="0" applyFont="1" applyFill="1" applyBorder="1" applyAlignment="1">
      <alignment vertical="center" wrapText="1"/>
    </xf>
    <xf numFmtId="0" fontId="12" fillId="3" borderId="6" xfId="0" applyFont="1" applyFill="1" applyBorder="1" applyAlignment="1">
      <alignment horizontal="center" vertical="center" wrapText="1"/>
    </xf>
    <xf numFmtId="0" fontId="25" fillId="0" borderId="8" xfId="0" applyFont="1" applyFill="1" applyBorder="1" applyAlignment="1">
      <alignment horizontal="justify" vertical="center"/>
    </xf>
    <xf numFmtId="0" fontId="2" fillId="0" borderId="0" xfId="0" applyFont="1" applyFill="1" applyBorder="1"/>
    <xf numFmtId="0" fontId="59" fillId="0" borderId="0" xfId="0" applyFont="1" applyFill="1" applyBorder="1"/>
    <xf numFmtId="0" fontId="25" fillId="0" borderId="8" xfId="0" applyFont="1" applyFill="1" applyBorder="1" applyAlignment="1">
      <alignment horizontal="justify" vertical="center" wrapText="1"/>
    </xf>
    <xf numFmtId="0" fontId="0" fillId="28" borderId="0" xfId="0" applyFill="1"/>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16" borderId="6" xfId="0" applyFont="1" applyFill="1" applyBorder="1" applyAlignment="1">
      <alignment horizontal="center" vertical="center"/>
    </xf>
    <xf numFmtId="0" fontId="12" fillId="19" borderId="6"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3" borderId="6" xfId="0" applyFont="1" applyFill="1" applyBorder="1" applyAlignment="1">
      <alignment vertical="center" wrapText="1"/>
    </xf>
    <xf numFmtId="0" fontId="12" fillId="2" borderId="6" xfId="0" applyFont="1" applyFill="1" applyBorder="1" applyAlignment="1">
      <alignment vertical="center" wrapText="1"/>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4" fillId="0" borderId="6" xfId="0" applyFont="1" applyBorder="1" applyAlignment="1">
      <alignment vertical="center" wrapText="1"/>
    </xf>
    <xf numFmtId="0" fontId="12" fillId="4"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3" fillId="5" borderId="6" xfId="0" applyFont="1" applyFill="1" applyBorder="1" applyAlignment="1">
      <alignment horizontal="center" vertical="center" wrapText="1"/>
    </xf>
    <xf numFmtId="0" fontId="12" fillId="5" borderId="6" xfId="0" applyFont="1" applyFill="1" applyBorder="1" applyAlignment="1">
      <alignment vertical="center" wrapText="1"/>
    </xf>
    <xf numFmtId="0" fontId="4" fillId="11"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3" borderId="6" xfId="0" applyFont="1" applyFill="1" applyBorder="1" applyAlignment="1">
      <alignment vertical="center" wrapText="1"/>
    </xf>
    <xf numFmtId="0" fontId="13" fillId="2"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13" fillId="5" borderId="6" xfId="0" applyFont="1" applyFill="1" applyBorder="1" applyAlignment="1">
      <alignment horizontal="center" vertical="center" wrapText="1"/>
    </xf>
    <xf numFmtId="0" fontId="12" fillId="5" borderId="6" xfId="0" applyFont="1" applyFill="1" applyBorder="1" applyAlignment="1">
      <alignment vertical="center" wrapText="1"/>
    </xf>
    <xf numFmtId="0" fontId="22" fillId="0" borderId="6" xfId="0" applyFont="1" applyBorder="1" applyAlignment="1">
      <alignment horizontal="left" vertical="center"/>
    </xf>
    <xf numFmtId="3" fontId="13" fillId="13" borderId="6" xfId="0" applyNumberFormat="1" applyFont="1" applyFill="1" applyBorder="1" applyAlignment="1">
      <alignment horizontal="center" vertical="center" wrapText="1"/>
    </xf>
    <xf numFmtId="0" fontId="15" fillId="11" borderId="19" xfId="0" applyFont="1" applyFill="1" applyBorder="1" applyAlignment="1">
      <alignment horizontal="center" vertical="center" wrapText="1"/>
    </xf>
    <xf numFmtId="3" fontId="12" fillId="4" borderId="6" xfId="0" applyNumberFormat="1" applyFont="1" applyFill="1" applyBorder="1" applyAlignment="1">
      <alignment horizontal="center" vertical="center" wrapText="1"/>
    </xf>
    <xf numFmtId="0" fontId="13" fillId="5" borderId="6" xfId="0" applyFont="1" applyFill="1" applyBorder="1" applyAlignment="1">
      <alignment horizontal="center" vertical="center" wrapText="1"/>
    </xf>
    <xf numFmtId="0" fontId="12" fillId="5" borderId="6" xfId="0" applyFont="1" applyFill="1" applyBorder="1" applyAlignment="1">
      <alignment vertical="center" wrapText="1"/>
    </xf>
    <xf numFmtId="0" fontId="12" fillId="5" borderId="6" xfId="0" applyFont="1" applyFill="1" applyBorder="1" applyAlignment="1">
      <alignment horizontal="center" vertical="center" wrapText="1"/>
    </xf>
    <xf numFmtId="0" fontId="4" fillId="0" borderId="6" xfId="0" applyFont="1" applyBorder="1" applyAlignment="1">
      <alignment vertical="center" wrapText="1"/>
    </xf>
    <xf numFmtId="0" fontId="12"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15" fillId="0" borderId="6" xfId="0" applyFont="1" applyBorder="1" applyAlignment="1">
      <alignment vertical="center" wrapText="1"/>
    </xf>
    <xf numFmtId="0" fontId="13" fillId="3"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4" fillId="0" borderId="6" xfId="0" applyFont="1" applyBorder="1" applyAlignment="1">
      <alignment vertical="center" wrapText="1"/>
    </xf>
    <xf numFmtId="0" fontId="12"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5" fillId="0" borderId="0" xfId="0" applyFont="1" applyAlignment="1">
      <alignment horizontal="left" vertical="center" wrapText="1"/>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12" fillId="16"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5" borderId="6" xfId="0" applyFont="1" applyFill="1" applyBorder="1" applyAlignment="1">
      <alignment vertical="center" wrapText="1"/>
    </xf>
    <xf numFmtId="0" fontId="4" fillId="11" borderId="6" xfId="0" applyFont="1" applyFill="1" applyBorder="1" applyAlignment="1">
      <alignment horizontal="center" vertical="center" wrapText="1"/>
    </xf>
    <xf numFmtId="0" fontId="0" fillId="0" borderId="0" xfId="0"/>
    <xf numFmtId="0" fontId="12" fillId="3"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3" fillId="23" borderId="6" xfId="0" applyFont="1" applyFill="1" applyBorder="1" applyAlignment="1">
      <alignment horizontal="center" vertical="center" wrapText="1"/>
    </xf>
    <xf numFmtId="0" fontId="38" fillId="0" borderId="0" xfId="2" applyFont="1" applyAlignment="1">
      <alignment horizontal="left" vertical="center" wrapText="1"/>
    </xf>
    <xf numFmtId="0" fontId="34" fillId="0" borderId="0" xfId="2" applyFont="1" applyAlignment="1">
      <alignment horizontal="left" vertical="center"/>
    </xf>
    <xf numFmtId="3" fontId="13" fillId="11" borderId="6" xfId="0" applyNumberFormat="1" applyFont="1" applyFill="1" applyBorder="1" applyAlignment="1">
      <alignment horizontal="center" vertical="center" wrapText="1"/>
    </xf>
    <xf numFmtId="0" fontId="15" fillId="0" borderId="6" xfId="0" applyFont="1" applyFill="1" applyBorder="1"/>
    <xf numFmtId="3" fontId="15" fillId="0" borderId="6" xfId="0" applyNumberFormat="1" applyFont="1" applyFill="1" applyBorder="1" applyAlignment="1">
      <alignment horizont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center"/>
    </xf>
    <xf numFmtId="0" fontId="15" fillId="0" borderId="6" xfId="0" applyFont="1" applyFill="1" applyBorder="1" applyAlignment="1">
      <alignment vertical="center" wrapText="1"/>
    </xf>
    <xf numFmtId="0" fontId="15" fillId="0" borderId="6" xfId="0" applyFont="1" applyFill="1" applyBorder="1" applyAlignment="1">
      <alignment horizontal="center" vertical="center"/>
    </xf>
    <xf numFmtId="0" fontId="15" fillId="0" borderId="6" xfId="0" applyFont="1" applyFill="1" applyBorder="1" applyAlignment="1">
      <alignment wrapText="1"/>
    </xf>
    <xf numFmtId="0" fontId="22" fillId="0" borderId="6" xfId="0" applyFont="1" applyFill="1" applyBorder="1" applyAlignment="1">
      <alignment vertical="center" wrapText="1"/>
    </xf>
    <xf numFmtId="3" fontId="15" fillId="0" borderId="6" xfId="0" applyNumberFormat="1" applyFont="1" applyFill="1" applyBorder="1" applyAlignment="1">
      <alignment horizontal="center" vertical="center" wrapText="1"/>
    </xf>
    <xf numFmtId="0" fontId="13" fillId="27" borderId="6" xfId="0" applyFont="1" applyFill="1" applyBorder="1" applyAlignment="1">
      <alignment vertical="center" wrapText="1"/>
    </xf>
    <xf numFmtId="0" fontId="13" fillId="27"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2" fillId="5" borderId="6" xfId="0" applyFont="1" applyFill="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0" fillId="0" borderId="0" xfId="0"/>
    <xf numFmtId="0" fontId="0" fillId="0" borderId="0" xfId="0" applyBorder="1" applyAlignment="1">
      <alignment horizontal="left"/>
    </xf>
    <xf numFmtId="0" fontId="0" fillId="0" borderId="0" xfId="0" applyBorder="1"/>
    <xf numFmtId="0" fontId="15" fillId="0" borderId="0" xfId="0" applyFont="1" applyBorder="1" applyAlignment="1">
      <alignment horizontal="center" vertical="center" wrapText="1"/>
    </xf>
    <xf numFmtId="0" fontId="38" fillId="0" borderId="0" xfId="2" applyFont="1" applyBorder="1" applyAlignment="1">
      <alignment vertical="center" wrapText="1"/>
    </xf>
    <xf numFmtId="0" fontId="34" fillId="0" borderId="0" xfId="2" applyFont="1" applyBorder="1"/>
    <xf numFmtId="0" fontId="13" fillId="0" borderId="0" xfId="0" applyFont="1" applyFill="1" applyBorder="1" applyAlignment="1">
      <alignment horizontal="center" vertical="center" wrapText="1"/>
    </xf>
    <xf numFmtId="0" fontId="13" fillId="27" borderId="7" xfId="0" applyFont="1" applyFill="1" applyBorder="1" applyAlignment="1">
      <alignment horizontal="center" vertical="center" wrapText="1"/>
    </xf>
    <xf numFmtId="3" fontId="23" fillId="26" borderId="6" xfId="0" applyNumberFormat="1" applyFont="1" applyFill="1" applyBorder="1" applyAlignment="1">
      <alignment horizontal="center" vertical="center" wrapText="1"/>
    </xf>
    <xf numFmtId="4" fontId="23" fillId="26" borderId="6" xfId="0" applyNumberFormat="1" applyFont="1" applyFill="1" applyBorder="1" applyAlignment="1">
      <alignment horizontal="center" vertical="center" wrapText="1"/>
    </xf>
    <xf numFmtId="4" fontId="23" fillId="23" borderId="6" xfId="0" applyNumberFormat="1" applyFont="1" applyFill="1" applyBorder="1" applyAlignment="1">
      <alignment horizontal="center" vertical="center" wrapText="1"/>
    </xf>
    <xf numFmtId="0" fontId="23" fillId="26" borderId="6" xfId="0" applyFont="1" applyFill="1" applyBorder="1" applyAlignment="1">
      <alignment horizontal="center" vertical="center" wrapText="1"/>
    </xf>
    <xf numFmtId="0" fontId="23" fillId="23" borderId="6" xfId="0" applyFont="1" applyFill="1" applyBorder="1" applyAlignment="1">
      <alignment horizontal="center" vertical="center" wrapText="1"/>
    </xf>
    <xf numFmtId="3" fontId="23" fillId="23" borderId="6" xfId="0" applyNumberFormat="1" applyFont="1" applyFill="1" applyBorder="1" applyAlignment="1">
      <alignment horizontal="center" vertical="center" wrapText="1"/>
    </xf>
    <xf numFmtId="0" fontId="23" fillId="26" borderId="6" xfId="0" applyFont="1" applyFill="1" applyBorder="1" applyAlignment="1">
      <alignment vertical="center" wrapText="1"/>
    </xf>
    <xf numFmtId="0" fontId="23" fillId="29" borderId="6" xfId="0" applyFont="1" applyFill="1" applyBorder="1" applyAlignment="1">
      <alignment horizontal="center" vertical="center" wrapText="1"/>
    </xf>
    <xf numFmtId="3" fontId="23" fillId="29" borderId="6" xfId="0" applyNumberFormat="1" applyFont="1" applyFill="1" applyBorder="1" applyAlignment="1">
      <alignment horizontal="center" vertical="center" wrapText="1"/>
    </xf>
    <xf numFmtId="4" fontId="23" fillId="29" borderId="6" xfId="0" applyNumberFormat="1" applyFont="1" applyFill="1" applyBorder="1" applyAlignment="1">
      <alignment horizontal="right" vertical="center" wrapText="1"/>
    </xf>
    <xf numFmtId="0" fontId="23" fillId="29" borderId="6" xfId="0" applyFont="1" applyFill="1" applyBorder="1" applyAlignment="1">
      <alignment horizontal="right" vertical="center" wrapText="1"/>
    </xf>
    <xf numFmtId="3" fontId="22" fillId="0" borderId="6" xfId="0" applyNumberFormat="1" applyFont="1" applyFill="1" applyBorder="1" applyAlignment="1">
      <alignment horizontal="center" vertical="center" wrapText="1"/>
    </xf>
    <xf numFmtId="4" fontId="22" fillId="0" borderId="6" xfId="0" applyNumberFormat="1" applyFont="1" applyFill="1" applyBorder="1" applyAlignment="1">
      <alignment horizontal="right" vertical="center" wrapText="1"/>
    </xf>
    <xf numFmtId="0" fontId="22" fillId="23" borderId="6" xfId="0" applyFont="1" applyFill="1" applyBorder="1" applyAlignment="1">
      <alignment horizontal="center" vertical="center" wrapText="1"/>
    </xf>
    <xf numFmtId="0" fontId="22" fillId="0" borderId="19" xfId="0" applyFont="1" applyFill="1" applyBorder="1" applyAlignment="1">
      <alignment vertical="center" wrapText="1"/>
    </xf>
    <xf numFmtId="0" fontId="23" fillId="26" borderId="19" xfId="0" applyFont="1" applyFill="1" applyBorder="1" applyAlignment="1">
      <alignment vertical="center" wrapText="1"/>
    </xf>
    <xf numFmtId="4" fontId="23" fillId="26" borderId="6" xfId="0" applyNumberFormat="1" applyFont="1" applyFill="1" applyBorder="1" applyAlignment="1">
      <alignment horizontal="right" vertical="center" wrapText="1"/>
    </xf>
    <xf numFmtId="0" fontId="25" fillId="0" borderId="0" xfId="0" applyFont="1" applyFill="1" applyBorder="1" applyAlignment="1">
      <alignment vertical="center" wrapText="1"/>
    </xf>
    <xf numFmtId="3" fontId="23" fillId="29" borderId="6" xfId="0" applyNumberFormat="1" applyFont="1" applyFill="1" applyBorder="1" applyAlignment="1">
      <alignment horizontal="right" vertical="center" wrapText="1"/>
    </xf>
    <xf numFmtId="0" fontId="61" fillId="0" borderId="6" xfId="0" applyFont="1" applyFill="1" applyBorder="1" applyAlignment="1">
      <alignment vertical="top" wrapText="1"/>
    </xf>
    <xf numFmtId="0" fontId="22" fillId="0" borderId="6"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6" xfId="0" applyFont="1" applyFill="1" applyBorder="1" applyAlignment="1">
      <alignment horizontal="center" vertical="center" wrapText="1"/>
    </xf>
    <xf numFmtId="0" fontId="53" fillId="0" borderId="7" xfId="0" applyFont="1" applyFill="1" applyBorder="1" applyAlignment="1">
      <alignment vertical="top" wrapText="1"/>
    </xf>
    <xf numFmtId="4" fontId="23" fillId="0" borderId="6" xfId="0" applyNumberFormat="1" applyFont="1" applyFill="1" applyBorder="1" applyAlignment="1">
      <alignment horizontal="right" vertical="center" wrapText="1"/>
    </xf>
    <xf numFmtId="4" fontId="23" fillId="29" borderId="6" xfId="0" applyNumberFormat="1" applyFont="1" applyFill="1" applyBorder="1" applyAlignment="1">
      <alignment horizontal="center" vertical="center" wrapText="1"/>
    </xf>
    <xf numFmtId="0" fontId="62" fillId="0" borderId="1" xfId="0" applyFont="1" applyBorder="1" applyAlignment="1">
      <alignment horizontal="justify" vertical="center"/>
    </xf>
    <xf numFmtId="0" fontId="63" fillId="0" borderId="23" xfId="0" applyFont="1" applyBorder="1"/>
    <xf numFmtId="0" fontId="63" fillId="0" borderId="2" xfId="0" applyFont="1" applyBorder="1"/>
    <xf numFmtId="0" fontId="62" fillId="0" borderId="13" xfId="0" applyFont="1" applyBorder="1" applyAlignment="1">
      <alignment horizontal="justify" vertical="center"/>
    </xf>
    <xf numFmtId="0" fontId="63" fillId="0" borderId="14" xfId="0" applyFont="1" applyBorder="1"/>
    <xf numFmtId="0" fontId="63" fillId="0" borderId="15" xfId="0" applyFont="1" applyBorder="1"/>
    <xf numFmtId="0" fontId="12" fillId="30" borderId="6" xfId="0" applyFont="1" applyFill="1" applyBorder="1" applyAlignment="1">
      <alignment horizontal="center" vertical="center" wrapText="1"/>
    </xf>
    <xf numFmtId="0" fontId="15" fillId="31" borderId="4" xfId="0" applyFont="1" applyFill="1" applyBorder="1" applyAlignment="1">
      <alignment horizontal="center" vertical="center" wrapText="1"/>
    </xf>
    <xf numFmtId="0" fontId="15" fillId="32"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15" fillId="31" borderId="30" xfId="0" applyFont="1" applyFill="1" applyBorder="1" applyAlignment="1">
      <alignment horizontal="center" vertical="center" wrapText="1"/>
    </xf>
    <xf numFmtId="0" fontId="22" fillId="31" borderId="4" xfId="0" applyFont="1" applyFill="1" applyBorder="1" applyAlignment="1">
      <alignment horizontal="center" vertical="center" wrapText="1"/>
    </xf>
    <xf numFmtId="0" fontId="22" fillId="32"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2" fillId="0" borderId="21" xfId="1" applyFont="1" applyBorder="1" applyAlignment="1">
      <alignment vertical="center"/>
    </xf>
    <xf numFmtId="0" fontId="12" fillId="20" borderId="6"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23"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6" fontId="12" fillId="2" borderId="6" xfId="0" applyNumberFormat="1"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7" borderId="6" xfId="0" applyFont="1" applyFill="1" applyBorder="1" applyAlignment="1">
      <alignment horizontal="center" vertical="center" wrapText="1"/>
    </xf>
    <xf numFmtId="6" fontId="4" fillId="7" borderId="6" xfId="0" applyNumberFormat="1" applyFont="1" applyFill="1" applyBorder="1" applyAlignment="1">
      <alignment horizontal="center" vertical="center" wrapText="1"/>
    </xf>
    <xf numFmtId="0" fontId="12" fillId="7" borderId="7" xfId="0" applyFont="1" applyFill="1" applyBorder="1" applyAlignment="1">
      <alignment horizontal="left" vertical="center" wrapText="1"/>
    </xf>
    <xf numFmtId="3" fontId="4" fillId="7" borderId="6" xfId="0" applyNumberFormat="1" applyFont="1" applyFill="1" applyBorder="1" applyAlignment="1">
      <alignment horizontal="center" vertical="center" wrapText="1"/>
    </xf>
    <xf numFmtId="0" fontId="4" fillId="7" borderId="7" xfId="0" applyFont="1" applyFill="1" applyBorder="1" applyAlignment="1">
      <alignment horizontal="center" vertical="center" wrapText="1"/>
    </xf>
    <xf numFmtId="3" fontId="12" fillId="2" borderId="6" xfId="0" applyNumberFormat="1" applyFont="1" applyFill="1" applyBorder="1" applyAlignment="1">
      <alignment horizontal="center" vertical="center" wrapText="1"/>
    </xf>
    <xf numFmtId="3" fontId="23" fillId="17" borderId="6" xfId="0" applyNumberFormat="1" applyFont="1" applyFill="1" applyBorder="1" applyAlignment="1">
      <alignment horizontal="center" vertical="center" wrapText="1"/>
    </xf>
    <xf numFmtId="0" fontId="4" fillId="0" borderId="6" xfId="0" applyFont="1" applyBorder="1" applyAlignment="1">
      <alignment vertical="center" wrapText="1"/>
    </xf>
    <xf numFmtId="0" fontId="15" fillId="0" borderId="6" xfId="0" applyFont="1" applyBorder="1" applyAlignment="1">
      <alignment vertical="center" wrapText="1"/>
    </xf>
    <xf numFmtId="3" fontId="23" fillId="5" borderId="6" xfId="0" applyNumberFormat="1" applyFont="1" applyFill="1" applyBorder="1" applyAlignment="1">
      <alignment horizontal="center" vertical="center" wrapText="1"/>
    </xf>
    <xf numFmtId="0" fontId="0" fillId="0" borderId="0" xfId="0"/>
    <xf numFmtId="0" fontId="4" fillId="0" borderId="6" xfId="0" applyFont="1" applyBorder="1" applyAlignment="1">
      <alignment vertical="center" wrapText="1"/>
    </xf>
    <xf numFmtId="0" fontId="4" fillId="0" borderId="6" xfId="0" applyFont="1" applyBorder="1" applyAlignment="1">
      <alignment horizontal="center" vertical="center" wrapText="1"/>
    </xf>
    <xf numFmtId="3" fontId="4" fillId="0" borderId="6" xfId="0" applyNumberFormat="1" applyFont="1" applyBorder="1" applyAlignment="1">
      <alignment horizontal="center"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2" fillId="3" borderId="6" xfId="0" applyFont="1" applyFill="1" applyBorder="1" applyAlignment="1">
      <alignment vertical="center" wrapText="1"/>
    </xf>
    <xf numFmtId="0" fontId="12" fillId="3" borderId="6" xfId="0" applyFont="1" applyFill="1" applyBorder="1" applyAlignment="1">
      <alignment horizontal="center" vertical="center" wrapText="1"/>
    </xf>
    <xf numFmtId="3" fontId="12" fillId="3" borderId="6" xfId="0" applyNumberFormat="1" applyFont="1" applyFill="1" applyBorder="1" applyAlignment="1">
      <alignment horizontal="center" vertical="center" wrapText="1"/>
    </xf>
    <xf numFmtId="3" fontId="23" fillId="5" borderId="6" xfId="0" applyNumberFormat="1" applyFont="1" applyFill="1" applyBorder="1" applyAlignment="1">
      <alignment horizontal="center" vertical="center" wrapText="1"/>
    </xf>
    <xf numFmtId="0" fontId="15" fillId="16" borderId="6" xfId="0" applyFont="1" applyFill="1" applyBorder="1" applyAlignment="1">
      <alignment horizontal="center" vertical="center" wrapText="1"/>
    </xf>
    <xf numFmtId="0" fontId="15" fillId="0" borderId="6" xfId="0" applyFont="1" applyFill="1" applyBorder="1" applyAlignment="1">
      <alignment vertical="center"/>
    </xf>
    <xf numFmtId="0" fontId="22" fillId="0" borderId="6" xfId="0" applyFont="1" applyFill="1" applyBorder="1" applyAlignment="1">
      <alignment vertical="center"/>
    </xf>
    <xf numFmtId="3" fontId="15" fillId="0" borderId="6" xfId="0" applyNumberFormat="1" applyFont="1" applyFill="1" applyBorder="1" applyAlignment="1">
      <alignment horizontal="center" vertical="center"/>
    </xf>
    <xf numFmtId="0" fontId="0" fillId="0" borderId="0" xfId="0"/>
    <xf numFmtId="0" fontId="4" fillId="0" borderId="6" xfId="0" applyFont="1" applyBorder="1" applyAlignment="1">
      <alignment horizontal="center"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0" xfId="0"/>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center" vertical="center" wrapText="1"/>
    </xf>
    <xf numFmtId="0" fontId="23" fillId="3" borderId="6" xfId="0" applyFont="1" applyFill="1" applyBorder="1" applyAlignment="1">
      <alignment horizontal="center" vertical="center" wrapText="1"/>
    </xf>
    <xf numFmtId="0" fontId="13" fillId="27" borderId="6" xfId="0" applyFont="1" applyFill="1" applyBorder="1" applyAlignment="1">
      <alignment horizontal="center" vertical="center" wrapText="1"/>
    </xf>
    <xf numFmtId="0" fontId="13" fillId="23" borderId="6" xfId="0" applyFont="1" applyFill="1" applyBorder="1" applyAlignment="1">
      <alignment horizontal="center" vertical="center" wrapText="1"/>
    </xf>
    <xf numFmtId="49" fontId="15" fillId="0" borderId="6" xfId="0" applyNumberFormat="1" applyFont="1" applyBorder="1" applyAlignment="1">
      <alignment horizontal="center" vertical="center" wrapText="1"/>
    </xf>
    <xf numFmtId="16" fontId="4" fillId="0" borderId="6" xfId="0" applyNumberFormat="1" applyFont="1" applyBorder="1" applyAlignment="1">
      <alignment horizontal="center" vertical="center" wrapText="1"/>
    </xf>
    <xf numFmtId="6" fontId="4" fillId="7" borderId="7" xfId="0" applyNumberFormat="1" applyFont="1" applyFill="1" applyBorder="1" applyAlignment="1">
      <alignment horizontal="center" vertical="center" wrapText="1"/>
    </xf>
    <xf numFmtId="0" fontId="15" fillId="24" borderId="6" xfId="0" applyFont="1" applyFill="1" applyBorder="1" applyAlignment="1">
      <alignment vertical="center" wrapText="1"/>
    </xf>
    <xf numFmtId="0" fontId="13" fillId="33" borderId="6" xfId="0" applyFont="1" applyFill="1" applyBorder="1" applyAlignment="1">
      <alignment vertical="center" wrapText="1"/>
    </xf>
    <xf numFmtId="3" fontId="13" fillId="33" borderId="6" xfId="0" applyNumberFormat="1" applyFont="1" applyFill="1" applyBorder="1" applyAlignment="1">
      <alignment horizontal="center" vertical="center" wrapText="1"/>
    </xf>
    <xf numFmtId="0" fontId="15" fillId="24" borderId="6" xfId="0" applyFont="1" applyFill="1" applyBorder="1" applyAlignment="1">
      <alignment horizontal="left" wrapText="1"/>
    </xf>
    <xf numFmtId="0" fontId="13" fillId="33" borderId="6" xfId="0" applyFont="1" applyFill="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4" fillId="0" borderId="0" xfId="0" applyFont="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2" xfId="0" applyFont="1" applyBorder="1" applyAlignment="1">
      <alignment horizontal="left" vertical="center"/>
    </xf>
    <xf numFmtId="0" fontId="5"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29" fillId="0" borderId="6" xfId="0" applyFont="1" applyBorder="1" applyAlignment="1">
      <alignment horizontal="center" vertical="center" wrapText="1"/>
    </xf>
    <xf numFmtId="0" fontId="31" fillId="0" borderId="13" xfId="0" applyFont="1" applyBorder="1" applyAlignment="1">
      <alignment horizontal="center" vertical="center" wrapText="1"/>
    </xf>
    <xf numFmtId="0" fontId="35" fillId="0" borderId="17" xfId="0" applyFont="1" applyBorder="1" applyAlignment="1">
      <alignment horizontal="center"/>
    </xf>
    <xf numFmtId="0" fontId="35" fillId="0" borderId="18" xfId="0" applyFont="1" applyBorder="1" applyAlignment="1">
      <alignment horizontal="center"/>
    </xf>
    <xf numFmtId="0" fontId="35" fillId="0" borderId="12" xfId="0" applyFont="1" applyBorder="1" applyAlignment="1">
      <alignment horizontal="center"/>
    </xf>
    <xf numFmtId="0" fontId="12" fillId="11" borderId="7"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9" xfId="0" applyFont="1" applyFill="1" applyBorder="1" applyAlignment="1">
      <alignment vertical="center" wrapText="1"/>
    </xf>
    <xf numFmtId="0" fontId="12" fillId="11" borderId="21" xfId="0" applyFont="1" applyFill="1" applyBorder="1" applyAlignment="1">
      <alignment vertical="center" wrapText="1"/>
    </xf>
    <xf numFmtId="0" fontId="14" fillId="11" borderId="7" xfId="0" applyFont="1" applyFill="1" applyBorder="1" applyAlignment="1">
      <alignment vertical="center" wrapText="1"/>
    </xf>
    <xf numFmtId="0" fontId="14" fillId="11" borderId="9" xfId="0" applyFont="1" applyFill="1" applyBorder="1" applyAlignment="1">
      <alignment vertical="center" wrapText="1"/>
    </xf>
    <xf numFmtId="0" fontId="12" fillId="17" borderId="19" xfId="0" applyFont="1" applyFill="1" applyBorder="1" applyAlignment="1">
      <alignment vertical="center" wrapText="1"/>
    </xf>
    <xf numFmtId="0" fontId="12" fillId="17" borderId="20" xfId="0" applyFont="1" applyFill="1" applyBorder="1" applyAlignment="1">
      <alignment vertical="center" wrapText="1"/>
    </xf>
    <xf numFmtId="0" fontId="12" fillId="17" borderId="21" xfId="0" applyFont="1" applyFill="1" applyBorder="1" applyAlignment="1">
      <alignment vertical="center" wrapText="1"/>
    </xf>
    <xf numFmtId="3" fontId="12" fillId="17" borderId="19" xfId="0" applyNumberFormat="1" applyFont="1" applyFill="1" applyBorder="1" applyAlignment="1">
      <alignment horizontal="center" vertical="center" wrapText="1"/>
    </xf>
    <xf numFmtId="3" fontId="12" fillId="17" borderId="21" xfId="0" applyNumberFormat="1" applyFont="1" applyFill="1" applyBorder="1" applyAlignment="1">
      <alignment horizontal="center" vertical="center" wrapText="1"/>
    </xf>
    <xf numFmtId="3" fontId="13" fillId="17" borderId="19" xfId="0" applyNumberFormat="1" applyFont="1" applyFill="1" applyBorder="1" applyAlignment="1">
      <alignment horizontal="center" vertical="center" wrapText="1"/>
    </xf>
    <xf numFmtId="3" fontId="13" fillId="17" borderId="21" xfId="0" applyNumberFormat="1" applyFont="1" applyFill="1" applyBorder="1" applyAlignment="1">
      <alignment horizontal="center" vertical="center" wrapText="1"/>
    </xf>
    <xf numFmtId="0" fontId="12" fillId="11" borderId="19" xfId="0" applyFont="1" applyFill="1" applyBorder="1" applyAlignment="1">
      <alignment horizontal="left" vertical="center" wrapText="1"/>
    </xf>
    <xf numFmtId="0" fontId="12" fillId="11" borderId="21" xfId="0" applyFont="1" applyFill="1" applyBorder="1" applyAlignment="1">
      <alignment horizontal="left" vertical="center" wrapText="1"/>
    </xf>
    <xf numFmtId="0" fontId="14" fillId="11" borderId="8" xfId="0" applyFont="1" applyFill="1" applyBorder="1" applyAlignment="1">
      <alignment vertical="center" wrapText="1"/>
    </xf>
    <xf numFmtId="0" fontId="5" fillId="0" borderId="18" xfId="0" applyFont="1" applyBorder="1" applyAlignment="1">
      <alignment horizontal="left"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12" xfId="0" applyFont="1" applyFill="1" applyBorder="1" applyAlignment="1">
      <alignment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5" fillId="0" borderId="0" xfId="0" applyFont="1" applyAlignment="1">
      <alignment horizontal="left" vertical="center" wrapText="1"/>
    </xf>
    <xf numFmtId="0" fontId="12" fillId="16" borderId="6" xfId="0" applyFont="1" applyFill="1" applyBorder="1" applyAlignment="1">
      <alignment vertical="center" wrapText="1"/>
    </xf>
    <xf numFmtId="0" fontId="4" fillId="2" borderId="6" xfId="0" applyFont="1" applyFill="1" applyBorder="1" applyAlignment="1">
      <alignment vertical="center" wrapText="1"/>
    </xf>
    <xf numFmtId="0" fontId="12" fillId="2"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5" fillId="0" borderId="0" xfId="0" applyFont="1" applyAlignment="1">
      <alignment horizontal="left" vertical="center"/>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4" fillId="0" borderId="6" xfId="0" applyFont="1" applyBorder="1" applyAlignment="1">
      <alignment vertical="top" wrapText="1"/>
    </xf>
    <xf numFmtId="0" fontId="12" fillId="3" borderId="6" xfId="0" applyFont="1" applyFill="1" applyBorder="1" applyAlignment="1">
      <alignment vertical="center" wrapText="1"/>
    </xf>
    <xf numFmtId="0" fontId="12" fillId="2" borderId="6" xfId="0" applyFont="1" applyFill="1" applyBorder="1" applyAlignment="1">
      <alignment vertical="center" wrapText="1"/>
    </xf>
    <xf numFmtId="0" fontId="4" fillId="3" borderId="6" xfId="0" applyFont="1" applyFill="1" applyBorder="1" applyAlignment="1">
      <alignment vertical="top" wrapText="1"/>
    </xf>
    <xf numFmtId="0" fontId="12" fillId="5" borderId="6" xfId="0" applyFont="1" applyFill="1" applyBorder="1" applyAlignment="1">
      <alignment horizontal="center" vertical="center"/>
    </xf>
    <xf numFmtId="0" fontId="13" fillId="2" borderId="6"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6" xfId="0" applyFont="1" applyBorder="1" applyAlignment="1">
      <alignment horizontal="center" vertical="center" wrapText="1"/>
    </xf>
    <xf numFmtId="0" fontId="36" fillId="0" borderId="0" xfId="0" applyFont="1" applyAlignment="1">
      <alignment horizontal="left" vertical="center" wrapText="1"/>
    </xf>
    <xf numFmtId="0" fontId="13" fillId="27" borderId="6" xfId="0" applyFont="1" applyFill="1" applyBorder="1" applyAlignment="1">
      <alignment horizontal="center" vertical="center" wrapText="1"/>
    </xf>
    <xf numFmtId="0" fontId="5" fillId="0" borderId="0" xfId="0" applyFont="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20" borderId="6" xfId="0" applyFont="1" applyFill="1" applyBorder="1" applyAlignment="1">
      <alignment horizontal="center" vertical="center" wrapText="1"/>
    </xf>
    <xf numFmtId="0" fontId="12" fillId="20" borderId="19" xfId="0" applyFont="1" applyFill="1" applyBorder="1" applyAlignment="1">
      <alignment horizontal="center" vertical="center" wrapText="1"/>
    </xf>
    <xf numFmtId="0" fontId="12" fillId="20" borderId="21" xfId="0" applyFont="1" applyFill="1" applyBorder="1" applyAlignment="1">
      <alignment horizontal="center" vertical="center" wrapText="1"/>
    </xf>
    <xf numFmtId="0" fontId="34" fillId="0" borderId="10" xfId="0" applyFont="1" applyBorder="1" applyAlignment="1">
      <alignment horizontal="left" vertical="center" wrapText="1"/>
    </xf>
    <xf numFmtId="0" fontId="34" fillId="0" borderId="0" xfId="0" applyFont="1" applyBorder="1" applyAlignment="1">
      <alignment horizontal="left" vertical="center" wrapText="1"/>
    </xf>
    <xf numFmtId="0" fontId="34" fillId="0" borderId="5" xfId="0" applyFont="1" applyBorder="1" applyAlignment="1">
      <alignment horizontal="left" vertical="center" wrapText="1"/>
    </xf>
    <xf numFmtId="0" fontId="34" fillId="0" borderId="3" xfId="0" applyFont="1" applyBorder="1" applyAlignment="1">
      <alignment horizontal="left" vertical="center" wrapText="1"/>
    </xf>
    <xf numFmtId="0" fontId="34" fillId="0" borderId="22" xfId="0" applyFont="1" applyBorder="1" applyAlignment="1">
      <alignment horizontal="left" vertical="center" wrapText="1"/>
    </xf>
    <xf numFmtId="0" fontId="34" fillId="0" borderId="4" xfId="0" applyFont="1" applyBorder="1" applyAlignment="1">
      <alignment horizontal="left"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5" fillId="0" borderId="0" xfId="0" applyFont="1" applyAlignment="1">
      <alignment horizontal="left"/>
    </xf>
    <xf numFmtId="0" fontId="4"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4" fillId="0" borderId="10" xfId="0" applyFont="1" applyBorder="1" applyAlignment="1">
      <alignment horizontal="left" vertical="center"/>
    </xf>
    <xf numFmtId="0" fontId="34" fillId="0" borderId="0" xfId="0" applyFont="1" applyBorder="1" applyAlignment="1">
      <alignment horizontal="left" vertical="center"/>
    </xf>
    <xf numFmtId="0" fontId="34" fillId="0" borderId="5" xfId="0" applyFont="1" applyBorder="1" applyAlignment="1">
      <alignment horizontal="left" vertical="center"/>
    </xf>
    <xf numFmtId="0" fontId="34" fillId="0" borderId="3" xfId="0" applyFont="1" applyBorder="1" applyAlignment="1">
      <alignment horizontal="left"/>
    </xf>
    <xf numFmtId="0" fontId="34" fillId="0" borderId="22" xfId="0" applyFont="1" applyBorder="1" applyAlignment="1">
      <alignment horizontal="left"/>
    </xf>
    <xf numFmtId="0" fontId="34" fillId="0" borderId="4" xfId="0" applyFont="1" applyBorder="1" applyAlignment="1">
      <alignment horizontal="left"/>
    </xf>
    <xf numFmtId="0" fontId="4" fillId="0" borderId="6" xfId="0" applyFont="1" applyBorder="1" applyAlignment="1">
      <alignment vertical="center" wrapText="1"/>
    </xf>
    <xf numFmtId="0" fontId="4" fillId="3" borderId="6" xfId="0" applyFont="1" applyFill="1" applyBorder="1" applyAlignment="1">
      <alignment vertical="center" wrapText="1"/>
    </xf>
    <xf numFmtId="0" fontId="12" fillId="4" borderId="6" xfId="0" applyFont="1" applyFill="1" applyBorder="1" applyAlignment="1">
      <alignment horizontal="center" vertical="center" wrapText="1"/>
    </xf>
    <xf numFmtId="0" fontId="12" fillId="4" borderId="6" xfId="0" applyFont="1" applyFill="1" applyBorder="1" applyAlignment="1">
      <alignment vertical="center" wrapText="1"/>
    </xf>
    <xf numFmtId="3" fontId="12" fillId="4" borderId="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34" fillId="0" borderId="11" xfId="0" applyFont="1" applyBorder="1" applyAlignment="1">
      <alignment horizontal="left" vertical="center" wrapText="1"/>
    </xf>
    <xf numFmtId="0" fontId="34" fillId="0" borderId="0" xfId="0" applyFont="1" applyAlignment="1">
      <alignment horizontal="left" vertical="center" wrapText="1"/>
    </xf>
    <xf numFmtId="0" fontId="34"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5" fillId="0" borderId="18" xfId="0" applyFont="1" applyBorder="1" applyAlignment="1">
      <alignment horizontal="left" vertical="center" wrapText="1"/>
    </xf>
    <xf numFmtId="0" fontId="4" fillId="4" borderId="6"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6" xfId="0" applyFont="1" applyFill="1" applyBorder="1" applyAlignment="1">
      <alignment vertical="center"/>
    </xf>
    <xf numFmtId="0" fontId="5" fillId="5" borderId="6" xfId="0" applyFont="1" applyFill="1" applyBorder="1" applyAlignment="1">
      <alignment horizontal="center" vertical="center" wrapText="1"/>
    </xf>
    <xf numFmtId="0" fontId="12" fillId="0" borderId="0" xfId="0" applyFont="1" applyAlignment="1">
      <alignment horizontal="center" vertical="center"/>
    </xf>
    <xf numFmtId="0" fontId="12" fillId="20" borderId="6" xfId="0" applyFont="1" applyFill="1" applyBorder="1" applyAlignment="1">
      <alignment horizontal="center" vertical="center"/>
    </xf>
    <xf numFmtId="0" fontId="12" fillId="20" borderId="6" xfId="0" applyFont="1" applyFill="1" applyBorder="1" applyAlignment="1">
      <alignment horizontal="center"/>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12" fillId="0" borderId="0" xfId="0" applyFont="1" applyAlignment="1">
      <alignment horizontal="center"/>
    </xf>
    <xf numFmtId="0" fontId="12" fillId="0" borderId="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2" xfId="0" applyFont="1" applyBorder="1" applyAlignment="1">
      <alignment horizontal="left" vertical="center" wrapText="1"/>
    </xf>
    <xf numFmtId="0" fontId="12" fillId="3" borderId="6"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5" borderId="6" xfId="0" applyFont="1" applyFill="1" applyBorder="1" applyAlignment="1">
      <alignment vertical="center" wrapText="1"/>
    </xf>
    <xf numFmtId="0" fontId="34" fillId="0" borderId="0" xfId="0" applyFont="1" applyAlignment="1">
      <alignment horizontal="left"/>
    </xf>
    <xf numFmtId="0" fontId="4" fillId="5"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4" fillId="0" borderId="11" xfId="0" applyFont="1" applyBorder="1" applyAlignment="1">
      <alignment horizontal="left" vertical="center"/>
    </xf>
    <xf numFmtId="0" fontId="34" fillId="0" borderId="0" xfId="0" applyFont="1" applyAlignment="1">
      <alignment horizontal="left" vertical="center"/>
    </xf>
    <xf numFmtId="0" fontId="34" fillId="0" borderId="16" xfId="0" applyFont="1" applyBorder="1" applyAlignment="1">
      <alignment horizontal="left" vertical="center"/>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34" fillId="0" borderId="12" xfId="0" applyFont="1" applyBorder="1" applyAlignment="1">
      <alignment horizontal="left" vertical="center"/>
    </xf>
    <xf numFmtId="0" fontId="12" fillId="0" borderId="6" xfId="0" applyFont="1" applyBorder="1" applyAlignment="1">
      <alignment horizontal="center" vertical="center" wrapText="1"/>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4" fillId="0" borderId="15" xfId="0" applyFont="1" applyBorder="1" applyAlignment="1">
      <alignment horizontal="left" vertical="center"/>
    </xf>
    <xf numFmtId="0" fontId="22" fillId="24" borderId="27" xfId="0" applyFont="1" applyFill="1" applyBorder="1" applyAlignment="1">
      <alignment horizontal="center" vertical="center" wrapText="1"/>
    </xf>
    <xf numFmtId="0" fontId="22" fillId="24" borderId="32" xfId="0" applyFont="1" applyFill="1" applyBorder="1" applyAlignment="1">
      <alignment horizontal="center" vertical="center" wrapText="1"/>
    </xf>
    <xf numFmtId="0" fontId="13" fillId="25" borderId="28" xfId="0" applyFont="1" applyFill="1" applyBorder="1" applyAlignment="1">
      <alignment horizontal="center" vertical="center" wrapText="1"/>
    </xf>
    <xf numFmtId="0" fontId="13" fillId="25" borderId="30" xfId="0" applyFont="1" applyFill="1" applyBorder="1" applyAlignment="1">
      <alignment horizontal="center" vertical="center" wrapText="1"/>
    </xf>
    <xf numFmtId="0" fontId="15" fillId="24" borderId="27" xfId="0" applyFont="1" applyFill="1" applyBorder="1" applyAlignment="1">
      <alignment horizontal="center" vertical="center" wrapText="1"/>
    </xf>
    <xf numFmtId="0" fontId="15" fillId="24" borderId="32" xfId="0" applyFont="1" applyFill="1" applyBorder="1" applyAlignment="1">
      <alignment horizontal="center" vertical="center" wrapText="1"/>
    </xf>
    <xf numFmtId="0" fontId="22" fillId="31" borderId="27" xfId="0" applyFont="1" applyFill="1" applyBorder="1" applyAlignment="1">
      <alignment horizontal="center" vertical="center" wrapText="1"/>
    </xf>
    <xf numFmtId="0" fontId="22" fillId="31" borderId="32" xfId="0" applyFont="1" applyFill="1" applyBorder="1" applyAlignment="1">
      <alignment horizontal="center" vertical="center" wrapText="1"/>
    </xf>
    <xf numFmtId="0" fontId="15" fillId="31" borderId="27" xfId="0" applyFont="1" applyFill="1" applyBorder="1" applyAlignment="1">
      <alignment horizontal="center" vertical="center" wrapText="1"/>
    </xf>
    <xf numFmtId="0" fontId="15" fillId="31" borderId="32" xfId="0" applyFont="1" applyFill="1" applyBorder="1" applyAlignment="1">
      <alignment horizontal="center" vertical="center" wrapText="1"/>
    </xf>
    <xf numFmtId="0" fontId="22" fillId="32" borderId="27" xfId="0" applyFont="1" applyFill="1" applyBorder="1" applyAlignment="1">
      <alignment horizontal="center" vertical="center" wrapText="1"/>
    </xf>
    <xf numFmtId="0" fontId="22" fillId="32" borderId="32" xfId="0" applyFont="1" applyFill="1" applyBorder="1" applyAlignment="1">
      <alignment horizontal="center" vertical="center" wrapText="1"/>
    </xf>
    <xf numFmtId="0" fontId="53" fillId="0" borderId="27" xfId="0" applyFont="1" applyFill="1" applyBorder="1" applyAlignment="1">
      <alignment horizontal="center" vertical="center" textRotation="90" wrapText="1"/>
    </xf>
    <xf numFmtId="0" fontId="53" fillId="0" borderId="31" xfId="0" applyFont="1" applyFill="1" applyBorder="1" applyAlignment="1">
      <alignment horizontal="center" vertical="center" textRotation="90" wrapText="1"/>
    </xf>
    <xf numFmtId="0" fontId="53" fillId="0" borderId="32" xfId="0" applyFont="1" applyFill="1" applyBorder="1" applyAlignment="1">
      <alignment horizontal="center" vertical="center" textRotation="90" wrapText="1"/>
    </xf>
    <xf numFmtId="0" fontId="53" fillId="0" borderId="27" xfId="0" applyFont="1" applyFill="1" applyBorder="1" applyAlignment="1">
      <alignment horizontal="center" vertical="center" textRotation="90"/>
    </xf>
    <xf numFmtId="0" fontId="53" fillId="0" borderId="31" xfId="0" applyFont="1" applyFill="1" applyBorder="1" applyAlignment="1">
      <alignment horizontal="center" vertical="center" textRotation="90"/>
    </xf>
    <xf numFmtId="0" fontId="53" fillId="0" borderId="32" xfId="0" applyFont="1" applyFill="1" applyBorder="1" applyAlignment="1">
      <alignment horizontal="center" vertical="center" textRotation="90"/>
    </xf>
    <xf numFmtId="0" fontId="15" fillId="31" borderId="31" xfId="0" applyFont="1" applyFill="1" applyBorder="1" applyAlignment="1">
      <alignment horizontal="center" vertical="center" wrapText="1"/>
    </xf>
    <xf numFmtId="0" fontId="15" fillId="32" borderId="27" xfId="0" applyFont="1" applyFill="1" applyBorder="1" applyAlignment="1">
      <alignment horizontal="center" vertical="center" wrapText="1"/>
    </xf>
    <xf numFmtId="0" fontId="15" fillId="32" borderId="31" xfId="0" applyFont="1" applyFill="1" applyBorder="1" applyAlignment="1">
      <alignment horizontal="center" vertical="center" wrapText="1"/>
    </xf>
    <xf numFmtId="0" fontId="15" fillId="32" borderId="32"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50" fillId="23" borderId="27" xfId="0" applyFont="1" applyFill="1" applyBorder="1" applyAlignment="1">
      <alignment vertical="center" wrapText="1"/>
    </xf>
    <xf numFmtId="0" fontId="50" fillId="23" borderId="31" xfId="0" applyFont="1" applyFill="1" applyBorder="1" applyAlignment="1">
      <alignment vertical="center" wrapText="1"/>
    </xf>
    <xf numFmtId="0" fontId="50" fillId="23" borderId="32" xfId="0" applyFont="1" applyFill="1" applyBorder="1" applyAlignment="1">
      <alignment vertical="center" wrapText="1"/>
    </xf>
    <xf numFmtId="0" fontId="51" fillId="23" borderId="1" xfId="0" applyFont="1" applyFill="1" applyBorder="1" applyAlignment="1">
      <alignment horizontal="center" vertical="center" wrapText="1"/>
    </xf>
    <xf numFmtId="0" fontId="51" fillId="23" borderId="2" xfId="0" applyFont="1" applyFill="1" applyBorder="1" applyAlignment="1">
      <alignment horizontal="center" vertical="center" wrapText="1"/>
    </xf>
    <xf numFmtId="0" fontId="52" fillId="23" borderId="3" xfId="0" applyFont="1" applyFill="1" applyBorder="1" applyAlignment="1">
      <alignment horizontal="center" vertical="center" wrapText="1"/>
    </xf>
    <xf numFmtId="0" fontId="52" fillId="23" borderId="4" xfId="0" applyFont="1" applyFill="1" applyBorder="1" applyAlignment="1">
      <alignment horizontal="center" vertical="center" wrapText="1"/>
    </xf>
    <xf numFmtId="0" fontId="51" fillId="23" borderId="28" xfId="0" applyFont="1" applyFill="1" applyBorder="1" applyAlignment="1">
      <alignment horizontal="center" vertical="center" wrapText="1"/>
    </xf>
    <xf numFmtId="0" fontId="51" fillId="23" borderId="29" xfId="0" applyFont="1" applyFill="1" applyBorder="1" applyAlignment="1">
      <alignment horizontal="center" vertical="center" wrapText="1"/>
    </xf>
    <xf numFmtId="0" fontId="51" fillId="23" borderId="30" xfId="0" applyFont="1" applyFill="1" applyBorder="1" applyAlignment="1">
      <alignment horizontal="center" vertical="center" wrapText="1"/>
    </xf>
    <xf numFmtId="0" fontId="50" fillId="23" borderId="27" xfId="0" applyFont="1" applyFill="1" applyBorder="1" applyAlignment="1">
      <alignment horizontal="center" vertical="center" wrapText="1"/>
    </xf>
    <xf numFmtId="0" fontId="50" fillId="23" borderId="31" xfId="0" applyFont="1" applyFill="1" applyBorder="1" applyAlignment="1">
      <alignment horizontal="center" vertical="center" wrapText="1"/>
    </xf>
    <xf numFmtId="0" fontId="50" fillId="23" borderId="32" xfId="0" applyFont="1" applyFill="1" applyBorder="1" applyAlignment="1">
      <alignment horizontal="center" vertical="center" wrapText="1"/>
    </xf>
    <xf numFmtId="0" fontId="50" fillId="23" borderId="28" xfId="0" applyFont="1" applyFill="1" applyBorder="1" applyAlignment="1">
      <alignment horizontal="center" vertical="center" wrapText="1"/>
    </xf>
    <xf numFmtId="0" fontId="50" fillId="23" borderId="30" xfId="0" applyFont="1" applyFill="1" applyBorder="1" applyAlignment="1">
      <alignment horizontal="center" vertical="center" wrapText="1"/>
    </xf>
    <xf numFmtId="0" fontId="0" fillId="0" borderId="0" xfId="0"/>
    <xf numFmtId="0" fontId="13" fillId="3" borderId="19" xfId="0" applyFont="1" applyFill="1" applyBorder="1" applyAlignment="1">
      <alignment vertical="center" wrapText="1"/>
    </xf>
    <xf numFmtId="0" fontId="13" fillId="3" borderId="21" xfId="0" applyFont="1" applyFill="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3" borderId="19" xfId="0" applyFont="1" applyFill="1" applyBorder="1" applyAlignment="1">
      <alignment vertical="center" wrapText="1"/>
    </xf>
    <xf numFmtId="0" fontId="23" fillId="3" borderId="21" xfId="0" applyFont="1" applyFill="1" applyBorder="1" applyAlignment="1">
      <alignment vertical="center"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12" fillId="5" borderId="19" xfId="0" applyFont="1" applyFill="1" applyBorder="1" applyAlignment="1">
      <alignment vertical="center" wrapText="1"/>
    </xf>
    <xf numFmtId="0" fontId="12" fillId="5" borderId="21" xfId="0" applyFont="1" applyFill="1" applyBorder="1" applyAlignment="1">
      <alignment vertical="center" wrapText="1"/>
    </xf>
    <xf numFmtId="0" fontId="22" fillId="0" borderId="7" xfId="0" applyFont="1" applyBorder="1" applyAlignment="1">
      <alignment vertical="top" wrapText="1"/>
    </xf>
    <xf numFmtId="0" fontId="22" fillId="0" borderId="8" xfId="0" applyFont="1" applyBorder="1" applyAlignment="1">
      <alignment vertical="top" wrapText="1"/>
    </xf>
    <xf numFmtId="0" fontId="22" fillId="0" borderId="9" xfId="0" applyFont="1" applyBorder="1" applyAlignment="1">
      <alignment vertical="top" wrapText="1"/>
    </xf>
    <xf numFmtId="0" fontId="23" fillId="5" borderId="19" xfId="0" applyFont="1" applyFill="1" applyBorder="1" applyAlignment="1">
      <alignment vertical="center" wrapText="1"/>
    </xf>
    <xf numFmtId="0" fontId="23" fillId="5" borderId="21" xfId="0" applyFont="1" applyFill="1" applyBorder="1" applyAlignment="1">
      <alignment vertical="center"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12" fillId="3" borderId="19" xfId="0" applyFont="1" applyFill="1" applyBorder="1" applyAlignment="1">
      <alignment vertical="center" wrapText="1"/>
    </xf>
    <xf numFmtId="0" fontId="12" fillId="3" borderId="21" xfId="0" applyFont="1" applyFill="1" applyBorder="1" applyAlignment="1">
      <alignment vertical="center" wrapText="1"/>
    </xf>
    <xf numFmtId="0" fontId="23" fillId="5" borderId="6" xfId="0" applyFont="1" applyFill="1" applyBorder="1" applyAlignment="1">
      <alignment vertical="center" wrapText="1"/>
    </xf>
    <xf numFmtId="0" fontId="23" fillId="3" borderId="6" xfId="0" applyFont="1" applyFill="1" applyBorder="1" applyAlignment="1">
      <alignment vertical="center" wrapText="1"/>
    </xf>
    <xf numFmtId="0" fontId="22" fillId="7" borderId="6" xfId="0" applyFont="1" applyFill="1" applyBorder="1" applyAlignment="1">
      <alignment vertical="top" wrapText="1"/>
    </xf>
    <xf numFmtId="0" fontId="22" fillId="7" borderId="7" xfId="0" applyFont="1" applyFill="1" applyBorder="1" applyAlignment="1">
      <alignment horizontal="left" vertical="top" wrapText="1"/>
    </xf>
    <xf numFmtId="0" fontId="22" fillId="7" borderId="8" xfId="0" applyFont="1" applyFill="1" applyBorder="1" applyAlignment="1">
      <alignment horizontal="left" vertical="top" wrapText="1"/>
    </xf>
    <xf numFmtId="0" fontId="22" fillId="7" borderId="9" xfId="0" applyFont="1" applyFill="1" applyBorder="1" applyAlignment="1">
      <alignment horizontal="left" vertical="top" wrapText="1"/>
    </xf>
    <xf numFmtId="0" fontId="23" fillId="5" borderId="7" xfId="0" applyFont="1" applyFill="1" applyBorder="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3" fillId="23" borderId="6" xfId="0" applyFont="1" applyFill="1" applyBorder="1" applyAlignment="1">
      <alignment vertical="center" wrapText="1"/>
    </xf>
    <xf numFmtId="0" fontId="13" fillId="26" borderId="6" xfId="0" applyFont="1" applyFill="1" applyBorder="1" applyAlignment="1">
      <alignment vertical="center" wrapText="1"/>
    </xf>
    <xf numFmtId="0" fontId="15" fillId="24" borderId="7" xfId="0" applyFont="1" applyFill="1" applyBorder="1" applyAlignment="1">
      <alignment horizontal="center" vertical="center" wrapText="1"/>
    </xf>
    <xf numFmtId="0" fontId="15" fillId="24" borderId="8" xfId="0" applyFont="1" applyFill="1" applyBorder="1" applyAlignment="1">
      <alignment horizontal="center" vertical="center" wrapText="1"/>
    </xf>
    <xf numFmtId="0" fontId="15" fillId="24" borderId="9" xfId="0" applyFont="1" applyFill="1" applyBorder="1" applyAlignment="1">
      <alignment horizontal="center" vertical="center" wrapText="1"/>
    </xf>
    <xf numFmtId="0" fontId="13" fillId="23" borderId="13" xfId="0" applyFont="1" applyFill="1" applyBorder="1" applyAlignment="1">
      <alignment horizontal="left" vertical="center" wrapText="1"/>
    </xf>
    <xf numFmtId="0" fontId="13" fillId="23" borderId="14" xfId="0" applyFont="1" applyFill="1" applyBorder="1" applyAlignment="1">
      <alignment horizontal="left" vertical="center" wrapText="1"/>
    </xf>
    <xf numFmtId="0" fontId="13" fillId="23" borderId="15" xfId="0" applyFont="1" applyFill="1" applyBorder="1" applyAlignment="1">
      <alignment horizontal="left" vertical="center" wrapText="1"/>
    </xf>
    <xf numFmtId="0" fontId="13" fillId="23" borderId="17" xfId="0" applyFont="1" applyFill="1" applyBorder="1" applyAlignment="1">
      <alignment horizontal="left" vertical="center" wrapText="1"/>
    </xf>
    <xf numFmtId="0" fontId="13" fillId="23" borderId="18" xfId="0" applyFont="1" applyFill="1" applyBorder="1" applyAlignment="1">
      <alignment horizontal="left" vertical="center" wrapText="1"/>
    </xf>
    <xf numFmtId="0" fontId="13" fillId="23" borderId="12" xfId="0" applyFont="1" applyFill="1" applyBorder="1" applyAlignment="1">
      <alignment horizontal="left" vertical="center" wrapText="1"/>
    </xf>
    <xf numFmtId="0" fontId="13" fillId="23" borderId="6" xfId="0" applyFont="1" applyFill="1" applyBorder="1" applyAlignment="1">
      <alignment horizontal="center" vertical="center" wrapText="1"/>
    </xf>
    <xf numFmtId="0" fontId="15" fillId="24" borderId="6" xfId="0" applyFont="1" applyFill="1" applyBorder="1" applyAlignment="1">
      <alignment vertical="center" wrapText="1"/>
    </xf>
    <xf numFmtId="0" fontId="15" fillId="24" borderId="6" xfId="0" applyFont="1" applyFill="1" applyBorder="1" applyAlignment="1">
      <alignment horizontal="center" vertical="center" wrapText="1"/>
    </xf>
    <xf numFmtId="0" fontId="13" fillId="27" borderId="6" xfId="0" applyFont="1" applyFill="1" applyBorder="1" applyAlignment="1">
      <alignment vertical="center" wrapText="1"/>
    </xf>
    <xf numFmtId="0" fontId="13" fillId="27" borderId="7" xfId="0" applyFont="1" applyFill="1" applyBorder="1" applyAlignment="1">
      <alignment horizontal="center" vertical="center" wrapText="1"/>
    </xf>
    <xf numFmtId="0" fontId="13" fillId="27" borderId="9" xfId="0" applyFont="1" applyFill="1" applyBorder="1" applyAlignment="1">
      <alignment horizontal="center" vertical="center" wrapText="1"/>
    </xf>
    <xf numFmtId="0" fontId="12" fillId="0" borderId="0" xfId="0" applyFont="1" applyAlignment="1">
      <alignment horizontal="center" vertical="center" wrapText="1"/>
    </xf>
    <xf numFmtId="0" fontId="65" fillId="0" borderId="11" xfId="0" applyFont="1" applyBorder="1" applyAlignment="1">
      <alignment horizontal="left" vertical="center" wrapText="1"/>
    </xf>
    <xf numFmtId="0" fontId="65" fillId="0" borderId="0" xfId="0" applyFont="1" applyAlignment="1">
      <alignment horizontal="left" vertical="center" wrapText="1"/>
    </xf>
    <xf numFmtId="0" fontId="65" fillId="0" borderId="16" xfId="0" applyFont="1" applyBorder="1" applyAlignment="1">
      <alignment horizontal="left" vertical="center" wrapText="1"/>
    </xf>
    <xf numFmtId="0" fontId="64" fillId="0" borderId="11" xfId="0" applyFont="1" applyBorder="1" applyAlignment="1">
      <alignment horizontal="left" vertical="center" wrapText="1"/>
    </xf>
    <xf numFmtId="0" fontId="64" fillId="0" borderId="0" xfId="0" applyFont="1" applyAlignment="1">
      <alignment horizontal="left" vertical="center" wrapText="1"/>
    </xf>
    <xf numFmtId="0" fontId="64" fillId="0" borderId="16" xfId="0" applyFont="1" applyBorder="1" applyAlignment="1">
      <alignment horizontal="left" vertical="center" wrapText="1"/>
    </xf>
    <xf numFmtId="0" fontId="64" fillId="0" borderId="17" xfId="0" applyFont="1" applyBorder="1" applyAlignment="1">
      <alignment horizontal="left" vertical="center" wrapText="1"/>
    </xf>
    <xf numFmtId="0" fontId="64" fillId="0" borderId="18" xfId="0" applyFont="1" applyBorder="1" applyAlignment="1">
      <alignment horizontal="left" vertical="center" wrapText="1"/>
    </xf>
    <xf numFmtId="0" fontId="64" fillId="0" borderId="12" xfId="0" applyFont="1" applyBorder="1" applyAlignment="1">
      <alignment horizontal="left" vertical="center" wrapText="1"/>
    </xf>
    <xf numFmtId="0" fontId="64" fillId="0" borderId="10" xfId="0" applyFont="1" applyBorder="1" applyAlignment="1">
      <alignment horizontal="left" vertical="center" wrapText="1"/>
    </xf>
    <xf numFmtId="0" fontId="64" fillId="0" borderId="5" xfId="0" applyFont="1" applyBorder="1" applyAlignment="1">
      <alignment horizontal="left" vertical="center" wrapText="1"/>
    </xf>
    <xf numFmtId="0" fontId="64" fillId="0" borderId="3" xfId="0" applyFont="1" applyBorder="1" applyAlignment="1">
      <alignment horizontal="left" vertical="center" wrapText="1"/>
    </xf>
    <xf numFmtId="0" fontId="64" fillId="0" borderId="22" xfId="0" applyFont="1" applyBorder="1" applyAlignment="1">
      <alignment horizontal="left" vertical="center" wrapText="1"/>
    </xf>
    <xf numFmtId="0" fontId="64" fillId="0" borderId="4" xfId="0" applyFont="1" applyBorder="1" applyAlignment="1">
      <alignment horizontal="left" vertical="center" wrapText="1"/>
    </xf>
    <xf numFmtId="0" fontId="21" fillId="2" borderId="6" xfId="0" applyFont="1" applyFill="1" applyBorder="1" applyAlignment="1">
      <alignment horizontal="center" vertical="center" wrapText="1"/>
    </xf>
    <xf numFmtId="0" fontId="38" fillId="0" borderId="0" xfId="2" applyFont="1" applyAlignment="1">
      <alignment horizontal="left" vertical="center" wrapText="1"/>
    </xf>
    <xf numFmtId="0" fontId="34" fillId="0" borderId="0" xfId="2" applyFont="1" applyAlignment="1">
      <alignment horizontal="left" vertical="center"/>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60" fillId="23" borderId="13" xfId="0" applyFont="1" applyFill="1" applyBorder="1" applyAlignment="1">
      <alignment horizontal="center" vertical="center" wrapText="1"/>
    </xf>
    <xf numFmtId="0" fontId="60" fillId="23" borderId="15" xfId="0" applyFont="1" applyFill="1" applyBorder="1" applyAlignment="1">
      <alignment horizontal="center" vertical="center" wrapText="1"/>
    </xf>
    <xf numFmtId="0" fontId="60" fillId="23" borderId="17" xfId="0" applyFont="1" applyFill="1" applyBorder="1" applyAlignment="1">
      <alignment horizontal="center" vertical="center" wrapText="1"/>
    </xf>
    <xf numFmtId="0" fontId="60" fillId="23" borderId="12"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25" fillId="23" borderId="20" xfId="0" applyFont="1" applyFill="1" applyBorder="1" applyAlignment="1">
      <alignment horizontal="center" vertical="center" wrapText="1"/>
    </xf>
    <xf numFmtId="0" fontId="25" fillId="23" borderId="21" xfId="0" applyFont="1" applyFill="1" applyBorder="1" applyAlignment="1">
      <alignment horizontal="center" vertical="center" wrapText="1"/>
    </xf>
    <xf numFmtId="0" fontId="23" fillId="29" borderId="19" xfId="0" applyFont="1" applyFill="1" applyBorder="1" applyAlignment="1">
      <alignment vertical="center" wrapText="1"/>
    </xf>
    <xf numFmtId="0" fontId="23" fillId="29" borderId="21" xfId="0" applyFont="1" applyFill="1" applyBorder="1" applyAlignment="1">
      <alignment vertical="center" wrapText="1"/>
    </xf>
    <xf numFmtId="0" fontId="25" fillId="27" borderId="7" xfId="0" applyFont="1" applyFill="1" applyBorder="1" applyAlignment="1">
      <alignment horizontal="center" vertical="center" wrapText="1"/>
    </xf>
    <xf numFmtId="0" fontId="25" fillId="27" borderId="8" xfId="0" applyFont="1" applyFill="1" applyBorder="1" applyAlignment="1">
      <alignment horizontal="center" vertical="center" wrapText="1"/>
    </xf>
    <xf numFmtId="0" fontId="13" fillId="27" borderId="8" xfId="0" applyFont="1" applyFill="1" applyBorder="1" applyAlignment="1">
      <alignment horizontal="center" vertical="center" wrapText="1"/>
    </xf>
    <xf numFmtId="0" fontId="25" fillId="23" borderId="19" xfId="0" applyFont="1" applyFill="1" applyBorder="1" applyAlignment="1">
      <alignment horizontal="center" vertical="center"/>
    </xf>
    <xf numFmtId="0" fontId="2" fillId="23" borderId="20" xfId="0" applyFont="1" applyFill="1" applyBorder="1" applyAlignment="1">
      <alignment horizontal="center" vertical="center"/>
    </xf>
    <xf numFmtId="0" fontId="2" fillId="23" borderId="21" xfId="0" applyFont="1" applyFill="1" applyBorder="1" applyAlignment="1">
      <alignment horizontal="center" vertical="center"/>
    </xf>
    <xf numFmtId="0" fontId="25" fillId="27" borderId="6" xfId="0" applyFont="1" applyFill="1" applyBorder="1" applyAlignment="1">
      <alignment horizontal="center" vertical="center" wrapText="1"/>
    </xf>
    <xf numFmtId="0" fontId="13" fillId="23" borderId="7" xfId="0" applyFont="1" applyFill="1" applyBorder="1" applyAlignment="1">
      <alignment horizontal="center" vertical="center" wrapText="1"/>
    </xf>
    <xf numFmtId="0" fontId="13" fillId="23" borderId="9" xfId="0" applyFont="1" applyFill="1" applyBorder="1" applyAlignment="1">
      <alignment horizontal="center" vertical="center" wrapText="1"/>
    </xf>
    <xf numFmtId="0" fontId="25" fillId="0" borderId="18" xfId="0" applyFont="1" applyFill="1" applyBorder="1" applyAlignment="1">
      <alignment horizontal="left" vertical="center" wrapText="1"/>
    </xf>
    <xf numFmtId="0" fontId="13" fillId="29" borderId="19" xfId="0" applyFont="1" applyFill="1" applyBorder="1" applyAlignment="1">
      <alignment vertical="center" wrapText="1"/>
    </xf>
    <xf numFmtId="0" fontId="13" fillId="29" borderId="21" xfId="0" applyFont="1" applyFill="1" applyBorder="1" applyAlignment="1">
      <alignment vertical="center" wrapText="1"/>
    </xf>
    <xf numFmtId="0" fontId="22" fillId="0" borderId="7" xfId="0" applyFont="1" applyFill="1" applyBorder="1" applyAlignment="1">
      <alignment horizontal="left" vertical="top" wrapText="1"/>
    </xf>
    <xf numFmtId="0" fontId="22" fillId="0" borderId="9" xfId="0" applyFont="1" applyFill="1" applyBorder="1" applyAlignment="1">
      <alignment horizontal="left" vertical="top" wrapText="1"/>
    </xf>
    <xf numFmtId="0" fontId="13" fillId="26" borderId="19" xfId="0" applyFont="1" applyFill="1" applyBorder="1" applyAlignment="1">
      <alignment vertical="center" wrapText="1"/>
    </xf>
    <xf numFmtId="0" fontId="13" fillId="26" borderId="21" xfId="0" applyFont="1" applyFill="1" applyBorder="1" applyAlignment="1">
      <alignment vertical="center" wrapText="1"/>
    </xf>
    <xf numFmtId="0" fontId="13" fillId="0" borderId="6" xfId="0" applyFont="1" applyBorder="1" applyAlignment="1">
      <alignment horizontal="center" vertical="center" wrapText="1"/>
    </xf>
  </cellXfs>
  <cellStyles count="9">
    <cellStyle name="Hypertextové prepojenie" xfId="1" builtinId="8"/>
    <cellStyle name="Normálna" xfId="0" builtinId="0"/>
    <cellStyle name="Normálna 2" xfId="2"/>
    <cellStyle name="Normálna 3" xfId="4"/>
    <cellStyle name="Normálna 3 2" xfId="7"/>
    <cellStyle name="Normálna 3 3" xfId="8"/>
    <cellStyle name="Normálna 4" xfId="6"/>
    <cellStyle name="Normálna 5" xfId="5"/>
    <cellStyle name="Percentá 2" xfId="3"/>
  </cellStyles>
  <dxfs count="0"/>
  <tableStyles count="0" defaultTableStyle="TableStyleMedium2" defaultPivotStyle="PivotStyleLight16"/>
  <colors>
    <mruColors>
      <color rgb="FF66FFFF"/>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OBSAH '!A1"/></Relationships>
</file>

<file path=xl/drawings/_rels/drawing11.xml.rels><?xml version="1.0" encoding="UTF-8" standalone="yes"?>
<Relationships xmlns="http://schemas.openxmlformats.org/package/2006/relationships"><Relationship Id="rId1" Type="http://schemas.openxmlformats.org/officeDocument/2006/relationships/hyperlink" Target="#'OBSAH '!A1"/></Relationships>
</file>

<file path=xl/drawings/_rels/drawing12.xml.rels><?xml version="1.0" encoding="UTF-8" standalone="yes"?>
<Relationships xmlns="http://schemas.openxmlformats.org/package/2006/relationships"><Relationship Id="rId1" Type="http://schemas.openxmlformats.org/officeDocument/2006/relationships/hyperlink" Target="#'OBSAH '!A1"/></Relationships>
</file>

<file path=xl/drawings/_rels/drawing13.xml.rels><?xml version="1.0" encoding="UTF-8" standalone="yes"?>
<Relationships xmlns="http://schemas.openxmlformats.org/package/2006/relationships"><Relationship Id="rId1" Type="http://schemas.openxmlformats.org/officeDocument/2006/relationships/hyperlink" Target="#'OBSAH '!A1"/></Relationships>
</file>

<file path=xl/drawings/_rels/drawing14.xml.rels><?xml version="1.0" encoding="UTF-8" standalone="yes"?>
<Relationships xmlns="http://schemas.openxmlformats.org/package/2006/relationships"><Relationship Id="rId1" Type="http://schemas.openxmlformats.org/officeDocument/2006/relationships/hyperlink" Target="#'OBSAH '!A1"/></Relationships>
</file>

<file path=xl/drawings/_rels/drawing15.xml.rels><?xml version="1.0" encoding="UTF-8" standalone="yes"?>
<Relationships xmlns="http://schemas.openxmlformats.org/package/2006/relationships"><Relationship Id="rId1" Type="http://schemas.openxmlformats.org/officeDocument/2006/relationships/hyperlink" Target="#'OBSAH '!A1"/></Relationships>
</file>

<file path=xl/drawings/_rels/drawing16.xml.rels><?xml version="1.0" encoding="UTF-8" standalone="yes"?>
<Relationships xmlns="http://schemas.openxmlformats.org/package/2006/relationships"><Relationship Id="rId1" Type="http://schemas.openxmlformats.org/officeDocument/2006/relationships/hyperlink" Target="#'OBSAH '!A1"/></Relationships>
</file>

<file path=xl/drawings/_rels/drawing17.xml.rels><?xml version="1.0" encoding="UTF-8" standalone="yes"?>
<Relationships xmlns="http://schemas.openxmlformats.org/package/2006/relationships"><Relationship Id="rId1" Type="http://schemas.openxmlformats.org/officeDocument/2006/relationships/hyperlink" Target="#'OBSAH '!A1"/></Relationships>
</file>

<file path=xl/drawings/_rels/drawing18.xml.rels><?xml version="1.0" encoding="UTF-8" standalone="yes"?>
<Relationships xmlns="http://schemas.openxmlformats.org/package/2006/relationships"><Relationship Id="rId1" Type="http://schemas.openxmlformats.org/officeDocument/2006/relationships/hyperlink" Target="#'OBSAH '!A1"/></Relationships>
</file>

<file path=xl/drawings/_rels/drawing19.xml.rels><?xml version="1.0" encoding="UTF-8" standalone="yes"?>
<Relationships xmlns="http://schemas.openxmlformats.org/package/2006/relationships"><Relationship Id="rId1" Type="http://schemas.openxmlformats.org/officeDocument/2006/relationships/hyperlink" Target="#'OBSAH '!A1"/></Relationships>
</file>

<file path=xl/drawings/_rels/drawing2.xml.rels><?xml version="1.0" encoding="UTF-8" standalone="yes"?>
<Relationships xmlns="http://schemas.openxmlformats.org/package/2006/relationships"><Relationship Id="rId1" Type="http://schemas.openxmlformats.org/officeDocument/2006/relationships/hyperlink" Target="#'OBSAH '!A1"/></Relationships>
</file>

<file path=xl/drawings/_rels/drawing20.xml.rels><?xml version="1.0" encoding="UTF-8" standalone="yes"?>
<Relationships xmlns="http://schemas.openxmlformats.org/package/2006/relationships"><Relationship Id="rId1" Type="http://schemas.openxmlformats.org/officeDocument/2006/relationships/hyperlink" Target="#'OBSAH '!A1"/></Relationships>
</file>

<file path=xl/drawings/_rels/drawing21.xml.rels><?xml version="1.0" encoding="UTF-8" standalone="yes"?>
<Relationships xmlns="http://schemas.openxmlformats.org/package/2006/relationships"><Relationship Id="rId1" Type="http://schemas.openxmlformats.org/officeDocument/2006/relationships/hyperlink" Target="#'OBSAH '!A1"/></Relationships>
</file>

<file path=xl/drawings/_rels/drawing22.xml.rels><?xml version="1.0" encoding="UTF-8" standalone="yes"?>
<Relationships xmlns="http://schemas.openxmlformats.org/package/2006/relationships"><Relationship Id="rId1" Type="http://schemas.openxmlformats.org/officeDocument/2006/relationships/hyperlink" Target="#'OBSAH '!A1"/></Relationships>
</file>

<file path=xl/drawings/_rels/drawing23.xml.rels><?xml version="1.0" encoding="UTF-8" standalone="yes"?>
<Relationships xmlns="http://schemas.openxmlformats.org/package/2006/relationships"><Relationship Id="rId1" Type="http://schemas.openxmlformats.org/officeDocument/2006/relationships/hyperlink" Target="#'OBSAH '!A1"/></Relationships>
</file>

<file path=xl/drawings/_rels/drawing24.xml.rels><?xml version="1.0" encoding="UTF-8" standalone="yes"?>
<Relationships xmlns="http://schemas.openxmlformats.org/package/2006/relationships"><Relationship Id="rId1" Type="http://schemas.openxmlformats.org/officeDocument/2006/relationships/hyperlink" Target="#'OBSAH '!A1"/></Relationships>
</file>

<file path=xl/drawings/_rels/drawing25.xml.rels><?xml version="1.0" encoding="UTF-8" standalone="yes"?>
<Relationships xmlns="http://schemas.openxmlformats.org/package/2006/relationships"><Relationship Id="rId1" Type="http://schemas.openxmlformats.org/officeDocument/2006/relationships/hyperlink" Target="#'OBSAH '!A1"/></Relationships>
</file>

<file path=xl/drawings/_rels/drawing26.xml.rels><?xml version="1.0" encoding="UTF-8" standalone="yes"?>
<Relationships xmlns="http://schemas.openxmlformats.org/package/2006/relationships"><Relationship Id="rId1" Type="http://schemas.openxmlformats.org/officeDocument/2006/relationships/hyperlink" Target="#'OBSAH '!A1"/></Relationships>
</file>

<file path=xl/drawings/_rels/drawing27.xml.rels><?xml version="1.0" encoding="UTF-8" standalone="yes"?>
<Relationships xmlns="http://schemas.openxmlformats.org/package/2006/relationships"><Relationship Id="rId1" Type="http://schemas.openxmlformats.org/officeDocument/2006/relationships/hyperlink" Target="#'OBSAH '!A1"/></Relationships>
</file>

<file path=xl/drawings/_rels/drawing28.xml.rels><?xml version="1.0" encoding="UTF-8" standalone="yes"?>
<Relationships xmlns="http://schemas.openxmlformats.org/package/2006/relationships"><Relationship Id="rId1" Type="http://schemas.openxmlformats.org/officeDocument/2006/relationships/hyperlink" Target="#'OBSAH '!A1"/></Relationships>
</file>

<file path=xl/drawings/_rels/drawing29.xml.rels><?xml version="1.0" encoding="UTF-8" standalone="yes"?>
<Relationships xmlns="http://schemas.openxmlformats.org/package/2006/relationships"><Relationship Id="rId1" Type="http://schemas.openxmlformats.org/officeDocument/2006/relationships/hyperlink" Target="#'OBSAH '!A1"/></Relationships>
</file>

<file path=xl/drawings/_rels/drawing3.xml.rels><?xml version="1.0" encoding="UTF-8" standalone="yes"?>
<Relationships xmlns="http://schemas.openxmlformats.org/package/2006/relationships"><Relationship Id="rId1" Type="http://schemas.openxmlformats.org/officeDocument/2006/relationships/hyperlink" Target="#'OBSAH '!A1"/></Relationships>
</file>

<file path=xl/drawings/_rels/drawing30.xml.rels><?xml version="1.0" encoding="UTF-8" standalone="yes"?>
<Relationships xmlns="http://schemas.openxmlformats.org/package/2006/relationships"><Relationship Id="rId1" Type="http://schemas.openxmlformats.org/officeDocument/2006/relationships/hyperlink" Target="#'OBSAH '!A1"/></Relationships>
</file>

<file path=xl/drawings/_rels/drawing31.xml.rels><?xml version="1.0" encoding="UTF-8" standalone="yes"?>
<Relationships xmlns="http://schemas.openxmlformats.org/package/2006/relationships"><Relationship Id="rId1" Type="http://schemas.openxmlformats.org/officeDocument/2006/relationships/hyperlink" Target="#'OBSAH '!A1"/></Relationships>
</file>

<file path=xl/drawings/_rels/drawing32.xml.rels><?xml version="1.0" encoding="UTF-8" standalone="yes"?>
<Relationships xmlns="http://schemas.openxmlformats.org/package/2006/relationships"><Relationship Id="rId1" Type="http://schemas.openxmlformats.org/officeDocument/2006/relationships/hyperlink" Target="#'OBSAH '!A1"/></Relationships>
</file>

<file path=xl/drawings/_rels/drawing33.xml.rels><?xml version="1.0" encoding="UTF-8" standalone="yes"?>
<Relationships xmlns="http://schemas.openxmlformats.org/package/2006/relationships"><Relationship Id="rId1" Type="http://schemas.openxmlformats.org/officeDocument/2006/relationships/hyperlink" Target="#'OBSAH '!A1"/></Relationships>
</file>

<file path=xl/drawings/_rels/drawing34.xml.rels><?xml version="1.0" encoding="UTF-8" standalone="yes"?>
<Relationships xmlns="http://schemas.openxmlformats.org/package/2006/relationships"><Relationship Id="rId1" Type="http://schemas.openxmlformats.org/officeDocument/2006/relationships/hyperlink" Target="#'OBSAH '!A1"/></Relationships>
</file>

<file path=xl/drawings/_rels/drawing35.xml.rels><?xml version="1.0" encoding="UTF-8" standalone="yes"?>
<Relationships xmlns="http://schemas.openxmlformats.org/package/2006/relationships"><Relationship Id="rId1" Type="http://schemas.openxmlformats.org/officeDocument/2006/relationships/hyperlink" Target="#'OBSAH '!A1"/></Relationships>
</file>

<file path=xl/drawings/_rels/drawing36.xml.rels><?xml version="1.0" encoding="UTF-8" standalone="yes"?>
<Relationships xmlns="http://schemas.openxmlformats.org/package/2006/relationships"><Relationship Id="rId1" Type="http://schemas.openxmlformats.org/officeDocument/2006/relationships/hyperlink" Target="#'OBSAH '!A1"/></Relationships>
</file>

<file path=xl/drawings/_rels/drawing37.xml.rels><?xml version="1.0" encoding="UTF-8" standalone="yes"?>
<Relationships xmlns="http://schemas.openxmlformats.org/package/2006/relationships"><Relationship Id="rId1" Type="http://schemas.openxmlformats.org/officeDocument/2006/relationships/hyperlink" Target="#'OBSAH '!A1"/></Relationships>
</file>

<file path=xl/drawings/_rels/drawing38.xml.rels><?xml version="1.0" encoding="UTF-8" standalone="yes"?>
<Relationships xmlns="http://schemas.openxmlformats.org/package/2006/relationships"><Relationship Id="rId1" Type="http://schemas.openxmlformats.org/officeDocument/2006/relationships/hyperlink" Target="#'OBSAH '!A1"/></Relationships>
</file>

<file path=xl/drawings/_rels/drawing39.xml.rels><?xml version="1.0" encoding="UTF-8" standalone="yes"?>
<Relationships xmlns="http://schemas.openxmlformats.org/package/2006/relationships"><Relationship Id="rId1" Type="http://schemas.openxmlformats.org/officeDocument/2006/relationships/hyperlink" Target="#'OBSAH '!A1"/></Relationships>
</file>

<file path=xl/drawings/_rels/drawing4.xml.rels><?xml version="1.0" encoding="UTF-8" standalone="yes"?>
<Relationships xmlns="http://schemas.openxmlformats.org/package/2006/relationships"><Relationship Id="rId1" Type="http://schemas.openxmlformats.org/officeDocument/2006/relationships/hyperlink" Target="#'OBSAH '!A1"/></Relationships>
</file>

<file path=xl/drawings/_rels/drawing40.xml.rels><?xml version="1.0" encoding="UTF-8" standalone="yes"?>
<Relationships xmlns="http://schemas.openxmlformats.org/package/2006/relationships"><Relationship Id="rId1" Type="http://schemas.openxmlformats.org/officeDocument/2006/relationships/hyperlink" Target="#'OBSAH '!A1"/></Relationships>
</file>

<file path=xl/drawings/_rels/drawing41.xml.rels><?xml version="1.0" encoding="UTF-8" standalone="yes"?>
<Relationships xmlns="http://schemas.openxmlformats.org/package/2006/relationships"><Relationship Id="rId1" Type="http://schemas.openxmlformats.org/officeDocument/2006/relationships/hyperlink" Target="#'OBSAH '!A1"/></Relationships>
</file>

<file path=xl/drawings/_rels/drawing42.xml.rels><?xml version="1.0" encoding="UTF-8" standalone="yes"?>
<Relationships xmlns="http://schemas.openxmlformats.org/package/2006/relationships"><Relationship Id="rId1" Type="http://schemas.openxmlformats.org/officeDocument/2006/relationships/hyperlink" Target="#'OBSAH '!A1"/></Relationships>
</file>

<file path=xl/drawings/_rels/drawing43.xml.rels><?xml version="1.0" encoding="UTF-8" standalone="yes"?>
<Relationships xmlns="http://schemas.openxmlformats.org/package/2006/relationships"><Relationship Id="rId1" Type="http://schemas.openxmlformats.org/officeDocument/2006/relationships/hyperlink" Target="#'OBSAH '!A1"/></Relationships>
</file>

<file path=xl/drawings/_rels/drawing44.xml.rels><?xml version="1.0" encoding="UTF-8" standalone="yes"?>
<Relationships xmlns="http://schemas.openxmlformats.org/package/2006/relationships"><Relationship Id="rId1" Type="http://schemas.openxmlformats.org/officeDocument/2006/relationships/hyperlink" Target="#'OBSAH '!A1"/></Relationships>
</file>

<file path=xl/drawings/_rels/drawing45.xml.rels><?xml version="1.0" encoding="UTF-8" standalone="yes"?>
<Relationships xmlns="http://schemas.openxmlformats.org/package/2006/relationships"><Relationship Id="rId1" Type="http://schemas.openxmlformats.org/officeDocument/2006/relationships/hyperlink" Target="#'OBSAH '!A1"/></Relationships>
</file>

<file path=xl/drawings/_rels/drawing46.xml.rels><?xml version="1.0" encoding="UTF-8" standalone="yes"?>
<Relationships xmlns="http://schemas.openxmlformats.org/package/2006/relationships"><Relationship Id="rId1" Type="http://schemas.openxmlformats.org/officeDocument/2006/relationships/hyperlink" Target="#'OBSAH '!A1"/></Relationships>
</file>

<file path=xl/drawings/_rels/drawing47.xml.rels><?xml version="1.0" encoding="UTF-8" standalone="yes"?>
<Relationships xmlns="http://schemas.openxmlformats.org/package/2006/relationships"><Relationship Id="rId1" Type="http://schemas.openxmlformats.org/officeDocument/2006/relationships/hyperlink" Target="#'OBSAH '!A1"/></Relationships>
</file>

<file path=xl/drawings/_rels/drawing48.xml.rels><?xml version="1.0" encoding="UTF-8" standalone="yes"?>
<Relationships xmlns="http://schemas.openxmlformats.org/package/2006/relationships"><Relationship Id="rId1" Type="http://schemas.openxmlformats.org/officeDocument/2006/relationships/hyperlink" Target="#'OBSAH '!A1"/></Relationships>
</file>

<file path=xl/drawings/_rels/drawing49.xml.rels><?xml version="1.0" encoding="UTF-8" standalone="yes"?>
<Relationships xmlns="http://schemas.openxmlformats.org/package/2006/relationships"><Relationship Id="rId1" Type="http://schemas.openxmlformats.org/officeDocument/2006/relationships/hyperlink" Target="#'OBSAH '!A1"/></Relationships>
</file>

<file path=xl/drawings/_rels/drawing5.xml.rels><?xml version="1.0" encoding="UTF-8" standalone="yes"?>
<Relationships xmlns="http://schemas.openxmlformats.org/package/2006/relationships"><Relationship Id="rId1" Type="http://schemas.openxmlformats.org/officeDocument/2006/relationships/hyperlink" Target="#'OBSAH '!A1"/></Relationships>
</file>

<file path=xl/drawings/_rels/drawing50.xml.rels><?xml version="1.0" encoding="UTF-8" standalone="yes"?>
<Relationships xmlns="http://schemas.openxmlformats.org/package/2006/relationships"><Relationship Id="rId1" Type="http://schemas.openxmlformats.org/officeDocument/2006/relationships/hyperlink" Target="#'OBSAH '!A1"/></Relationships>
</file>

<file path=xl/drawings/_rels/drawing51.xml.rels><?xml version="1.0" encoding="UTF-8" standalone="yes"?>
<Relationships xmlns="http://schemas.openxmlformats.org/package/2006/relationships"><Relationship Id="rId1" Type="http://schemas.openxmlformats.org/officeDocument/2006/relationships/hyperlink" Target="#'OBSAH '!A1"/></Relationships>
</file>

<file path=xl/drawings/_rels/drawing52.xml.rels><?xml version="1.0" encoding="UTF-8" standalone="yes"?>
<Relationships xmlns="http://schemas.openxmlformats.org/package/2006/relationships"><Relationship Id="rId1" Type="http://schemas.openxmlformats.org/officeDocument/2006/relationships/hyperlink" Target="#'OBSAH '!A1"/></Relationships>
</file>

<file path=xl/drawings/_rels/drawing53.xml.rels><?xml version="1.0" encoding="UTF-8" standalone="yes"?>
<Relationships xmlns="http://schemas.openxmlformats.org/package/2006/relationships"><Relationship Id="rId1" Type="http://schemas.openxmlformats.org/officeDocument/2006/relationships/hyperlink" Target="#'OBSAH '!A1"/></Relationships>
</file>

<file path=xl/drawings/_rels/drawing54.xml.rels><?xml version="1.0" encoding="UTF-8" standalone="yes"?>
<Relationships xmlns="http://schemas.openxmlformats.org/package/2006/relationships"><Relationship Id="rId1" Type="http://schemas.openxmlformats.org/officeDocument/2006/relationships/hyperlink" Target="#'OBSAH '!A1"/></Relationships>
</file>

<file path=xl/drawings/_rels/drawing55.xml.rels><?xml version="1.0" encoding="UTF-8" standalone="yes"?>
<Relationships xmlns="http://schemas.openxmlformats.org/package/2006/relationships"><Relationship Id="rId1" Type="http://schemas.openxmlformats.org/officeDocument/2006/relationships/hyperlink" Target="#'OBSAH '!A1"/></Relationships>
</file>

<file path=xl/drawings/_rels/drawing56.xml.rels><?xml version="1.0" encoding="UTF-8" standalone="yes"?>
<Relationships xmlns="http://schemas.openxmlformats.org/package/2006/relationships"><Relationship Id="rId1" Type="http://schemas.openxmlformats.org/officeDocument/2006/relationships/hyperlink" Target="#'OBSAH '!A1"/></Relationships>
</file>

<file path=xl/drawings/_rels/drawing57.xml.rels><?xml version="1.0" encoding="UTF-8" standalone="yes"?>
<Relationships xmlns="http://schemas.openxmlformats.org/package/2006/relationships"><Relationship Id="rId1" Type="http://schemas.openxmlformats.org/officeDocument/2006/relationships/hyperlink" Target="#'OBSAH '!A1"/></Relationships>
</file>

<file path=xl/drawings/_rels/drawing58.xml.rels><?xml version="1.0" encoding="UTF-8" standalone="yes"?>
<Relationships xmlns="http://schemas.openxmlformats.org/package/2006/relationships"><Relationship Id="rId1" Type="http://schemas.openxmlformats.org/officeDocument/2006/relationships/hyperlink" Target="#'OBSAH '!A1"/></Relationships>
</file>

<file path=xl/drawings/_rels/drawing59.xml.rels><?xml version="1.0" encoding="UTF-8" standalone="yes"?>
<Relationships xmlns="http://schemas.openxmlformats.org/package/2006/relationships"><Relationship Id="rId1" Type="http://schemas.openxmlformats.org/officeDocument/2006/relationships/hyperlink" Target="#'OBSAH '!A1"/></Relationships>
</file>

<file path=xl/drawings/_rels/drawing6.xml.rels><?xml version="1.0" encoding="UTF-8" standalone="yes"?>
<Relationships xmlns="http://schemas.openxmlformats.org/package/2006/relationships"><Relationship Id="rId1" Type="http://schemas.openxmlformats.org/officeDocument/2006/relationships/hyperlink" Target="#'OBSAH '!A1"/></Relationships>
</file>

<file path=xl/drawings/_rels/drawing60.xml.rels><?xml version="1.0" encoding="UTF-8" standalone="yes"?>
<Relationships xmlns="http://schemas.openxmlformats.org/package/2006/relationships"><Relationship Id="rId1" Type="http://schemas.openxmlformats.org/officeDocument/2006/relationships/hyperlink" Target="#'OBSAH '!A1"/></Relationships>
</file>

<file path=xl/drawings/_rels/drawing61.xml.rels><?xml version="1.0" encoding="UTF-8" standalone="yes"?>
<Relationships xmlns="http://schemas.openxmlformats.org/package/2006/relationships"><Relationship Id="rId1" Type="http://schemas.openxmlformats.org/officeDocument/2006/relationships/hyperlink" Target="#'OBSAH '!A1"/></Relationships>
</file>

<file path=xl/drawings/_rels/drawing62.xml.rels><?xml version="1.0" encoding="UTF-8" standalone="yes"?>
<Relationships xmlns="http://schemas.openxmlformats.org/package/2006/relationships"><Relationship Id="rId1" Type="http://schemas.openxmlformats.org/officeDocument/2006/relationships/hyperlink" Target="#'OBSAH '!A1"/></Relationships>
</file>

<file path=xl/drawings/_rels/drawing63.xml.rels><?xml version="1.0" encoding="UTF-8" standalone="yes"?>
<Relationships xmlns="http://schemas.openxmlformats.org/package/2006/relationships"><Relationship Id="rId1" Type="http://schemas.openxmlformats.org/officeDocument/2006/relationships/hyperlink" Target="#'OBSAH '!A1"/></Relationships>
</file>

<file path=xl/drawings/_rels/drawing64.xml.rels><?xml version="1.0" encoding="UTF-8" standalone="yes"?>
<Relationships xmlns="http://schemas.openxmlformats.org/package/2006/relationships"><Relationship Id="rId1" Type="http://schemas.openxmlformats.org/officeDocument/2006/relationships/hyperlink" Target="#'OBSAH '!A1"/></Relationships>
</file>

<file path=xl/drawings/_rels/drawing65.xml.rels><?xml version="1.0" encoding="UTF-8" standalone="yes"?>
<Relationships xmlns="http://schemas.openxmlformats.org/package/2006/relationships"><Relationship Id="rId1" Type="http://schemas.openxmlformats.org/officeDocument/2006/relationships/hyperlink" Target="#'OBSAH '!A1"/></Relationships>
</file>

<file path=xl/drawings/_rels/drawing66.xml.rels><?xml version="1.0" encoding="UTF-8" standalone="yes"?>
<Relationships xmlns="http://schemas.openxmlformats.org/package/2006/relationships"><Relationship Id="rId1" Type="http://schemas.openxmlformats.org/officeDocument/2006/relationships/hyperlink" Target="#'OBSAH '!A1"/></Relationships>
</file>

<file path=xl/drawings/_rels/drawing67.xml.rels><?xml version="1.0" encoding="UTF-8" standalone="yes"?>
<Relationships xmlns="http://schemas.openxmlformats.org/package/2006/relationships"><Relationship Id="rId1" Type="http://schemas.openxmlformats.org/officeDocument/2006/relationships/hyperlink" Target="#'OBSAH '!A1"/></Relationships>
</file>

<file path=xl/drawings/_rels/drawing68.xml.rels><?xml version="1.0" encoding="UTF-8" standalone="yes"?>
<Relationships xmlns="http://schemas.openxmlformats.org/package/2006/relationships"><Relationship Id="rId1" Type="http://schemas.openxmlformats.org/officeDocument/2006/relationships/hyperlink" Target="#'OBSAH '!A1"/></Relationships>
</file>

<file path=xl/drawings/_rels/drawing69.xml.rels><?xml version="1.0" encoding="UTF-8" standalone="yes"?>
<Relationships xmlns="http://schemas.openxmlformats.org/package/2006/relationships"><Relationship Id="rId1" Type="http://schemas.openxmlformats.org/officeDocument/2006/relationships/hyperlink" Target="#'OBSAH '!A1"/></Relationships>
</file>

<file path=xl/drawings/_rels/drawing7.xml.rels><?xml version="1.0" encoding="UTF-8" standalone="yes"?>
<Relationships xmlns="http://schemas.openxmlformats.org/package/2006/relationships"><Relationship Id="rId1" Type="http://schemas.openxmlformats.org/officeDocument/2006/relationships/hyperlink" Target="#'OBSAH '!A1"/></Relationships>
</file>

<file path=xl/drawings/_rels/drawing70.xml.rels><?xml version="1.0" encoding="UTF-8" standalone="yes"?>
<Relationships xmlns="http://schemas.openxmlformats.org/package/2006/relationships"><Relationship Id="rId1" Type="http://schemas.openxmlformats.org/officeDocument/2006/relationships/hyperlink" Target="#'OBSAH '!A1"/></Relationships>
</file>

<file path=xl/drawings/_rels/drawing71.xml.rels><?xml version="1.0" encoding="UTF-8" standalone="yes"?>
<Relationships xmlns="http://schemas.openxmlformats.org/package/2006/relationships"><Relationship Id="rId1" Type="http://schemas.openxmlformats.org/officeDocument/2006/relationships/hyperlink" Target="#'OBSAH '!A1"/></Relationships>
</file>

<file path=xl/drawings/_rels/drawing72.xml.rels><?xml version="1.0" encoding="UTF-8" standalone="yes"?>
<Relationships xmlns="http://schemas.openxmlformats.org/package/2006/relationships"><Relationship Id="rId1" Type="http://schemas.openxmlformats.org/officeDocument/2006/relationships/hyperlink" Target="#'OBSAH '!A1"/></Relationships>
</file>

<file path=xl/drawings/_rels/drawing73.xml.rels><?xml version="1.0" encoding="UTF-8" standalone="yes"?>
<Relationships xmlns="http://schemas.openxmlformats.org/package/2006/relationships"><Relationship Id="rId1" Type="http://schemas.openxmlformats.org/officeDocument/2006/relationships/hyperlink" Target="#'OBSAH '!A1"/></Relationships>
</file>

<file path=xl/drawings/_rels/drawing74.xml.rels><?xml version="1.0" encoding="UTF-8" standalone="yes"?>
<Relationships xmlns="http://schemas.openxmlformats.org/package/2006/relationships"><Relationship Id="rId1" Type="http://schemas.openxmlformats.org/officeDocument/2006/relationships/hyperlink" Target="#'OBSAH '!A1"/></Relationships>
</file>

<file path=xl/drawings/_rels/drawing75.xml.rels><?xml version="1.0" encoding="UTF-8" standalone="yes"?>
<Relationships xmlns="http://schemas.openxmlformats.org/package/2006/relationships"><Relationship Id="rId1" Type="http://schemas.openxmlformats.org/officeDocument/2006/relationships/hyperlink" Target="#'OBSAH '!A1"/></Relationships>
</file>

<file path=xl/drawings/_rels/drawing76.xml.rels><?xml version="1.0" encoding="UTF-8" standalone="yes"?>
<Relationships xmlns="http://schemas.openxmlformats.org/package/2006/relationships"><Relationship Id="rId1" Type="http://schemas.openxmlformats.org/officeDocument/2006/relationships/hyperlink" Target="#'OBSAH '!A1"/></Relationships>
</file>

<file path=xl/drawings/_rels/drawing77.xml.rels><?xml version="1.0" encoding="UTF-8" standalone="yes"?>
<Relationships xmlns="http://schemas.openxmlformats.org/package/2006/relationships"><Relationship Id="rId1" Type="http://schemas.openxmlformats.org/officeDocument/2006/relationships/hyperlink" Target="#'OBSAH '!A1"/></Relationships>
</file>

<file path=xl/drawings/_rels/drawing8.xml.rels><?xml version="1.0" encoding="UTF-8" standalone="yes"?>
<Relationships xmlns="http://schemas.openxmlformats.org/package/2006/relationships"><Relationship Id="rId1" Type="http://schemas.openxmlformats.org/officeDocument/2006/relationships/hyperlink" Target="#'OBSAH '!A1"/></Relationships>
</file>

<file path=xl/drawings/_rels/drawing9.xml.rels><?xml version="1.0" encoding="UTF-8" standalone="yes"?>
<Relationships xmlns="http://schemas.openxmlformats.org/package/2006/relationships"><Relationship Id="rId1" Type="http://schemas.openxmlformats.org/officeDocument/2006/relationships/hyperlink" Target="#'OBSAH '!A1"/></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1359969</xdr:colOff>
      <xdr:row>7</xdr:row>
      <xdr:rowOff>9525</xdr:rowOff>
    </xdr:to>
    <xdr:pic>
      <xdr:nvPicPr>
        <xdr:cNvPr id="2" name="Obrázo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675" y="47625"/>
          <a:ext cx="1293294"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438150</xdr:colOff>
      <xdr:row>0</xdr:row>
      <xdr:rowOff>171450</xdr:rowOff>
    </xdr:from>
    <xdr:to>
      <xdr:col>6</xdr:col>
      <xdr:colOff>419100</xdr:colOff>
      <xdr:row>1</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E8AFC14-BD8D-4E44-A7F5-CA08D926D3BC}"/>
            </a:ext>
          </a:extLst>
        </xdr:cNvPr>
        <xdr:cNvSpPr/>
      </xdr:nvSpPr>
      <xdr:spPr>
        <a:xfrm>
          <a:off x="8210550" y="1714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200025</xdr:colOff>
      <xdr:row>0</xdr:row>
      <xdr:rowOff>257175</xdr:rowOff>
    </xdr:from>
    <xdr:to>
      <xdr:col>14</xdr:col>
      <xdr:colOff>180975</xdr:colOff>
      <xdr:row>2</xdr:row>
      <xdr:rowOff>85725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1DFFA64-D03A-4824-A5BB-048DAB354E38}"/>
            </a:ext>
          </a:extLst>
        </xdr:cNvPr>
        <xdr:cNvSpPr/>
      </xdr:nvSpPr>
      <xdr:spPr>
        <a:xfrm>
          <a:off x="16297275" y="2571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390525</xdr:colOff>
      <xdr:row>0</xdr:row>
      <xdr:rowOff>142875</xdr:rowOff>
    </xdr:from>
    <xdr:to>
      <xdr:col>6</xdr:col>
      <xdr:colOff>371475</xdr:colOff>
      <xdr:row>2</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1CC6AF3-927E-424A-8BA7-9957ADCD70CA}"/>
            </a:ext>
          </a:extLst>
        </xdr:cNvPr>
        <xdr:cNvSpPr/>
      </xdr:nvSpPr>
      <xdr:spPr>
        <a:xfrm>
          <a:off x="7239000" y="1428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314325</xdr:colOff>
      <xdr:row>0</xdr:row>
      <xdr:rowOff>161925</xdr:rowOff>
    </xdr:from>
    <xdr:to>
      <xdr:col>6</xdr:col>
      <xdr:colOff>295275</xdr:colOff>
      <xdr:row>2</xdr:row>
      <xdr:rowOff>123825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5FB7AA1-49A1-49ED-8C13-38B7392A1267}"/>
            </a:ext>
          </a:extLst>
        </xdr:cNvPr>
        <xdr:cNvSpPr/>
      </xdr:nvSpPr>
      <xdr:spPr>
        <a:xfrm>
          <a:off x="8382000" y="1619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266700</xdr:colOff>
      <xdr:row>0</xdr:row>
      <xdr:rowOff>114300</xdr:rowOff>
    </xdr:from>
    <xdr:to>
      <xdr:col>18</xdr:col>
      <xdr:colOff>247650</xdr:colOff>
      <xdr:row>2</xdr:row>
      <xdr:rowOff>76200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17D679E6-7F0C-485C-B851-660345C5562A}"/>
            </a:ext>
          </a:extLst>
        </xdr:cNvPr>
        <xdr:cNvSpPr/>
      </xdr:nvSpPr>
      <xdr:spPr>
        <a:xfrm>
          <a:off x="20393025" y="1143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314325</xdr:colOff>
      <xdr:row>0</xdr:row>
      <xdr:rowOff>180975</xdr:rowOff>
    </xdr:from>
    <xdr:to>
      <xdr:col>8</xdr:col>
      <xdr:colOff>295275</xdr:colOff>
      <xdr:row>1</xdr:row>
      <xdr:rowOff>161925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CDDA20BE-8DB1-4D68-88BC-42F51CFBAF85}"/>
            </a:ext>
          </a:extLst>
        </xdr:cNvPr>
        <xdr:cNvSpPr/>
      </xdr:nvSpPr>
      <xdr:spPr>
        <a:xfrm>
          <a:off x="8029575" y="1809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457200</xdr:colOff>
      <xdr:row>0</xdr:row>
      <xdr:rowOff>180975</xdr:rowOff>
    </xdr:from>
    <xdr:to>
      <xdr:col>13</xdr:col>
      <xdr:colOff>438150</xdr:colOff>
      <xdr:row>2</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62A3098B-625A-4E3D-AAF9-7FDA983B01A9}"/>
            </a:ext>
          </a:extLst>
        </xdr:cNvPr>
        <xdr:cNvSpPr/>
      </xdr:nvSpPr>
      <xdr:spPr>
        <a:xfrm>
          <a:off x="10001250" y="1809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276225</xdr:colOff>
      <xdr:row>0</xdr:row>
      <xdr:rowOff>209550</xdr:rowOff>
    </xdr:from>
    <xdr:to>
      <xdr:col>20</xdr:col>
      <xdr:colOff>257175</xdr:colOff>
      <xdr:row>1</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A65321F1-4995-4EFA-BEB9-A70EAAD51127}"/>
            </a:ext>
          </a:extLst>
        </xdr:cNvPr>
        <xdr:cNvSpPr/>
      </xdr:nvSpPr>
      <xdr:spPr>
        <a:xfrm>
          <a:off x="17021175" y="2095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333375</xdr:colOff>
      <xdr:row>0</xdr:row>
      <xdr:rowOff>171450</xdr:rowOff>
    </xdr:from>
    <xdr:to>
      <xdr:col>9</xdr:col>
      <xdr:colOff>314325</xdr:colOff>
      <xdr:row>0</xdr:row>
      <xdr:rowOff>561975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C95EF9A3-0F41-4C7C-A9C6-013AA5D0BB47}"/>
            </a:ext>
          </a:extLst>
        </xdr:cNvPr>
        <xdr:cNvSpPr/>
      </xdr:nvSpPr>
      <xdr:spPr>
        <a:xfrm>
          <a:off x="7115175" y="1714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304800</xdr:colOff>
      <xdr:row>0</xdr:row>
      <xdr:rowOff>142875</xdr:rowOff>
    </xdr:from>
    <xdr:to>
      <xdr:col>7</xdr:col>
      <xdr:colOff>285750</xdr:colOff>
      <xdr:row>1</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F594048A-8E14-4609-86CC-3FCC07706C2C}"/>
            </a:ext>
          </a:extLst>
        </xdr:cNvPr>
        <xdr:cNvSpPr/>
      </xdr:nvSpPr>
      <xdr:spPr>
        <a:xfrm>
          <a:off x="7258050" y="1428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342900</xdr:colOff>
      <xdr:row>0</xdr:row>
      <xdr:rowOff>190500</xdr:rowOff>
    </xdr:from>
    <xdr:to>
      <xdr:col>14</xdr:col>
      <xdr:colOff>323850</xdr:colOff>
      <xdr:row>2</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3428BC28-ACA3-4633-A042-76407E1189D5}"/>
            </a:ext>
          </a:extLst>
        </xdr:cNvPr>
        <xdr:cNvSpPr/>
      </xdr:nvSpPr>
      <xdr:spPr>
        <a:xfrm>
          <a:off x="8001000" y="1905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a:t>
          </a:r>
          <a:r>
            <a:rPr lang="sk-SK" sz="1400" baseline="0">
              <a:latin typeface="Arial" panose="020B0604020202020204" pitchFamily="34" charset="0"/>
              <a:cs typeface="Arial" panose="020B0604020202020204" pitchFamily="34" charset="0"/>
            </a:rPr>
            <a:t> na</a:t>
          </a:r>
          <a:r>
            <a:rPr lang="sk-SK" sz="1400">
              <a:latin typeface="Arial" panose="020B0604020202020204" pitchFamily="34" charset="0"/>
              <a:cs typeface="Arial" panose="020B0604020202020204" pitchFamily="34" charset="0"/>
            </a:rPr>
            <a:t> obsah</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314325</xdr:colOff>
      <xdr:row>0</xdr:row>
      <xdr:rowOff>180975</xdr:rowOff>
    </xdr:from>
    <xdr:to>
      <xdr:col>11</xdr:col>
      <xdr:colOff>295275</xdr:colOff>
      <xdr:row>1</xdr:row>
      <xdr:rowOff>200025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9C88C545-230F-437D-9F53-986D8CBC312D}"/>
            </a:ext>
          </a:extLst>
        </xdr:cNvPr>
        <xdr:cNvSpPr/>
      </xdr:nvSpPr>
      <xdr:spPr>
        <a:xfrm>
          <a:off x="10487025" y="1809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409575</xdr:colOff>
      <xdr:row>0</xdr:row>
      <xdr:rowOff>200025</xdr:rowOff>
    </xdr:from>
    <xdr:to>
      <xdr:col>20</xdr:col>
      <xdr:colOff>38100</xdr:colOff>
      <xdr:row>1</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69C72E24-C641-453F-958A-388C38600949}"/>
            </a:ext>
          </a:extLst>
        </xdr:cNvPr>
        <xdr:cNvSpPr/>
      </xdr:nvSpPr>
      <xdr:spPr>
        <a:xfrm>
          <a:off x="14811375" y="2000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295275</xdr:colOff>
      <xdr:row>0</xdr:row>
      <xdr:rowOff>257175</xdr:rowOff>
    </xdr:from>
    <xdr:to>
      <xdr:col>20</xdr:col>
      <xdr:colOff>276225</xdr:colOff>
      <xdr:row>2</xdr:row>
      <xdr:rowOff>76200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40457EF6-C8A5-415A-AFEE-ABF8BA872CE3}"/>
            </a:ext>
          </a:extLst>
        </xdr:cNvPr>
        <xdr:cNvSpPr/>
      </xdr:nvSpPr>
      <xdr:spPr>
        <a:xfrm>
          <a:off x="18945225" y="2571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0</xdr:colOff>
      <xdr:row>1</xdr:row>
      <xdr:rowOff>0</xdr:rowOff>
    </xdr:from>
    <xdr:to>
      <xdr:col>24</xdr:col>
      <xdr:colOff>590550</xdr:colOff>
      <xdr:row>2</xdr:row>
      <xdr:rowOff>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F875BAC-AAD2-4663-B4CC-AC8889569FC5}"/>
            </a:ext>
          </a:extLst>
        </xdr:cNvPr>
        <xdr:cNvSpPr/>
      </xdr:nvSpPr>
      <xdr:spPr>
        <a:xfrm>
          <a:off x="15240000" y="2476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371475</xdr:colOff>
      <xdr:row>1</xdr:row>
      <xdr:rowOff>104775</xdr:rowOff>
    </xdr:from>
    <xdr:to>
      <xdr:col>8</xdr:col>
      <xdr:colOff>390525</xdr:colOff>
      <xdr:row>3</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E8568496-DC56-4A9F-85F0-E54472A3142D}"/>
            </a:ext>
          </a:extLst>
        </xdr:cNvPr>
        <xdr:cNvSpPr/>
      </xdr:nvSpPr>
      <xdr:spPr>
        <a:xfrm>
          <a:off x="10429875" y="400050"/>
          <a:ext cx="1847850" cy="5048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23</xdr:col>
      <xdr:colOff>276225</xdr:colOff>
      <xdr:row>0</xdr:row>
      <xdr:rowOff>266700</xdr:rowOff>
    </xdr:from>
    <xdr:to>
      <xdr:col>26</xdr:col>
      <xdr:colOff>257175</xdr:colOff>
      <xdr:row>2</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F6BEB2D-163F-4D4C-BC7B-07EA86BAA522}"/>
            </a:ext>
          </a:extLst>
        </xdr:cNvPr>
        <xdr:cNvSpPr/>
      </xdr:nvSpPr>
      <xdr:spPr>
        <a:xfrm>
          <a:off x="22183725" y="2667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266700</xdr:colOff>
      <xdr:row>2</xdr:row>
      <xdr:rowOff>200025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E4F4BCB-6F73-4925-9067-DDB64D825373}"/>
            </a:ext>
          </a:extLst>
        </xdr:cNvPr>
        <xdr:cNvSpPr/>
      </xdr:nvSpPr>
      <xdr:spPr>
        <a:xfrm>
          <a:off x="13296900" y="2286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590550</xdr:colOff>
      <xdr:row>2</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246C5F4-34CC-4374-B123-E61C3905784F}"/>
            </a:ext>
          </a:extLst>
        </xdr:cNvPr>
        <xdr:cNvSpPr/>
      </xdr:nvSpPr>
      <xdr:spPr>
        <a:xfrm>
          <a:off x="7620000" y="2952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247650</xdr:colOff>
      <xdr:row>0</xdr:row>
      <xdr:rowOff>161925</xdr:rowOff>
    </xdr:from>
    <xdr:to>
      <xdr:col>28</xdr:col>
      <xdr:colOff>228600</xdr:colOff>
      <xdr:row>1</xdr:row>
      <xdr:rowOff>247650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8B1FA64-A95B-4D94-BCAE-85D62ABA10BA}"/>
            </a:ext>
          </a:extLst>
        </xdr:cNvPr>
        <xdr:cNvSpPr/>
      </xdr:nvSpPr>
      <xdr:spPr>
        <a:xfrm>
          <a:off x="17659350" y="1619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18</xdr:col>
      <xdr:colOff>0</xdr:colOff>
      <xdr:row>1</xdr:row>
      <xdr:rowOff>0</xdr:rowOff>
    </xdr:from>
    <xdr:to>
      <xdr:col>22</xdr:col>
      <xdr:colOff>295275</xdr:colOff>
      <xdr:row>2</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DED0D07-F745-456A-8FB5-64EDB446DD61}"/>
            </a:ext>
          </a:extLst>
        </xdr:cNvPr>
        <xdr:cNvSpPr/>
      </xdr:nvSpPr>
      <xdr:spPr>
        <a:xfrm>
          <a:off x="17440275" y="2476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447675</xdr:colOff>
      <xdr:row>0</xdr:row>
      <xdr:rowOff>152400</xdr:rowOff>
    </xdr:from>
    <xdr:to>
      <xdr:col>2</xdr:col>
      <xdr:colOff>419100</xdr:colOff>
      <xdr:row>2</xdr:row>
      <xdr:rowOff>47625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F779E70-C13E-4569-917D-F492F7C68504}"/>
            </a:ext>
          </a:extLst>
        </xdr:cNvPr>
        <xdr:cNvSpPr/>
      </xdr:nvSpPr>
      <xdr:spPr>
        <a:xfrm>
          <a:off x="9467850"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361950</xdr:colOff>
      <xdr:row>0</xdr:row>
      <xdr:rowOff>152400</xdr:rowOff>
    </xdr:from>
    <xdr:to>
      <xdr:col>6</xdr:col>
      <xdr:colOff>342900</xdr:colOff>
      <xdr:row>1</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AAB30E0C-0A00-4446-9CBD-BBC390F1F4D9}"/>
            </a:ext>
          </a:extLst>
        </xdr:cNvPr>
        <xdr:cNvSpPr/>
      </xdr:nvSpPr>
      <xdr:spPr>
        <a:xfrm>
          <a:off x="6877050"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19</xdr:col>
      <xdr:colOff>304800</xdr:colOff>
      <xdr:row>0</xdr:row>
      <xdr:rowOff>219075</xdr:rowOff>
    </xdr:from>
    <xdr:to>
      <xdr:col>22</xdr:col>
      <xdr:colOff>285750</xdr:colOff>
      <xdr:row>1</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64D4517-8A8B-4835-8BF5-67758A276851}"/>
            </a:ext>
          </a:extLst>
        </xdr:cNvPr>
        <xdr:cNvSpPr/>
      </xdr:nvSpPr>
      <xdr:spPr>
        <a:xfrm>
          <a:off x="18945225" y="2190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295275</xdr:colOff>
      <xdr:row>0</xdr:row>
      <xdr:rowOff>152400</xdr:rowOff>
    </xdr:from>
    <xdr:to>
      <xdr:col>28</xdr:col>
      <xdr:colOff>276225</xdr:colOff>
      <xdr:row>2</xdr:row>
      <xdr:rowOff>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E895D1BB-6A05-4863-90B7-78EB2C90FE07}"/>
            </a:ext>
          </a:extLst>
        </xdr:cNvPr>
        <xdr:cNvSpPr/>
      </xdr:nvSpPr>
      <xdr:spPr>
        <a:xfrm>
          <a:off x="20373975"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514350</xdr:colOff>
      <xdr:row>0</xdr:row>
      <xdr:rowOff>238125</xdr:rowOff>
    </xdr:from>
    <xdr:to>
      <xdr:col>12</xdr:col>
      <xdr:colOff>495300</xdr:colOff>
      <xdr:row>0</xdr:row>
      <xdr:rowOff>628650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BADE5742-1146-4F9A-A0F8-3816AF62880D}"/>
            </a:ext>
          </a:extLst>
        </xdr:cNvPr>
        <xdr:cNvSpPr/>
      </xdr:nvSpPr>
      <xdr:spPr>
        <a:xfrm>
          <a:off x="12601575" y="2381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314325</xdr:colOff>
      <xdr:row>0</xdr:row>
      <xdr:rowOff>209550</xdr:rowOff>
    </xdr:from>
    <xdr:to>
      <xdr:col>8</xdr:col>
      <xdr:colOff>295275</xdr:colOff>
      <xdr:row>1</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AA6DEBD-E1B2-4C27-B8A5-02183F38B732}"/>
            </a:ext>
          </a:extLst>
        </xdr:cNvPr>
        <xdr:cNvSpPr/>
      </xdr:nvSpPr>
      <xdr:spPr>
        <a:xfrm>
          <a:off x="11744325" y="2095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323850</xdr:colOff>
      <xdr:row>0</xdr:row>
      <xdr:rowOff>152400</xdr:rowOff>
    </xdr:from>
    <xdr:to>
      <xdr:col>11</xdr:col>
      <xdr:colOff>752475</xdr:colOff>
      <xdr:row>1</xdr:row>
      <xdr:rowOff>28575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715D3D7-88AC-4ABD-8FD6-9710E5FA6F36}"/>
            </a:ext>
          </a:extLst>
        </xdr:cNvPr>
        <xdr:cNvSpPr/>
      </xdr:nvSpPr>
      <xdr:spPr>
        <a:xfrm>
          <a:off x="13582650"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314325</xdr:colOff>
      <xdr:row>0</xdr:row>
      <xdr:rowOff>190500</xdr:rowOff>
    </xdr:from>
    <xdr:to>
      <xdr:col>8</xdr:col>
      <xdr:colOff>295275</xdr:colOff>
      <xdr:row>1</xdr:row>
      <xdr:rowOff>171450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3491251B-F707-48D1-92C6-6602B14BE714}"/>
            </a:ext>
          </a:extLst>
        </xdr:cNvPr>
        <xdr:cNvSpPr/>
      </xdr:nvSpPr>
      <xdr:spPr>
        <a:xfrm>
          <a:off x="11782425" y="1905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17</xdr:col>
      <xdr:colOff>333375</xdr:colOff>
      <xdr:row>0</xdr:row>
      <xdr:rowOff>238125</xdr:rowOff>
    </xdr:from>
    <xdr:to>
      <xdr:col>20</xdr:col>
      <xdr:colOff>314325</xdr:colOff>
      <xdr:row>1</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3408775-BCF6-4A4F-95DF-F96664BFAD69}"/>
            </a:ext>
          </a:extLst>
        </xdr:cNvPr>
        <xdr:cNvSpPr/>
      </xdr:nvSpPr>
      <xdr:spPr>
        <a:xfrm>
          <a:off x="13839825" y="2381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13</xdr:col>
      <xdr:colOff>352425</xdr:colOff>
      <xdr:row>0</xdr:row>
      <xdr:rowOff>209550</xdr:rowOff>
    </xdr:from>
    <xdr:to>
      <xdr:col>16</xdr:col>
      <xdr:colOff>333375</xdr:colOff>
      <xdr:row>2</xdr:row>
      <xdr:rowOff>180975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C2B03BB-E128-41BE-8123-214CB6040291}"/>
            </a:ext>
          </a:extLst>
        </xdr:cNvPr>
        <xdr:cNvSpPr/>
      </xdr:nvSpPr>
      <xdr:spPr>
        <a:xfrm>
          <a:off x="16154400" y="2095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257175</xdr:colOff>
      <xdr:row>0</xdr:row>
      <xdr:rowOff>142875</xdr:rowOff>
    </xdr:from>
    <xdr:to>
      <xdr:col>12</xdr:col>
      <xdr:colOff>238125</xdr:colOff>
      <xdr:row>1</xdr:row>
      <xdr:rowOff>85725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E09BC75E-D055-47DF-809C-B1857239C2BF}"/>
            </a:ext>
          </a:extLst>
        </xdr:cNvPr>
        <xdr:cNvSpPr/>
      </xdr:nvSpPr>
      <xdr:spPr>
        <a:xfrm>
          <a:off x="13963650" y="1428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247650</xdr:colOff>
      <xdr:row>0</xdr:row>
      <xdr:rowOff>114300</xdr:rowOff>
    </xdr:from>
    <xdr:to>
      <xdr:col>10</xdr:col>
      <xdr:colOff>219075</xdr:colOff>
      <xdr:row>1</xdr:row>
      <xdr:rowOff>76200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8E6AA59-D454-49F5-A908-20816F006AC2}"/>
            </a:ext>
          </a:extLst>
        </xdr:cNvPr>
        <xdr:cNvSpPr/>
      </xdr:nvSpPr>
      <xdr:spPr>
        <a:xfrm>
          <a:off x="8515350" y="1143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9</xdr:col>
      <xdr:colOff>304800</xdr:colOff>
      <xdr:row>0</xdr:row>
      <xdr:rowOff>219075</xdr:rowOff>
    </xdr:from>
    <xdr:to>
      <xdr:col>12</xdr:col>
      <xdr:colOff>285750</xdr:colOff>
      <xdr:row>2</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EF707E35-2C8F-43E5-A732-AE3BF80E8206}"/>
            </a:ext>
          </a:extLst>
        </xdr:cNvPr>
        <xdr:cNvSpPr/>
      </xdr:nvSpPr>
      <xdr:spPr>
        <a:xfrm>
          <a:off x="9544050" y="2190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8</xdr:col>
      <xdr:colOff>447675</xdr:colOff>
      <xdr:row>0</xdr:row>
      <xdr:rowOff>190500</xdr:rowOff>
    </xdr:from>
    <xdr:to>
      <xdr:col>11</xdr:col>
      <xdr:colOff>428625</xdr:colOff>
      <xdr:row>2</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D40B8DB4-FF3A-4099-95C8-F5DE325D43DF}"/>
            </a:ext>
          </a:extLst>
        </xdr:cNvPr>
        <xdr:cNvSpPr/>
      </xdr:nvSpPr>
      <xdr:spPr>
        <a:xfrm>
          <a:off x="9010650" y="1905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409575</xdr:colOff>
      <xdr:row>0</xdr:row>
      <xdr:rowOff>257175</xdr:rowOff>
    </xdr:from>
    <xdr:to>
      <xdr:col>11</xdr:col>
      <xdr:colOff>390525</xdr:colOff>
      <xdr:row>2</xdr:row>
      <xdr:rowOff>47625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A11D3FA-90DC-4AFB-BD7E-A3E71EB86600}"/>
            </a:ext>
          </a:extLst>
        </xdr:cNvPr>
        <xdr:cNvSpPr/>
      </xdr:nvSpPr>
      <xdr:spPr>
        <a:xfrm>
          <a:off x="9877425" y="2571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590550</xdr:colOff>
      <xdr:row>2</xdr:row>
      <xdr:rowOff>200025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E7A5F3D-3631-42CD-9E3F-4248B3A0B9D0}"/>
            </a:ext>
          </a:extLst>
        </xdr:cNvPr>
        <xdr:cNvSpPr/>
      </xdr:nvSpPr>
      <xdr:spPr>
        <a:xfrm>
          <a:off x="9058275" y="3333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590550</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ABB8353F-D44E-46D7-AB6D-729D29F30267}"/>
            </a:ext>
          </a:extLst>
        </xdr:cNvPr>
        <xdr:cNvSpPr/>
      </xdr:nvSpPr>
      <xdr:spPr>
        <a:xfrm>
          <a:off x="11487150" y="2857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371475</xdr:colOff>
      <xdr:row>0</xdr:row>
      <xdr:rowOff>161925</xdr:rowOff>
    </xdr:from>
    <xdr:to>
      <xdr:col>8</xdr:col>
      <xdr:colOff>352425</xdr:colOff>
      <xdr:row>2</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35A41046-7F0C-4E17-A84D-FAD67974C430}"/>
            </a:ext>
          </a:extLst>
        </xdr:cNvPr>
        <xdr:cNvSpPr/>
      </xdr:nvSpPr>
      <xdr:spPr>
        <a:xfrm>
          <a:off x="11515725" y="1619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6</xdr:col>
      <xdr:colOff>0</xdr:colOff>
      <xdr:row>4</xdr:row>
      <xdr:rowOff>1</xdr:rowOff>
    </xdr:from>
    <xdr:to>
      <xdr:col>11</xdr:col>
      <xdr:colOff>1344083</xdr:colOff>
      <xdr:row>8</xdr:row>
      <xdr:rowOff>142875</xdr:rowOff>
    </xdr:to>
    <xdr:sp macro="" textlink="">
      <xdr:nvSpPr>
        <xdr:cNvPr id="3" name="BlokTextu 2"/>
        <xdr:cNvSpPr txBox="1"/>
      </xdr:nvSpPr>
      <xdr:spPr>
        <a:xfrm>
          <a:off x="11753850" y="876301"/>
          <a:ext cx="4392083" cy="904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solidFill>
                <a:schemeClr val="dk1"/>
              </a:solidFill>
              <a:effectLst/>
              <a:latin typeface="Arial" panose="020B0604020202020204" pitchFamily="34" charset="0"/>
              <a:ea typeface="+mn-ea"/>
              <a:cs typeface="Arial" panose="020B0604020202020204" pitchFamily="34" charset="0"/>
            </a:rPr>
            <a:t>Poznámka</a:t>
          </a:r>
          <a:r>
            <a:rPr lang="sk-SK" sz="1000">
              <a:solidFill>
                <a:schemeClr val="dk1"/>
              </a:solidFill>
              <a:effectLst/>
              <a:latin typeface="Arial" panose="020B0604020202020204" pitchFamily="34" charset="0"/>
              <a:ea typeface="+mn-ea"/>
              <a:cs typeface="Arial" panose="020B0604020202020204" pitchFamily="34" charset="0"/>
            </a:rPr>
            <a:t>:</a:t>
          </a:r>
        </a:p>
        <a:p>
          <a:r>
            <a:rPr lang="sk-SK" sz="1000">
              <a:solidFill>
                <a:schemeClr val="dk1"/>
              </a:solidFill>
              <a:effectLst/>
              <a:latin typeface="Arial" panose="020B0604020202020204" pitchFamily="34" charset="0"/>
              <a:ea typeface="+mn-ea"/>
              <a:cs typeface="Arial" panose="020B0604020202020204" pitchFamily="34" charset="0"/>
            </a:rPr>
            <a:t>V uvedenom počte podaných vyhlásení sú zahrnuté všetky vyhlásenia k žiadosti o azyl podané v hodnotených obdobiach na útvaroch PZ bez ohľadu na to, či sa cudzinec na území SR zdržiaval legálne alebo nelegálne, vrátane opakovaných žiadostí o azyl.</a:t>
          </a:r>
        </a:p>
        <a:p>
          <a:endParaRPr lang="sk-SK"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17</xdr:col>
      <xdr:colOff>390525</xdr:colOff>
      <xdr:row>0</xdr:row>
      <xdr:rowOff>152400</xdr:rowOff>
    </xdr:from>
    <xdr:to>
      <xdr:col>20</xdr:col>
      <xdr:colOff>371475</xdr:colOff>
      <xdr:row>1</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289AAAE-A013-4C74-B968-4AA68AC6926D}"/>
            </a:ext>
          </a:extLst>
        </xdr:cNvPr>
        <xdr:cNvSpPr/>
      </xdr:nvSpPr>
      <xdr:spPr>
        <a:xfrm>
          <a:off x="16078200"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9</xdr:col>
      <xdr:colOff>457200</xdr:colOff>
      <xdr:row>0</xdr:row>
      <xdr:rowOff>276225</xdr:rowOff>
    </xdr:from>
    <xdr:to>
      <xdr:col>12</xdr:col>
      <xdr:colOff>438150</xdr:colOff>
      <xdr:row>1</xdr:row>
      <xdr:rowOff>228600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E474DF28-586C-43AA-AF76-612FDC70F279}"/>
            </a:ext>
          </a:extLst>
        </xdr:cNvPr>
        <xdr:cNvSpPr/>
      </xdr:nvSpPr>
      <xdr:spPr>
        <a:xfrm>
          <a:off x="13858875" y="2762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16</xdr:col>
      <xdr:colOff>342900</xdr:colOff>
      <xdr:row>0</xdr:row>
      <xdr:rowOff>238125</xdr:rowOff>
    </xdr:from>
    <xdr:to>
      <xdr:col>19</xdr:col>
      <xdr:colOff>323850</xdr:colOff>
      <xdr:row>1</xdr:row>
      <xdr:rowOff>228600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CAEC1137-27BC-415D-B732-5030CB7B4520}"/>
            </a:ext>
          </a:extLst>
        </xdr:cNvPr>
        <xdr:cNvSpPr/>
      </xdr:nvSpPr>
      <xdr:spPr>
        <a:xfrm>
          <a:off x="17516475" y="2381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590550</xdr:colOff>
      <xdr:row>2</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3DEF3C43-036D-4028-87AC-141D99E4169E}"/>
            </a:ext>
          </a:extLst>
        </xdr:cNvPr>
        <xdr:cNvSpPr/>
      </xdr:nvSpPr>
      <xdr:spPr>
        <a:xfrm>
          <a:off x="12277725" y="2952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180975</xdr:rowOff>
    </xdr:from>
    <xdr:to>
      <xdr:col>9</xdr:col>
      <xdr:colOff>200025</xdr:colOff>
      <xdr:row>2</xdr:row>
      <xdr:rowOff>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F036E275-9B20-4DF6-AF41-8BCD0E8D576A}"/>
            </a:ext>
          </a:extLst>
        </xdr:cNvPr>
        <xdr:cNvSpPr/>
      </xdr:nvSpPr>
      <xdr:spPr>
        <a:xfrm>
          <a:off x="6486525" y="1809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0</xdr:colOff>
      <xdr:row>15</xdr:row>
      <xdr:rowOff>19050</xdr:rowOff>
    </xdr:from>
    <xdr:to>
      <xdr:col>6</xdr:col>
      <xdr:colOff>19050</xdr:colOff>
      <xdr:row>17</xdr:row>
      <xdr:rowOff>95250</xdr:rowOff>
    </xdr:to>
    <xdr:sp macro="" textlink="">
      <xdr:nvSpPr>
        <xdr:cNvPr id="3" name="BlokTextu 2"/>
        <xdr:cNvSpPr txBox="1"/>
      </xdr:nvSpPr>
      <xdr:spPr>
        <a:xfrm>
          <a:off x="0" y="3581400"/>
          <a:ext cx="65722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 malé letiská (letiská Piešťany, Sliač, Nitra, Žilina, Prievidza a Jasná sú hraničné priechody na malých letiskách podľa Prílohy č. 4 praktickej Príručky pre príslušníkov pohraničnej stráže (Schengenská príručka - handbook)</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17</xdr:col>
      <xdr:colOff>0</xdr:colOff>
      <xdr:row>1</xdr:row>
      <xdr:rowOff>0</xdr:rowOff>
    </xdr:from>
    <xdr:to>
      <xdr:col>19</xdr:col>
      <xdr:colOff>590550</xdr:colOff>
      <xdr:row>3</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1DB45D17-37C1-4311-A65E-B31BE9407967}"/>
            </a:ext>
          </a:extLst>
        </xdr:cNvPr>
        <xdr:cNvSpPr/>
      </xdr:nvSpPr>
      <xdr:spPr>
        <a:xfrm>
          <a:off x="11630025" y="3238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590550</xdr:colOff>
      <xdr:row>2</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9AFC358-BF75-4156-A1E9-9823C5195F1C}"/>
            </a:ext>
          </a:extLst>
        </xdr:cNvPr>
        <xdr:cNvSpPr/>
      </xdr:nvSpPr>
      <xdr:spPr>
        <a:xfrm>
          <a:off x="12011025" y="3048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47625</xdr:colOff>
      <xdr:row>45</xdr:row>
      <xdr:rowOff>9525</xdr:rowOff>
    </xdr:from>
    <xdr:to>
      <xdr:col>11</xdr:col>
      <xdr:colOff>504825</xdr:colOff>
      <xdr:row>59</xdr:row>
      <xdr:rowOff>66675</xdr:rowOff>
    </xdr:to>
    <xdr:sp macro="" textlink="">
      <xdr:nvSpPr>
        <xdr:cNvPr id="3" name="BlokTextu 2"/>
        <xdr:cNvSpPr txBox="1"/>
      </xdr:nvSpPr>
      <xdr:spPr>
        <a:xfrm>
          <a:off x="47625" y="9134475"/>
          <a:ext cx="11153775" cy="272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solidFill>
                <a:schemeClr val="dk1"/>
              </a:solidFill>
              <a:effectLst/>
              <a:latin typeface="+mn-lt"/>
              <a:ea typeface="+mn-ea"/>
              <a:cs typeface="+mn-cs"/>
            </a:rPr>
            <a:t>* napr. nájdené v priestoroch letiska, v priestoroch útvarov PZ, vo výrobni na falošné doklady a pod.									</a:t>
          </a:r>
        </a:p>
        <a:p>
          <a:r>
            <a:rPr lang="sk-SK" sz="1100">
              <a:solidFill>
                <a:schemeClr val="dk1"/>
              </a:solidFill>
              <a:effectLst/>
              <a:latin typeface="+mn-lt"/>
              <a:ea typeface="+mn-ea"/>
              <a:cs typeface="+mn-cs"/>
            </a:rPr>
            <a:t>** uvádza sa štát, ktorého doklady (cestovné doklady, víza, povolenia na pobyt, priechodové pečiatky) boli falošné, pozmenené alebo neoprávnene získané, t.j. napr. v prípade pozmeneného víza sa uvádza štát, ktorý vízum vydal																			</a:t>
          </a:r>
        </a:p>
        <a:p>
          <a:r>
            <a:rPr lang="sk-SK" sz="1100">
              <a:solidFill>
                <a:schemeClr val="dk1"/>
              </a:solidFill>
              <a:effectLst/>
              <a:latin typeface="+mn-lt"/>
              <a:ea typeface="+mn-ea"/>
              <a:cs typeface="+mn-cs"/>
            </a:rPr>
            <a:t>*** typ falšovania s označením „x“ - pravý doklad obsahujúci iné falošné/ pozmenené doklady alebo falošné/pozmenené/ neoprávnene získané priechodové pečiatky alebo podvodne získané víza (podľa rozkazu riaditeľa ÚHCP P PZ č. 42/2013 považovaný za pozmenený)									</a:t>
          </a:r>
        </a:p>
        <a:p>
          <a:r>
            <a:rPr lang="sk-SK" sz="1100">
              <a:solidFill>
                <a:schemeClr val="dk1"/>
              </a:solidFill>
              <a:effectLst/>
              <a:latin typeface="+mn-lt"/>
              <a:ea typeface="+mn-ea"/>
              <a:cs typeface="+mn-cs"/>
            </a:rPr>
            <a:t>**** v stĺpci „druh“ je uvedená skratka zisteného dokladu nasledovne:                    											</a:t>
          </a:r>
          <a:r>
            <a:rPr lang="sk-SK" sz="1100" b="1">
              <a:solidFill>
                <a:schemeClr val="dk1"/>
              </a:solidFill>
              <a:effectLst/>
              <a:latin typeface="+mn-lt"/>
              <a:ea typeface="+mn-ea"/>
              <a:cs typeface="+mn-cs"/>
            </a:rPr>
            <a:t>VP</a:t>
          </a:r>
          <a:r>
            <a:rPr lang="sk-SK" sz="1100">
              <a:solidFill>
                <a:schemeClr val="dk1"/>
              </a:solidFill>
              <a:effectLst/>
              <a:latin typeface="+mn-lt"/>
              <a:ea typeface="+mn-ea"/>
              <a:cs typeface="+mn-cs"/>
            </a:rPr>
            <a:t> –  vodičský preukaz										</a:t>
          </a:r>
          <a:r>
            <a:rPr lang="sk-SK" sz="1100" b="1">
              <a:solidFill>
                <a:schemeClr val="dk1"/>
              </a:solidFill>
              <a:effectLst/>
              <a:latin typeface="+mn-lt"/>
              <a:ea typeface="+mn-ea"/>
              <a:cs typeface="+mn-cs"/>
            </a:rPr>
            <a:t>MD</a:t>
          </a:r>
          <a:r>
            <a:rPr lang="sk-SK" sz="1100">
              <a:solidFill>
                <a:schemeClr val="dk1"/>
              </a:solidFill>
              <a:effectLst/>
              <a:latin typeface="+mn-lt"/>
              <a:ea typeface="+mn-ea"/>
              <a:cs typeface="+mn-cs"/>
            </a:rPr>
            <a:t> – matričný doklad										</a:t>
          </a:r>
          <a:r>
            <a:rPr lang="sk-SK" sz="1100" b="1">
              <a:solidFill>
                <a:schemeClr val="dk1"/>
              </a:solidFill>
              <a:effectLst/>
              <a:latin typeface="+mn-lt"/>
              <a:ea typeface="+mn-ea"/>
              <a:cs typeface="+mn-cs"/>
            </a:rPr>
            <a:t>RT</a:t>
          </a:r>
          <a:r>
            <a:rPr lang="sk-SK" sz="1100">
              <a:solidFill>
                <a:schemeClr val="dk1"/>
              </a:solidFill>
              <a:effectLst/>
              <a:latin typeface="+mn-lt"/>
              <a:ea typeface="+mn-ea"/>
              <a:cs typeface="+mn-cs"/>
            </a:rPr>
            <a:t> – register trestov										</a:t>
          </a:r>
          <a:r>
            <a:rPr lang="sk-SK" sz="1100" b="1">
              <a:solidFill>
                <a:schemeClr val="dk1"/>
              </a:solidFill>
              <a:effectLst/>
              <a:latin typeface="+mn-lt"/>
              <a:ea typeface="+mn-ea"/>
              <a:cs typeface="+mn-cs"/>
            </a:rPr>
            <a:t>DoV</a:t>
          </a:r>
          <a:r>
            <a:rPr lang="sk-SK" sz="1100">
              <a:solidFill>
                <a:schemeClr val="dk1"/>
              </a:solidFill>
              <a:effectLst/>
              <a:latin typeface="+mn-lt"/>
              <a:ea typeface="+mn-ea"/>
              <a:cs typeface="+mn-cs"/>
            </a:rPr>
            <a:t> – doklad o vzdelaní										</a:t>
          </a:r>
          <a:r>
            <a:rPr lang="sk-SK" sz="1100" b="1">
              <a:solidFill>
                <a:schemeClr val="dk1"/>
              </a:solidFill>
              <a:effectLst/>
              <a:latin typeface="+mn-lt"/>
              <a:ea typeface="+mn-ea"/>
              <a:cs typeface="+mn-cs"/>
            </a:rPr>
            <a:t>IPD</a:t>
          </a:r>
          <a:r>
            <a:rPr lang="sk-SK" sz="1100">
              <a:solidFill>
                <a:schemeClr val="dk1"/>
              </a:solidFill>
              <a:effectLst/>
              <a:latin typeface="+mn-lt"/>
              <a:ea typeface="+mn-ea"/>
              <a:cs typeface="+mn-cs"/>
            </a:rPr>
            <a:t> – iný podporný doklad										</a:t>
          </a:r>
          <a:r>
            <a:rPr lang="sk-SK" sz="1100" b="1">
              <a:solidFill>
                <a:schemeClr val="dk1"/>
              </a:solidFill>
              <a:effectLst/>
              <a:latin typeface="+mn-lt"/>
              <a:ea typeface="+mn-ea"/>
              <a:cs typeface="+mn-cs"/>
            </a:rPr>
            <a:t>ICD</a:t>
          </a:r>
          <a:r>
            <a:rPr lang="sk-SK" sz="1100">
              <a:solidFill>
                <a:schemeClr val="dk1"/>
              </a:solidFill>
              <a:effectLst/>
              <a:latin typeface="+mn-lt"/>
              <a:ea typeface="+mn-ea"/>
              <a:cs typeface="+mn-cs"/>
            </a:rPr>
            <a:t> – iný cestovný doklad</a:t>
          </a:r>
          <a:endParaRPr lang="sk-SK"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590550</xdr:colOff>
      <xdr:row>2</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535032F-7B71-498E-BA73-59C631004EAD}"/>
            </a:ext>
          </a:extLst>
        </xdr:cNvPr>
        <xdr:cNvSpPr/>
      </xdr:nvSpPr>
      <xdr:spPr>
        <a:xfrm>
          <a:off x="9134475" y="2762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590550</xdr:colOff>
      <xdr:row>3</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479D6AD5-A3E4-4D76-A92B-C2CD5D7D5F99}"/>
            </a:ext>
          </a:extLst>
        </xdr:cNvPr>
        <xdr:cNvSpPr/>
      </xdr:nvSpPr>
      <xdr:spPr>
        <a:xfrm>
          <a:off x="8686800" y="2476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0</xdr:colOff>
      <xdr:row>17</xdr:row>
      <xdr:rowOff>0</xdr:rowOff>
    </xdr:from>
    <xdr:to>
      <xdr:col>7</xdr:col>
      <xdr:colOff>38100</xdr:colOff>
      <xdr:row>29</xdr:row>
      <xdr:rowOff>66675</xdr:rowOff>
    </xdr:to>
    <xdr:sp macro="" textlink="">
      <xdr:nvSpPr>
        <xdr:cNvPr id="3" name="BlokTextu 2"/>
        <xdr:cNvSpPr txBox="1"/>
      </xdr:nvSpPr>
      <xdr:spPr>
        <a:xfrm>
          <a:off x="0" y="3295650"/>
          <a:ext cx="8115300"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b="1">
              <a:solidFill>
                <a:schemeClr val="dk1"/>
              </a:solidFill>
              <a:effectLst/>
              <a:latin typeface="Arial" panose="020B0604020202020204" pitchFamily="34" charset="0"/>
              <a:ea typeface="+mn-ea"/>
              <a:cs typeface="Arial" panose="020B0604020202020204" pitchFamily="34" charset="0"/>
            </a:rPr>
            <a:t>Dôvody odopretia vstupu podľa nariadenia Európskeho parlamentu a Rady (EÚ) 2016/399, ktorým sa ustanovuje kódex Únie o pravidlách upravujúcich pohyb osôb cez hranice (Kódex schengenských hraníc):</a:t>
          </a:r>
          <a:endParaRPr lang="sk-SK" sz="1000">
            <a:solidFill>
              <a:schemeClr val="dk1"/>
            </a:solidFill>
            <a:effectLst/>
            <a:latin typeface="Arial" panose="020B0604020202020204" pitchFamily="34" charset="0"/>
            <a:ea typeface="+mn-ea"/>
            <a:cs typeface="Arial" panose="020B0604020202020204" pitchFamily="34" charset="0"/>
          </a:endParaRPr>
        </a:p>
        <a:p>
          <a:r>
            <a:rPr lang="sk-SK" sz="1000">
              <a:solidFill>
                <a:schemeClr val="dk1"/>
              </a:solidFill>
              <a:effectLst/>
              <a:latin typeface="Arial" panose="020B0604020202020204" pitchFamily="34" charset="0"/>
              <a:ea typeface="+mn-ea"/>
              <a:cs typeface="Arial" panose="020B0604020202020204" pitchFamily="34" charset="0"/>
            </a:rPr>
            <a:t> </a:t>
          </a:r>
        </a:p>
        <a:p>
          <a:r>
            <a:rPr lang="sk-SK" sz="1000" i="1">
              <a:solidFill>
                <a:schemeClr val="dk1"/>
              </a:solidFill>
              <a:effectLst/>
              <a:latin typeface="Arial" panose="020B0604020202020204" pitchFamily="34" charset="0"/>
              <a:ea typeface="+mn-ea"/>
              <a:cs typeface="Arial" panose="020B0604020202020204" pitchFamily="34" charset="0"/>
            </a:rPr>
            <a:t>A -  nemá platný cestovný doklad (cestovné doklady)</a:t>
          </a:r>
        </a:p>
        <a:p>
          <a:r>
            <a:rPr lang="sk-SK" sz="1000" i="1">
              <a:solidFill>
                <a:schemeClr val="dk1"/>
              </a:solidFill>
              <a:effectLst/>
              <a:latin typeface="Arial" panose="020B0604020202020204" pitchFamily="34" charset="0"/>
              <a:ea typeface="+mn-ea"/>
              <a:cs typeface="Arial" panose="020B0604020202020204" pitchFamily="34" charset="0"/>
            </a:rPr>
            <a:t>B -  má falošný / pozmenený / sfalšovaný cestovný doklad</a:t>
          </a:r>
        </a:p>
        <a:p>
          <a:r>
            <a:rPr lang="sk-SK" sz="1000" i="1">
              <a:solidFill>
                <a:schemeClr val="dk1"/>
              </a:solidFill>
              <a:effectLst/>
              <a:latin typeface="Arial" panose="020B0604020202020204" pitchFamily="34" charset="0"/>
              <a:ea typeface="+mn-ea"/>
              <a:cs typeface="Arial" panose="020B0604020202020204" pitchFamily="34" charset="0"/>
            </a:rPr>
            <a:t>C -  nemá platné vízum alebo povolenie na pobyt</a:t>
          </a:r>
        </a:p>
        <a:p>
          <a:r>
            <a:rPr lang="sk-SK" sz="1000" i="1">
              <a:solidFill>
                <a:schemeClr val="dk1"/>
              </a:solidFill>
              <a:effectLst/>
              <a:latin typeface="Arial" panose="020B0604020202020204" pitchFamily="34" charset="0"/>
              <a:ea typeface="+mn-ea"/>
              <a:cs typeface="Arial" panose="020B0604020202020204" pitchFamily="34" charset="0"/>
            </a:rPr>
            <a:t>D -  má falošné / pozmenené / sfalšované vízum alebo povolenie na pobyt</a:t>
          </a:r>
        </a:p>
        <a:p>
          <a:r>
            <a:rPr lang="sk-SK" sz="1000" i="1">
              <a:solidFill>
                <a:schemeClr val="dk1"/>
              </a:solidFill>
              <a:effectLst/>
              <a:latin typeface="Arial" panose="020B0604020202020204" pitchFamily="34" charset="0"/>
              <a:ea typeface="+mn-ea"/>
              <a:cs typeface="Arial" panose="020B0604020202020204" pitchFamily="34" charset="0"/>
            </a:rPr>
            <a:t>E -  nemá príslušné dokumenty na zdôvodnenie účelu a podmienok pobytu</a:t>
          </a:r>
        </a:p>
        <a:p>
          <a:r>
            <a:rPr lang="sk-SK" sz="1000" i="1">
              <a:solidFill>
                <a:schemeClr val="dk1"/>
              </a:solidFill>
              <a:effectLst/>
              <a:latin typeface="Arial" panose="020B0604020202020204" pitchFamily="34" charset="0"/>
              <a:ea typeface="+mn-ea"/>
              <a:cs typeface="Arial" panose="020B0604020202020204" pitchFamily="34" charset="0"/>
            </a:rPr>
            <a:t>F -  dĺžka jeho pobytu na území členských štátov EU už dosiahla 90 dní počas predchádzajúceho 180-dňového obdobia</a:t>
          </a:r>
        </a:p>
        <a:p>
          <a:r>
            <a:rPr lang="sk-SK" sz="1000" i="1">
              <a:solidFill>
                <a:schemeClr val="dk1"/>
              </a:solidFill>
              <a:effectLst/>
              <a:latin typeface="Arial" panose="020B0604020202020204" pitchFamily="34" charset="0"/>
              <a:ea typeface="+mn-ea"/>
              <a:cs typeface="Arial" panose="020B0604020202020204" pitchFamily="34" charset="0"/>
            </a:rPr>
            <a:t>G - nemá dostatok prostriedkov na živobytie na obdobie a formu pobytu alebo prostriedkov na návrat do krajiny pôvodu, alebo na tranzit</a:t>
          </a:r>
        </a:p>
        <a:p>
          <a:r>
            <a:rPr lang="sk-SK" sz="1000" i="1">
              <a:solidFill>
                <a:schemeClr val="dk1"/>
              </a:solidFill>
              <a:effectLst/>
              <a:latin typeface="Arial" panose="020B0604020202020204" pitchFamily="34" charset="0"/>
              <a:ea typeface="+mn-ea"/>
              <a:cs typeface="Arial" panose="020B0604020202020204" pitchFamily="34" charset="0"/>
            </a:rPr>
            <a:t>H1 - je osobou, na ktorú bolo vydané upozornenie na účely odopretia vstupu v SIS</a:t>
          </a:r>
        </a:p>
        <a:p>
          <a:r>
            <a:rPr lang="sk-SK" sz="1000" i="1">
              <a:solidFill>
                <a:schemeClr val="dk1"/>
              </a:solidFill>
              <a:effectLst/>
              <a:latin typeface="Arial" panose="020B0604020202020204" pitchFamily="34" charset="0"/>
              <a:ea typeface="+mn-ea"/>
              <a:cs typeface="Arial" panose="020B0604020202020204" pitchFamily="34" charset="0"/>
            </a:rPr>
            <a:t>H2 - je osobou, na ktorú bolo vydané upozornenie na účely odopretia vstupu vo vnútroštátnej evidencii</a:t>
          </a:r>
        </a:p>
        <a:p>
          <a:r>
            <a:rPr lang="sk-SK" sz="1000" i="1">
              <a:solidFill>
                <a:schemeClr val="dk1"/>
              </a:solidFill>
              <a:effectLst/>
              <a:latin typeface="Arial" panose="020B0604020202020204" pitchFamily="34" charset="0"/>
              <a:ea typeface="+mn-ea"/>
              <a:cs typeface="Arial" panose="020B0604020202020204" pitchFamily="34" charset="0"/>
            </a:rPr>
            <a:t>I - považuje sa za hrozbu pre verejný poriadok, vnútornú bezpečnosť, verejné zdravie alebo medzinárodné vzťahy jedného alebo viacerých členských  tátov EU</a:t>
          </a:r>
        </a:p>
        <a:p>
          <a:endParaRPr lang="sk-SK" sz="10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27</xdr:col>
      <xdr:colOff>228600</xdr:colOff>
      <xdr:row>0</xdr:row>
      <xdr:rowOff>257175</xdr:rowOff>
    </xdr:from>
    <xdr:to>
      <xdr:col>30</xdr:col>
      <xdr:colOff>209550</xdr:colOff>
      <xdr:row>1</xdr:row>
      <xdr:rowOff>238125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D3B030B7-9100-44FF-B871-8F091A9B7D85}"/>
            </a:ext>
          </a:extLst>
        </xdr:cNvPr>
        <xdr:cNvSpPr/>
      </xdr:nvSpPr>
      <xdr:spPr>
        <a:xfrm>
          <a:off x="22955250" y="2571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27</xdr:col>
      <xdr:colOff>133350</xdr:colOff>
      <xdr:row>0</xdr:row>
      <xdr:rowOff>247650</xdr:rowOff>
    </xdr:from>
    <xdr:to>
      <xdr:col>30</xdr:col>
      <xdr:colOff>114300</xdr:colOff>
      <xdr:row>2</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11C28248-9E57-41A1-8E08-A9F2AF58E433}"/>
            </a:ext>
          </a:extLst>
        </xdr:cNvPr>
        <xdr:cNvSpPr/>
      </xdr:nvSpPr>
      <xdr:spPr>
        <a:xfrm>
          <a:off x="19526250" y="247650"/>
          <a:ext cx="180975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27</xdr:col>
      <xdr:colOff>352425</xdr:colOff>
      <xdr:row>0</xdr:row>
      <xdr:rowOff>257175</xdr:rowOff>
    </xdr:from>
    <xdr:to>
      <xdr:col>30</xdr:col>
      <xdr:colOff>333375</xdr:colOff>
      <xdr:row>2</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F15E689F-D3BF-4D6C-A334-BAEB5741B5BE}"/>
            </a:ext>
          </a:extLst>
        </xdr:cNvPr>
        <xdr:cNvSpPr/>
      </xdr:nvSpPr>
      <xdr:spPr>
        <a:xfrm>
          <a:off x="20564475" y="2571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5</xdr:col>
      <xdr:colOff>371475</xdr:colOff>
      <xdr:row>0</xdr:row>
      <xdr:rowOff>152400</xdr:rowOff>
    </xdr:from>
    <xdr:to>
      <xdr:col>8</xdr:col>
      <xdr:colOff>66675</xdr:colOff>
      <xdr:row>1</xdr:row>
      <xdr:rowOff>238125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DD5EF38C-753F-493D-8F98-A7D262325F94}"/>
            </a:ext>
          </a:extLst>
        </xdr:cNvPr>
        <xdr:cNvSpPr/>
      </xdr:nvSpPr>
      <xdr:spPr>
        <a:xfrm>
          <a:off x="9001125" y="1524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9</xdr:col>
      <xdr:colOff>352425</xdr:colOff>
      <xdr:row>0</xdr:row>
      <xdr:rowOff>228600</xdr:rowOff>
    </xdr:from>
    <xdr:to>
      <xdr:col>12</xdr:col>
      <xdr:colOff>333375</xdr:colOff>
      <xdr:row>1</xdr:row>
      <xdr:rowOff>266700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A651FB2E-2189-45D0-94C8-DC8E88F3D0C9}"/>
            </a:ext>
          </a:extLst>
        </xdr:cNvPr>
        <xdr:cNvSpPr/>
      </xdr:nvSpPr>
      <xdr:spPr>
        <a:xfrm>
          <a:off x="13239750" y="2286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9</xdr:col>
      <xdr:colOff>38100</xdr:colOff>
      <xdr:row>1</xdr:row>
      <xdr:rowOff>19050</xdr:rowOff>
    </xdr:from>
    <xdr:to>
      <xdr:col>12</xdr:col>
      <xdr:colOff>19050</xdr:colOff>
      <xdr:row>2</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77A369C-054C-49B2-9DB2-54F1D39C42D0}"/>
            </a:ext>
          </a:extLst>
        </xdr:cNvPr>
        <xdr:cNvSpPr/>
      </xdr:nvSpPr>
      <xdr:spPr>
        <a:xfrm>
          <a:off x="9267825" y="4095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428625</xdr:colOff>
      <xdr:row>0</xdr:row>
      <xdr:rowOff>133350</xdr:rowOff>
    </xdr:from>
    <xdr:to>
      <xdr:col>6</xdr:col>
      <xdr:colOff>409575</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4E594DD2-A779-4EBC-8A77-B71462680621}"/>
            </a:ext>
          </a:extLst>
        </xdr:cNvPr>
        <xdr:cNvSpPr/>
      </xdr:nvSpPr>
      <xdr:spPr>
        <a:xfrm>
          <a:off x="5629275" y="1333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7</xdr:col>
      <xdr:colOff>419100</xdr:colOff>
      <xdr:row>0</xdr:row>
      <xdr:rowOff>161925</xdr:rowOff>
    </xdr:from>
    <xdr:to>
      <xdr:col>10</xdr:col>
      <xdr:colOff>400050</xdr:colOff>
      <xdr:row>2</xdr:row>
      <xdr:rowOff>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B619876-453A-454A-A3DD-CE8301AD843C}"/>
            </a:ext>
          </a:extLst>
        </xdr:cNvPr>
        <xdr:cNvSpPr/>
      </xdr:nvSpPr>
      <xdr:spPr>
        <a:xfrm>
          <a:off x="8410575" y="1619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6</xdr:col>
      <xdr:colOff>466725</xdr:colOff>
      <xdr:row>0</xdr:row>
      <xdr:rowOff>200025</xdr:rowOff>
    </xdr:from>
    <xdr:to>
      <xdr:col>9</xdr:col>
      <xdr:colOff>447675</xdr:colOff>
      <xdr:row>1</xdr:row>
      <xdr:rowOff>228600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345394A-B65D-492B-AFAD-D84EB5D82517}"/>
            </a:ext>
          </a:extLst>
        </xdr:cNvPr>
        <xdr:cNvSpPr/>
      </xdr:nvSpPr>
      <xdr:spPr>
        <a:xfrm>
          <a:off x="7734300" y="2000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19050</xdr:colOff>
      <xdr:row>12</xdr:row>
      <xdr:rowOff>47625</xdr:rowOff>
    </xdr:from>
    <xdr:to>
      <xdr:col>5</xdr:col>
      <xdr:colOff>1285875</xdr:colOff>
      <xdr:row>31</xdr:row>
      <xdr:rowOff>76200</xdr:rowOff>
    </xdr:to>
    <xdr:sp macro="" textlink="">
      <xdr:nvSpPr>
        <xdr:cNvPr id="3" name="BlokTextu 2"/>
        <xdr:cNvSpPr txBox="1"/>
      </xdr:nvSpPr>
      <xdr:spPr>
        <a:xfrm>
          <a:off x="19050" y="2647950"/>
          <a:ext cx="7200900" cy="364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b="0" i="0" u="none" strike="noStrike">
              <a:solidFill>
                <a:schemeClr val="dk1"/>
              </a:solidFill>
              <a:effectLst/>
              <a:latin typeface="Arial" panose="020B0604020202020204" pitchFamily="34" charset="0"/>
              <a:ea typeface="+mn-ea"/>
              <a:cs typeface="Arial" panose="020B0604020202020204" pitchFamily="34" charset="0"/>
            </a:rPr>
            <a:t>Poznámka:</a:t>
          </a:r>
          <a:r>
            <a:rPr lang="sk-SK" sz="1000">
              <a:latin typeface="Arial" panose="020B0604020202020204" pitchFamily="34" charset="0"/>
              <a:cs typeface="Arial" panose="020B0604020202020204" pitchFamily="34" charset="0"/>
            </a:rPr>
            <a:t> </a:t>
          </a:r>
        </a:p>
        <a:p>
          <a:r>
            <a:rPr lang="sk-SK" sz="1000">
              <a:latin typeface="Arial" panose="020B0604020202020204" pitchFamily="34" charset="0"/>
              <a:cs typeface="Arial" panose="020B0604020202020204" pitchFamily="34" charset="0"/>
            </a:rPr>
            <a:t>Prevádzačstvo - trestné činy,  podľa § 355, § 356 Trestného zákona (delenie: účelové manželstvá, nelegálna práca a zamestnávanie a iný spôsob zotrvania na území SR), </a:t>
          </a:r>
        </a:p>
        <a:p>
          <a:r>
            <a:rPr lang="sk-SK" sz="1000">
              <a:latin typeface="Arial" panose="020B0604020202020204" pitchFamily="34" charset="0"/>
              <a:cs typeface="Arial" panose="020B0604020202020204" pitchFamily="34" charset="0"/>
            </a:rPr>
            <a:t>Podnety (začaté trestné stíhanie) - kde bolo vydané vyšetrovateľom uznesenie na začatie trestného  stíhania  podľa N MV SR č. 53/2009,</a:t>
          </a:r>
        </a:p>
        <a:p>
          <a:r>
            <a:rPr lang="sk-SK" sz="1000" b="0" i="0" u="none" strike="noStrike">
              <a:solidFill>
                <a:schemeClr val="dk1"/>
              </a:solidFill>
              <a:effectLst/>
              <a:latin typeface="Arial" panose="020B0604020202020204" pitchFamily="34" charset="0"/>
              <a:ea typeface="+mn-ea"/>
              <a:cs typeface="Arial" panose="020B0604020202020204" pitchFamily="34" charset="0"/>
            </a:rPr>
            <a:t>Podnety (obvinenie) - uznesenia, kde bolo vyšetrovateľom  vznesené  obvinenie podľa § 206 ods. 1 Trestného poriadku,</a:t>
          </a:r>
        </a:p>
        <a:p>
          <a:r>
            <a:rPr lang="sk-SK" sz="1000">
              <a:latin typeface="Arial" panose="020B0604020202020204" pitchFamily="34" charset="0"/>
              <a:cs typeface="Arial" panose="020B0604020202020204" pitchFamily="34" charset="0"/>
            </a:rPr>
            <a:t>Podozrivé osoby - osoby dokumentované v Uznesení o začatí trestného stíhania podľa § 199 ods. 1 Trestného poriadku,</a:t>
          </a:r>
        </a:p>
        <a:p>
          <a:r>
            <a:rPr lang="sk-SK" sz="1000">
              <a:latin typeface="Arial" panose="020B0604020202020204" pitchFamily="34" charset="0"/>
              <a:cs typeface="Arial" panose="020B0604020202020204" pitchFamily="34" charset="0"/>
            </a:rPr>
            <a:t>Obvinené osoby - osoby (konkrétne), voči ktorým bolo vyšetrovateľom vznesené obvinenie podľa § 206 ods. 1 Trestného poriadku,</a:t>
          </a:r>
        </a:p>
        <a:p>
          <a:r>
            <a:rPr lang="sk-SK" sz="1000">
              <a:latin typeface="Arial" panose="020B0604020202020204" pitchFamily="34" charset="0"/>
              <a:cs typeface="Arial" panose="020B0604020202020204" pitchFamily="34" charset="0"/>
            </a:rPr>
            <a:t>Nelegálni migranti (spolu) - osoby, ktoré nie sú štátnymi občanmi Slovenskej republiky alebo osobami s trvalým pobytom na území Slovenskej republiky a využili služby prevádzačov podľa § 355 TZ a osoby, ktoré nie sú občanmi  Slovenskej republiky alebo občanmi iného členského štátu EÚ alebo občanmi zmluvného štátu Dohody o európskom hospodárskom priestore a využili  služby prevádzačov podľa § 356 TZ a sú dokumentované</a:t>
          </a:r>
        </a:p>
        <a:p>
          <a:r>
            <a:rPr lang="sk-SK" sz="1000">
              <a:latin typeface="Arial" panose="020B0604020202020204" pitchFamily="34" charset="0"/>
              <a:cs typeface="Arial" panose="020B0604020202020204" pitchFamily="34" charset="0"/>
            </a:rPr>
            <a:t>v Uznesení o začatí trestného stíhania podľa § 199 ods. 1 Trestného poriadku alebo v Uznesení o vznesení obvinenia  podľa § 206 ods. 1 Trestného poriadku,  </a:t>
          </a:r>
        </a:p>
        <a:p>
          <a:r>
            <a:rPr lang="sk-SK" sz="1000">
              <a:latin typeface="Arial" panose="020B0604020202020204" pitchFamily="34" charset="0"/>
              <a:cs typeface="Arial" panose="020B0604020202020204" pitchFamily="34" charset="0"/>
            </a:rPr>
            <a:t>Nelegálni migranti (zaistení) - vyššie definované osoby, ktoré využili služby prevádzačov a boli aj fyzicky zadržané/ zistené útvarom PZ, </a:t>
          </a:r>
        </a:p>
        <a:p>
          <a:r>
            <a:rPr lang="sk-SK" sz="1000">
              <a:latin typeface="Arial" panose="020B0604020202020204" pitchFamily="34" charset="0"/>
              <a:cs typeface="Arial" panose="020B0604020202020204" pitchFamily="34" charset="0"/>
            </a:rPr>
            <a:t>Skutok - podľa Trestného poriadku sa skutkom rozumie aj čiastkový útok pokračovacieho trestného činu,</a:t>
          </a:r>
        </a:p>
        <a:p>
          <a:r>
            <a:rPr lang="sk-SK" sz="1000">
              <a:latin typeface="Arial" panose="020B0604020202020204" pitchFamily="34" charset="0"/>
              <a:cs typeface="Arial" panose="020B0604020202020204" pitchFamily="34" charset="0"/>
            </a:rPr>
            <a:t>ak nie je výslovne ustanovené inak,</a:t>
          </a:r>
        </a:p>
        <a:p>
          <a:r>
            <a:rPr lang="sk-SK" sz="1000">
              <a:latin typeface="Arial" panose="020B0604020202020204" pitchFamily="34" charset="0"/>
              <a:cs typeface="Arial" panose="020B0604020202020204" pitchFamily="34" charset="0"/>
            </a:rPr>
            <a:t>Obchodovanie s ľuďmi - trestné činy, podľa § 179 Trestného zákona, (delenie: sexuálne a pracovné vykorisťovanie, nútené žobranie,  sobáše a pod.),</a:t>
          </a:r>
        </a:p>
        <a:p>
          <a:r>
            <a:rPr lang="sk-SK" sz="1000">
              <a:latin typeface="Arial" panose="020B0604020202020204" pitchFamily="34" charset="0"/>
              <a:cs typeface="Arial" panose="020B0604020202020204" pitchFamily="34" charset="0"/>
            </a:rPr>
            <a:t>Obete obchodovania s ľuďmi - osoby, ktoré boli s použitím podvodného konania, ľsti, obmedzovania osobnej slobody, únosu, násilia, hrozby násilia, alebo hrozby inej ťažkej ujmy zlákané, prepravené, odovzdané hoci aj s ich súhlasom za účelom ich ďalšieho vykorisťovania (sexuálne a pracovné, nútené žobranie a pod.).</a:t>
          </a:r>
        </a:p>
        <a:p>
          <a:endParaRPr lang="sk-SK"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9</xdr:col>
      <xdr:colOff>466725</xdr:colOff>
      <xdr:row>0</xdr:row>
      <xdr:rowOff>142875</xdr:rowOff>
    </xdr:from>
    <xdr:to>
      <xdr:col>12</xdr:col>
      <xdr:colOff>257175</xdr:colOff>
      <xdr:row>1</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8FBE827-AD3F-4CFE-8AD3-EC0799944FA7}"/>
            </a:ext>
          </a:extLst>
        </xdr:cNvPr>
        <xdr:cNvSpPr/>
      </xdr:nvSpPr>
      <xdr:spPr>
        <a:xfrm>
          <a:off x="9972675" y="1428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10</xdr:col>
      <xdr:colOff>0</xdr:colOff>
      <xdr:row>3</xdr:row>
      <xdr:rowOff>0</xdr:rowOff>
    </xdr:from>
    <xdr:to>
      <xdr:col>19</xdr:col>
      <xdr:colOff>355600</xdr:colOff>
      <xdr:row>11</xdr:row>
      <xdr:rowOff>190500</xdr:rowOff>
    </xdr:to>
    <xdr:sp macro="" textlink="">
      <xdr:nvSpPr>
        <xdr:cNvPr id="3" name="BlokTextu 2"/>
        <xdr:cNvSpPr txBox="1"/>
      </xdr:nvSpPr>
      <xdr:spPr>
        <a:xfrm>
          <a:off x="10306050" y="800100"/>
          <a:ext cx="58420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solidFill>
                <a:schemeClr val="dk1"/>
              </a:solidFill>
              <a:effectLst/>
              <a:latin typeface="Arial" panose="020B0604020202020204" pitchFamily="34" charset="0"/>
              <a:ea typeface="+mn-ea"/>
              <a:cs typeface="Arial" panose="020B0604020202020204" pitchFamily="34" charset="0"/>
            </a:rPr>
            <a:t>Poznámka</a:t>
          </a:r>
          <a:r>
            <a:rPr lang="sk-SK" sz="1000">
              <a:solidFill>
                <a:schemeClr val="dk1"/>
              </a:solidFill>
              <a:effectLst/>
              <a:latin typeface="Arial" panose="020B0604020202020204" pitchFamily="34" charset="0"/>
              <a:ea typeface="+mn-ea"/>
              <a:cs typeface="Arial" panose="020B0604020202020204" pitchFamily="34" charset="0"/>
            </a:rPr>
            <a:t>:</a:t>
          </a:r>
        </a:p>
        <a:p>
          <a:r>
            <a:rPr lang="sk-SK" sz="1000" b="1">
              <a:solidFill>
                <a:schemeClr val="dk1"/>
              </a:solidFill>
              <a:effectLst/>
              <a:latin typeface="Arial" panose="020B0604020202020204" pitchFamily="34" charset="0"/>
              <a:ea typeface="+mn-ea"/>
              <a:cs typeface="Arial" panose="020B0604020202020204" pitchFamily="34" charset="0"/>
            </a:rPr>
            <a:t>Nelegálna migrácia</a:t>
          </a:r>
          <a:r>
            <a:rPr lang="sk-SK" sz="1000">
              <a:solidFill>
                <a:schemeClr val="dk1"/>
              </a:solidFill>
              <a:effectLst/>
              <a:latin typeface="Arial" panose="020B0604020202020204" pitchFamily="34" charset="0"/>
              <a:ea typeface="+mn-ea"/>
              <a:cs typeface="Arial" panose="020B0604020202020204" pitchFamily="34" charset="0"/>
            </a:rPr>
            <a:t> – ide o odovzdané a prijaté osoby podľa readmisných dohôd v hodnotenom období bez ohľadu na to, v akom období boli osoby zadržané v rámci nelegálnej migrácie útvarom PZ  alebo útvarom iného štátu. </a:t>
          </a:r>
        </a:p>
        <a:p>
          <a:r>
            <a:rPr lang="sk-SK" sz="1000" b="1">
              <a:solidFill>
                <a:schemeClr val="dk1"/>
              </a:solidFill>
              <a:effectLst/>
              <a:latin typeface="Arial" panose="020B0604020202020204" pitchFamily="34" charset="0"/>
              <a:ea typeface="+mn-ea"/>
              <a:cs typeface="Arial" panose="020B0604020202020204" pitchFamily="34" charset="0"/>
            </a:rPr>
            <a:t>Ostatné</a:t>
          </a:r>
          <a:r>
            <a:rPr lang="sk-SK" sz="1000">
              <a:solidFill>
                <a:schemeClr val="dk1"/>
              </a:solidFill>
              <a:effectLst/>
              <a:latin typeface="Arial" panose="020B0604020202020204" pitchFamily="34" charset="0"/>
              <a:ea typeface="+mn-ea"/>
              <a:cs typeface="Arial" panose="020B0604020202020204" pitchFamily="34" charset="0"/>
            </a:rPr>
            <a:t> – ide o odovzdané a prijaté osoby podľa readmisných dohôd v hodnotenom období, ktoré neboli riešené za nelegálnu migráciu na území SR a v čase odovzdania alebo prijatia spĺňali podmienky oprávneného pobytu na území SR alebo iného členského štátu EÚ.</a:t>
          </a:r>
        </a:p>
        <a:p>
          <a:r>
            <a:rPr lang="sk-SK" sz="1000">
              <a:solidFill>
                <a:schemeClr val="dk1"/>
              </a:solidFill>
              <a:effectLst/>
              <a:latin typeface="Arial" panose="020B0604020202020204" pitchFamily="34" charset="0"/>
              <a:ea typeface="+mn-ea"/>
              <a:cs typeface="Arial" panose="020B0604020202020204" pitchFamily="34" charset="0"/>
            </a:rPr>
            <a:t>„</a:t>
          </a:r>
          <a:r>
            <a:rPr lang="sk-SK" sz="1000" u="sng">
              <a:solidFill>
                <a:schemeClr val="dk1"/>
              </a:solidFill>
              <a:effectLst/>
              <a:latin typeface="Arial" panose="020B0604020202020204" pitchFamily="34" charset="0"/>
              <a:ea typeface="+mn-ea"/>
              <a:cs typeface="Arial" panose="020B0604020202020204" pitchFamily="34" charset="0"/>
            </a:rPr>
            <a:t>Odovzdané osoby (zo SR)</a:t>
          </a:r>
          <a:r>
            <a:rPr lang="sk-SK" sz="1000">
              <a:solidFill>
                <a:schemeClr val="dk1"/>
              </a:solidFill>
              <a:effectLst/>
              <a:latin typeface="Arial" panose="020B0604020202020204" pitchFamily="34" charset="0"/>
              <a:ea typeface="+mn-ea"/>
              <a:cs typeface="Arial" panose="020B0604020202020204" pitchFamily="34" charset="0"/>
            </a:rPr>
            <a:t>“ – v tejto kategórii sú zaradené osoby, ktoré boli odsúdené za taký trestný čin, ktorý sa netýka nelegálnej migrácie (napr. krádež) a bol im súdom uložený trest vyhostenia z územia SR a boli odovzdané na územie členského štátu EÚ, v ktorom majú platný pobyt.</a:t>
          </a:r>
        </a:p>
        <a:p>
          <a:r>
            <a:rPr lang="sk-SK" sz="1000">
              <a:solidFill>
                <a:schemeClr val="dk1"/>
              </a:solidFill>
              <a:effectLst/>
              <a:latin typeface="Arial" panose="020B0604020202020204" pitchFamily="34" charset="0"/>
              <a:ea typeface="+mn-ea"/>
              <a:cs typeface="Arial" panose="020B0604020202020204" pitchFamily="34" charset="0"/>
            </a:rPr>
            <a:t>„</a:t>
          </a:r>
          <a:r>
            <a:rPr lang="sk-SK" sz="1000" u="sng">
              <a:solidFill>
                <a:schemeClr val="dk1"/>
              </a:solidFill>
              <a:effectLst/>
              <a:latin typeface="Arial" panose="020B0604020202020204" pitchFamily="34" charset="0"/>
              <a:ea typeface="+mn-ea"/>
              <a:cs typeface="Arial" panose="020B0604020202020204" pitchFamily="34" charset="0"/>
            </a:rPr>
            <a:t>Prijaté osoby (do SR)</a:t>
          </a:r>
          <a:r>
            <a:rPr lang="sk-SK" sz="1000">
              <a:solidFill>
                <a:schemeClr val="dk1"/>
              </a:solidFill>
              <a:effectLst/>
              <a:latin typeface="Arial" panose="020B0604020202020204" pitchFamily="34" charset="0"/>
              <a:ea typeface="+mn-ea"/>
              <a:cs typeface="Arial" panose="020B0604020202020204" pitchFamily="34" charset="0"/>
            </a:rPr>
            <a:t>“ – v tejto kategórii sú zaradené osoby, ktoré boli vrátené z územia členského štátu EÚ z dôvodu neoprávneného pobytu v tomto členskom štáte a na území SR majú platný pobyt.</a:t>
          </a:r>
        </a:p>
        <a:p>
          <a:endParaRPr lang="sk-SK"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12</xdr:col>
      <xdr:colOff>438150</xdr:colOff>
      <xdr:row>0</xdr:row>
      <xdr:rowOff>190500</xdr:rowOff>
    </xdr:from>
    <xdr:to>
      <xdr:col>15</xdr:col>
      <xdr:colOff>419100</xdr:colOff>
      <xdr:row>1</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238A3413-703F-4D3D-A7B5-4946EA76CFE1}"/>
            </a:ext>
          </a:extLst>
        </xdr:cNvPr>
        <xdr:cNvSpPr/>
      </xdr:nvSpPr>
      <xdr:spPr>
        <a:xfrm>
          <a:off x="12430125" y="1905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11</xdr:col>
      <xdr:colOff>561975</xdr:colOff>
      <xdr:row>0</xdr:row>
      <xdr:rowOff>171450</xdr:rowOff>
    </xdr:from>
    <xdr:to>
      <xdr:col>14</xdr:col>
      <xdr:colOff>542925</xdr:colOff>
      <xdr:row>1</xdr:row>
      <xdr:rowOff>57150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1D23001C-080D-435C-9804-CF745B6784C3}"/>
            </a:ext>
          </a:extLst>
        </xdr:cNvPr>
        <xdr:cNvSpPr/>
      </xdr:nvSpPr>
      <xdr:spPr>
        <a:xfrm>
          <a:off x="13125450" y="1714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9</xdr:col>
      <xdr:colOff>581025</xdr:colOff>
      <xdr:row>0</xdr:row>
      <xdr:rowOff>228600</xdr:rowOff>
    </xdr:from>
    <xdr:to>
      <xdr:col>12</xdr:col>
      <xdr:colOff>561975</xdr:colOff>
      <xdr:row>1</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6890114E-D189-4C61-AA73-C6C013F614DC}"/>
            </a:ext>
          </a:extLst>
        </xdr:cNvPr>
        <xdr:cNvSpPr/>
      </xdr:nvSpPr>
      <xdr:spPr>
        <a:xfrm>
          <a:off x="11553825" y="2286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19050</xdr:colOff>
      <xdr:row>17</xdr:row>
      <xdr:rowOff>161924</xdr:rowOff>
    </xdr:from>
    <xdr:to>
      <xdr:col>4</xdr:col>
      <xdr:colOff>533400</xdr:colOff>
      <xdr:row>19</xdr:row>
      <xdr:rowOff>723900</xdr:rowOff>
    </xdr:to>
    <xdr:sp macro="" textlink="">
      <xdr:nvSpPr>
        <xdr:cNvPr id="3" name="BlokTextu 2"/>
        <xdr:cNvSpPr txBox="1"/>
      </xdr:nvSpPr>
      <xdr:spPr>
        <a:xfrm>
          <a:off x="19050" y="3781424"/>
          <a:ext cx="5791200" cy="100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600"/>
            </a:spcAft>
          </a:pPr>
          <a:r>
            <a:rPr lang="sk-SK" sz="1000">
              <a:latin typeface="Arial" panose="020B0604020202020204" pitchFamily="34" charset="0"/>
              <a:cs typeface="Arial" panose="020B0604020202020204" pitchFamily="34" charset="0"/>
            </a:rPr>
            <a:t>Zdroj: Medzinárodná organizácia pre migráciu (IOM) a IS MIIGRA </a:t>
          </a:r>
        </a:p>
        <a:p>
          <a:pPr>
            <a:spcAft>
              <a:spcPts val="600"/>
            </a:spcAft>
          </a:pPr>
          <a:r>
            <a:rPr lang="sk-SK" sz="1000" u="sng">
              <a:latin typeface="Arial" panose="020B0604020202020204" pitchFamily="34" charset="0"/>
              <a:cs typeface="Arial" panose="020B0604020202020204" pitchFamily="34" charset="0"/>
            </a:rPr>
            <a:t>Poznámka:</a:t>
          </a:r>
        </a:p>
        <a:p>
          <a:r>
            <a:rPr lang="sk-SK" sz="1000" b="1">
              <a:latin typeface="Arial" panose="020B0604020202020204" pitchFamily="34" charset="0"/>
              <a:cs typeface="Arial" panose="020B0604020202020204" pitchFamily="34" charset="0"/>
            </a:rPr>
            <a:t>Dobrovoľné návraty </a:t>
          </a:r>
          <a:r>
            <a:rPr lang="sk-SK" sz="1000">
              <a:latin typeface="Arial" panose="020B0604020202020204" pitchFamily="34" charset="0"/>
              <a:cs typeface="Arial" panose="020B0604020202020204" pitchFamily="34" charset="0"/>
            </a:rPr>
            <a:t>- zahŕňajú  asistované dobrovoľné návraty organizované IOM alebo Frontexom z ÚPZC, z azylových zariadení MÚ MV SR a nelegálnych migrantov žijúcich na území SR mimo zariadení MV SR.  </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3</xdr:col>
      <xdr:colOff>533400</xdr:colOff>
      <xdr:row>0</xdr:row>
      <xdr:rowOff>266700</xdr:rowOff>
    </xdr:from>
    <xdr:to>
      <xdr:col>6</xdr:col>
      <xdr:colOff>514350</xdr:colOff>
      <xdr:row>1</xdr:row>
      <xdr:rowOff>180975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0A3E5CA-6D5C-43FA-A8F0-F9B77AFFB365}"/>
            </a:ext>
          </a:extLst>
        </xdr:cNvPr>
        <xdr:cNvSpPr/>
      </xdr:nvSpPr>
      <xdr:spPr>
        <a:xfrm>
          <a:off x="6315075" y="2667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21</xdr:col>
      <xdr:colOff>304800</xdr:colOff>
      <xdr:row>0</xdr:row>
      <xdr:rowOff>200025</xdr:rowOff>
    </xdr:from>
    <xdr:to>
      <xdr:col>24</xdr:col>
      <xdr:colOff>285750</xdr:colOff>
      <xdr:row>1</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9159C8F3-0A28-4C42-A2E4-BC86F934DFC4}"/>
            </a:ext>
          </a:extLst>
        </xdr:cNvPr>
        <xdr:cNvSpPr/>
      </xdr:nvSpPr>
      <xdr:spPr>
        <a:xfrm>
          <a:off x="21926550" y="2000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19</xdr:col>
      <xdr:colOff>342900</xdr:colOff>
      <xdr:row>0</xdr:row>
      <xdr:rowOff>133350</xdr:rowOff>
    </xdr:from>
    <xdr:to>
      <xdr:col>22</xdr:col>
      <xdr:colOff>323850</xdr:colOff>
      <xdr:row>1</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A705C83E-759C-44B8-8790-F318C4321C23}"/>
            </a:ext>
          </a:extLst>
        </xdr:cNvPr>
        <xdr:cNvSpPr/>
      </xdr:nvSpPr>
      <xdr:spPr>
        <a:xfrm>
          <a:off x="20983575" y="1333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9</xdr:col>
      <xdr:colOff>466725</xdr:colOff>
      <xdr:row>0</xdr:row>
      <xdr:rowOff>238125</xdr:rowOff>
    </xdr:from>
    <xdr:to>
      <xdr:col>12</xdr:col>
      <xdr:colOff>447675</xdr:colOff>
      <xdr:row>1</xdr:row>
      <xdr:rowOff>219075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7076B87C-CCF3-48DC-9662-458ECDA842AC}"/>
            </a:ext>
          </a:extLst>
        </xdr:cNvPr>
        <xdr:cNvSpPr/>
      </xdr:nvSpPr>
      <xdr:spPr>
        <a:xfrm>
          <a:off x="12849225" y="2381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371475</xdr:colOff>
      <xdr:row>0</xdr:row>
      <xdr:rowOff>200025</xdr:rowOff>
    </xdr:from>
    <xdr:to>
      <xdr:col>14</xdr:col>
      <xdr:colOff>352425</xdr:colOff>
      <xdr:row>2</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8176502-69B5-4D45-A4CE-52E74F94A44E}"/>
            </a:ext>
          </a:extLst>
        </xdr:cNvPr>
        <xdr:cNvSpPr/>
      </xdr:nvSpPr>
      <xdr:spPr>
        <a:xfrm>
          <a:off x="15868650" y="2000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9</xdr:col>
      <xdr:colOff>295275</xdr:colOff>
      <xdr:row>0</xdr:row>
      <xdr:rowOff>219075</xdr:rowOff>
    </xdr:from>
    <xdr:to>
      <xdr:col>12</xdr:col>
      <xdr:colOff>276225</xdr:colOff>
      <xdr:row>1</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461C6878-B6FA-486E-8335-E621FF4DEA22}"/>
            </a:ext>
          </a:extLst>
        </xdr:cNvPr>
        <xdr:cNvSpPr/>
      </xdr:nvSpPr>
      <xdr:spPr>
        <a:xfrm>
          <a:off x="11801475" y="2190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13</xdr:col>
      <xdr:colOff>428625</xdr:colOff>
      <xdr:row>0</xdr:row>
      <xdr:rowOff>219075</xdr:rowOff>
    </xdr:from>
    <xdr:to>
      <xdr:col>16</xdr:col>
      <xdr:colOff>409575</xdr:colOff>
      <xdr:row>1</xdr:row>
      <xdr:rowOff>266700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63F88FBB-29EB-4A5E-822F-5F52AD335C09}"/>
            </a:ext>
          </a:extLst>
        </xdr:cNvPr>
        <xdr:cNvSpPr/>
      </xdr:nvSpPr>
      <xdr:spPr>
        <a:xfrm>
          <a:off x="15163800" y="2190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0</xdr:colOff>
      <xdr:row>65</xdr:row>
      <xdr:rowOff>9526</xdr:rowOff>
    </xdr:from>
    <xdr:to>
      <xdr:col>6</xdr:col>
      <xdr:colOff>28574</xdr:colOff>
      <xdr:row>74</xdr:row>
      <xdr:rowOff>142875</xdr:rowOff>
    </xdr:to>
    <xdr:sp macro="" textlink="">
      <xdr:nvSpPr>
        <xdr:cNvPr id="4" name="BlokTextu 3"/>
        <xdr:cNvSpPr txBox="1"/>
      </xdr:nvSpPr>
      <xdr:spPr>
        <a:xfrm>
          <a:off x="0" y="12639676"/>
          <a:ext cx="6562724" cy="1885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sk-SK" sz="1000" b="0" i="1" u="sng" strike="noStrike">
              <a:solidFill>
                <a:schemeClr val="dk1"/>
              </a:solidFill>
              <a:effectLst/>
              <a:latin typeface="Arial" panose="020B0604020202020204" pitchFamily="34" charset="0"/>
              <a:ea typeface="+mn-ea"/>
              <a:cs typeface="Arial" panose="020B0604020202020204" pitchFamily="34" charset="0"/>
            </a:rPr>
            <a:t>Poznámka</a:t>
          </a:r>
          <a:r>
            <a:rPr lang="sk-SK" sz="1000" b="0" i="1" u="none" strike="noStrike">
              <a:solidFill>
                <a:schemeClr val="dk1"/>
              </a:solidFill>
              <a:effectLst/>
              <a:latin typeface="Arial" panose="020B0604020202020204" pitchFamily="34" charset="0"/>
              <a:ea typeface="+mn-ea"/>
              <a:cs typeface="Arial" panose="020B0604020202020204" pitchFamily="34" charset="0"/>
            </a:rPr>
            <a:t>:</a:t>
          </a:r>
          <a:r>
            <a:rPr lang="sk-SK" sz="1000">
              <a:latin typeface="Arial" panose="020B0604020202020204" pitchFamily="34" charset="0"/>
              <a:cs typeface="Arial" panose="020B0604020202020204" pitchFamily="34" charset="0"/>
            </a:rPr>
            <a:t> </a:t>
          </a:r>
        </a:p>
        <a:p>
          <a:pPr>
            <a:spcAft>
              <a:spcPts val="600"/>
            </a:spcAft>
          </a:pPr>
          <a:r>
            <a:rPr lang="sk-SK" sz="1000" b="0" i="1" u="none" strike="noStrike">
              <a:solidFill>
                <a:schemeClr val="dk1"/>
              </a:solidFill>
              <a:effectLst/>
              <a:latin typeface="Arial" panose="020B0604020202020204" pitchFamily="34" charset="0"/>
              <a:ea typeface="+mn-ea"/>
              <a:cs typeface="Arial" panose="020B0604020202020204" pitchFamily="34" charset="0"/>
            </a:rPr>
            <a:t>V tabuľke o vydaných rozhodnutiach o vyhostení je uvedený </a:t>
          </a:r>
          <a:r>
            <a:rPr lang="sk-SK" sz="1000" b="0" i="1" u="sng" strike="noStrike">
              <a:solidFill>
                <a:schemeClr val="dk1"/>
              </a:solidFill>
              <a:effectLst/>
              <a:latin typeface="Arial" panose="020B0604020202020204" pitchFamily="34" charset="0"/>
              <a:ea typeface="+mn-ea"/>
              <a:cs typeface="Arial" panose="020B0604020202020204" pitchFamily="34" charset="0"/>
            </a:rPr>
            <a:t>počet rozhodnutí o AV a SV vydaných cudzincom v hodnotenom období</a:t>
          </a:r>
          <a:r>
            <a:rPr lang="sk-SK" sz="1000" b="0" i="1" u="none" strike="noStrike">
              <a:solidFill>
                <a:schemeClr val="dk1"/>
              </a:solidFill>
              <a:effectLst/>
              <a:latin typeface="Arial" panose="020B0604020202020204" pitchFamily="34" charset="0"/>
              <a:ea typeface="+mn-ea"/>
              <a:cs typeface="Arial" panose="020B0604020202020204" pitchFamily="34" charset="0"/>
            </a:rPr>
            <a:t> (jednej osobe môže byť vydaných viac rozhodnutí) bez ohľadu na to, kedy boli títo cudzinci zadržaní (bez ohľadu na právoplatnosť rozhodnutia).</a:t>
          </a:r>
          <a:r>
            <a:rPr lang="sk-SK" sz="1000">
              <a:latin typeface="Arial" panose="020B0604020202020204" pitchFamily="34" charset="0"/>
              <a:cs typeface="Arial" panose="020B0604020202020204" pitchFamily="34" charset="0"/>
            </a:rPr>
            <a:t> </a:t>
          </a:r>
        </a:p>
        <a:p>
          <a:pPr>
            <a:spcAft>
              <a:spcPts val="600"/>
            </a:spcAft>
          </a:pPr>
          <a:r>
            <a:rPr lang="sk-SK" sz="1000" b="1" i="1" u="none" strike="noStrike">
              <a:solidFill>
                <a:schemeClr val="dk1"/>
              </a:solidFill>
              <a:effectLst/>
              <a:latin typeface="Arial" panose="020B0604020202020204" pitchFamily="34" charset="0"/>
              <a:ea typeface="+mn-ea"/>
              <a:cs typeface="Arial" panose="020B0604020202020204" pitchFamily="34" charset="0"/>
            </a:rPr>
            <a:t>Nelegálna migrácia</a:t>
          </a:r>
          <a:r>
            <a:rPr lang="sk-SK" sz="1000" b="0" i="1" u="none" strike="noStrike">
              <a:solidFill>
                <a:schemeClr val="dk1"/>
              </a:solidFill>
              <a:effectLst/>
              <a:latin typeface="Arial" panose="020B0604020202020204" pitchFamily="34" charset="0"/>
              <a:ea typeface="+mn-ea"/>
              <a:cs typeface="Arial" panose="020B0604020202020204" pitchFamily="34" charset="0"/>
            </a:rPr>
            <a:t> </a:t>
          </a:r>
          <a:r>
            <a:rPr lang="sk-SK" sz="1000" b="1" i="1" u="none" strike="noStrike">
              <a:solidFill>
                <a:schemeClr val="dk1"/>
              </a:solidFill>
              <a:effectLst/>
              <a:latin typeface="Arial" panose="020B0604020202020204" pitchFamily="34" charset="0"/>
              <a:ea typeface="+mn-ea"/>
              <a:cs typeface="Arial" panose="020B0604020202020204" pitchFamily="34" charset="0"/>
            </a:rPr>
            <a:t>AV/SV </a:t>
          </a:r>
          <a:r>
            <a:rPr lang="sk-SK" sz="1000" b="0" i="1" u="none" strike="noStrike">
              <a:solidFill>
                <a:schemeClr val="dk1"/>
              </a:solidFill>
              <a:effectLst/>
              <a:latin typeface="Arial" panose="020B0604020202020204" pitchFamily="34" charset="0"/>
              <a:ea typeface="+mn-ea"/>
              <a:cs typeface="Arial" panose="020B0604020202020204" pitchFamily="34" charset="0"/>
            </a:rPr>
            <a:t>– ide o cudzincov, ktorým bolo vydané rozhodnutie o AV a SV týkajúce sa nelegálnej migrácie, t.j. NPŠH a NP.</a:t>
          </a:r>
          <a:r>
            <a:rPr lang="sk-SK" sz="1000">
              <a:latin typeface="Arial" panose="020B0604020202020204" pitchFamily="34" charset="0"/>
              <a:cs typeface="Arial" panose="020B0604020202020204" pitchFamily="34" charset="0"/>
            </a:rPr>
            <a:t> </a:t>
          </a:r>
        </a:p>
        <a:p>
          <a:pPr>
            <a:spcAft>
              <a:spcPts val="600"/>
            </a:spcAft>
          </a:pPr>
          <a:r>
            <a:rPr lang="sk-SK" sz="1000" b="1" i="1" u="none" strike="noStrike">
              <a:solidFill>
                <a:schemeClr val="dk1"/>
              </a:solidFill>
              <a:effectLst/>
              <a:latin typeface="Arial" panose="020B0604020202020204" pitchFamily="34" charset="0"/>
              <a:ea typeface="+mn-ea"/>
              <a:cs typeface="Arial" panose="020B0604020202020204" pitchFamily="34" charset="0"/>
            </a:rPr>
            <a:t>Ostatné – </a:t>
          </a:r>
          <a:r>
            <a:rPr lang="sk-SK" sz="1000" b="0" i="1" u="none" strike="noStrike">
              <a:solidFill>
                <a:schemeClr val="dk1"/>
              </a:solidFill>
              <a:effectLst/>
              <a:latin typeface="Arial" panose="020B0604020202020204" pitchFamily="34" charset="0"/>
              <a:ea typeface="+mn-ea"/>
              <a:cs typeface="Arial" panose="020B0604020202020204" pitchFamily="34" charset="0"/>
            </a:rPr>
            <a:t>ide o cudzincov, ktorým bolo vydané rozhodnutie o AV, SV orgánmi SR pre porušenie všeobecne záväzných právnych predpisov, ktoré sa netýkajú nelegálnej migrácie, napr. trestný čin krádeže, pašovania tovaru, ohrozovania pod vplyvom návykovej látky.</a:t>
          </a:r>
        </a:p>
        <a:p>
          <a:r>
            <a:rPr lang="sk-SK" sz="1000" b="0" i="1" u="none" strike="noStrike">
              <a:solidFill>
                <a:schemeClr val="dk1"/>
              </a:solidFill>
              <a:effectLst/>
              <a:latin typeface="Arial" panose="020B0604020202020204" pitchFamily="34" charset="0"/>
              <a:ea typeface="+mn-ea"/>
              <a:cs typeface="Arial" panose="020B0604020202020204" pitchFamily="34" charset="0"/>
            </a:rPr>
            <a:t>V tabuľke je uvedená tá štátna príslušnosť, ktorá bola platná v čase vydania rozhodnutia o </a:t>
          </a:r>
          <a:r>
            <a:rPr lang="sk-SK" sz="1100" b="0" i="1" u="none" strike="noStrike">
              <a:solidFill>
                <a:schemeClr val="dk1"/>
              </a:solidFill>
              <a:effectLst/>
              <a:latin typeface="+mn-lt"/>
              <a:ea typeface="+mn-ea"/>
              <a:cs typeface="+mn-cs"/>
            </a:rPr>
            <a:t>vyhostení.</a:t>
          </a:r>
          <a:r>
            <a:rPr lang="sk-SK"/>
            <a:t> </a:t>
          </a:r>
          <a:r>
            <a:rPr lang="sk-SK" sz="1100" b="0" i="1" u="none" strike="noStrike">
              <a:solidFill>
                <a:schemeClr val="dk1"/>
              </a:solidFill>
              <a:effectLst/>
              <a:latin typeface="+mn-lt"/>
              <a:ea typeface="+mn-ea"/>
              <a:cs typeface="+mn-cs"/>
            </a:rPr>
            <a:t> </a:t>
          </a:r>
          <a:r>
            <a:rPr lang="sk-SK"/>
            <a:t> </a:t>
          </a:r>
          <a:endParaRPr lang="sk-SK" sz="1100"/>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590550</xdr:colOff>
      <xdr:row>2</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8BE0AA7-BFB4-4435-AD26-87318FE4C9FB}"/>
            </a:ext>
          </a:extLst>
        </xdr:cNvPr>
        <xdr:cNvSpPr/>
      </xdr:nvSpPr>
      <xdr:spPr>
        <a:xfrm>
          <a:off x="15925800" y="3238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0</xdr:colOff>
      <xdr:row>56</xdr:row>
      <xdr:rowOff>28575</xdr:rowOff>
    </xdr:from>
    <xdr:to>
      <xdr:col>5</xdr:col>
      <xdr:colOff>266700</xdr:colOff>
      <xdr:row>61</xdr:row>
      <xdr:rowOff>161925</xdr:rowOff>
    </xdr:to>
    <xdr:sp macro="" textlink="">
      <xdr:nvSpPr>
        <xdr:cNvPr id="3" name="BlokTextu 2"/>
        <xdr:cNvSpPr txBox="1"/>
      </xdr:nvSpPr>
      <xdr:spPr>
        <a:xfrm>
          <a:off x="0" y="10868025"/>
          <a:ext cx="661987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latin typeface="Arial" panose="020B0604020202020204" pitchFamily="34" charset="0"/>
              <a:cs typeface="Arial" panose="020B0604020202020204" pitchFamily="34" charset="0"/>
            </a:rPr>
            <a:t>Poznámka:</a:t>
          </a:r>
        </a:p>
        <a:p>
          <a:r>
            <a:rPr lang="sk-SK" sz="1000">
              <a:latin typeface="Arial" panose="020B0604020202020204" pitchFamily="34" charset="0"/>
              <a:cs typeface="Arial" panose="020B0604020202020204" pitchFamily="34" charset="0"/>
            </a:rPr>
            <a:t>V tabuľke sa uvádza počet všetkých výkonov rozhodnutí o administratívnom a súdnom vyhostení cudzincov z územia SR (proces vrátenia sa cudzinca – bez ohľadu na to, či ide o dobrovoľné splnenie povinnosti návratu alebo nútený návrat), ktoré sa uskutočnili v hodnotenom období, bez ohľadu na to, kedy boli títo cudzinci zadržaní a bez ohľadu na to, kedy im bolo rozhodnutie o vyhostení vydané. Zahrnuté sú aj tie výkony rozhodnutí o vyhostení, u ktorých rozhodnutie o vyhostení vydal iný členský štát. Uvádza sa tá štátna príslušnosť, ktorá bola platná v čase výkonu vyhostenia.</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590550</xdr:colOff>
      <xdr:row>2</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6F83069-0C1F-4E84-AFDA-313DF6B78F76}"/>
            </a:ext>
          </a:extLst>
        </xdr:cNvPr>
        <xdr:cNvSpPr/>
      </xdr:nvSpPr>
      <xdr:spPr>
        <a:xfrm>
          <a:off x="7191375" y="19050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20</xdr:col>
      <xdr:colOff>276225</xdr:colOff>
      <xdr:row>1</xdr:row>
      <xdr:rowOff>66675</xdr:rowOff>
    </xdr:from>
    <xdr:to>
      <xdr:col>23</xdr:col>
      <xdr:colOff>257175</xdr:colOff>
      <xdr:row>2</xdr:row>
      <xdr:rowOff>266700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20970C2-0692-4113-A40E-19E17C555E86}"/>
            </a:ext>
          </a:extLst>
        </xdr:cNvPr>
        <xdr:cNvSpPr/>
      </xdr:nvSpPr>
      <xdr:spPr>
        <a:xfrm>
          <a:off x="19316700" y="39052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38100</xdr:colOff>
      <xdr:row>45</xdr:row>
      <xdr:rowOff>133351</xdr:rowOff>
    </xdr:from>
    <xdr:to>
      <xdr:col>6</xdr:col>
      <xdr:colOff>419100</xdr:colOff>
      <xdr:row>55</xdr:row>
      <xdr:rowOff>78442</xdr:rowOff>
    </xdr:to>
    <xdr:sp macro="" textlink="">
      <xdr:nvSpPr>
        <xdr:cNvPr id="3" name="BlokTextu 2"/>
        <xdr:cNvSpPr txBox="1"/>
      </xdr:nvSpPr>
      <xdr:spPr>
        <a:xfrm>
          <a:off x="38100" y="9635939"/>
          <a:ext cx="7205382" cy="1838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latin typeface="Arial" panose="020B0604020202020204" pitchFamily="34" charset="0"/>
              <a:cs typeface="Arial" panose="020B0604020202020204" pitchFamily="34" charset="0"/>
            </a:rPr>
            <a:t>Poznámky:</a:t>
          </a:r>
        </a:p>
        <a:p>
          <a:r>
            <a:rPr lang="sk-SK" sz="1000" b="1">
              <a:latin typeface="Arial" panose="020B0604020202020204" pitchFamily="34" charset="0"/>
              <a:cs typeface="Arial" panose="020B0604020202020204" pitchFamily="34" charset="0"/>
            </a:rPr>
            <a:t>Núteným návratom do tretej krajiny sa rozumie </a:t>
          </a:r>
          <a:r>
            <a:rPr lang="sk-SK" sz="1000">
              <a:latin typeface="Arial" panose="020B0604020202020204" pitchFamily="34" charset="0"/>
              <a:cs typeface="Arial" panose="020B0604020202020204" pitchFamily="34" charset="0"/>
            </a:rPr>
            <a:t>výkon rozhodnutia o administratívnom alebo súdnom vyhostení prostredníctvom eskorty útvarom PZ: a) cez vonkajšiu pozemnú hranicu,  b) cez vnútornú pozemnú hranicu alebo c) letecky do tretej krajiny. Takýto výkon rozhodnutia o AV/SV môže byť zároveň readmisiou, ak ide o osobu odovzdávanú v súlade s readmisnou  dohodou.</a:t>
          </a:r>
        </a:p>
        <a:p>
          <a:r>
            <a:rPr lang="sk-SK" sz="1000" b="1">
              <a:latin typeface="Arial" panose="020B0604020202020204" pitchFamily="34" charset="0"/>
              <a:cs typeface="Arial" panose="020B0604020202020204" pitchFamily="34" charset="0"/>
            </a:rPr>
            <a:t>Dobrovoľným odchodom do tretej krajiny sa rozumie: </a:t>
          </a:r>
          <a:r>
            <a:rPr lang="sk-SK" sz="1000">
              <a:latin typeface="Arial" panose="020B0604020202020204" pitchFamily="34" charset="0"/>
              <a:cs typeface="Arial" panose="020B0604020202020204" pitchFamily="34" charset="0"/>
            </a:rPr>
            <a:t>a) dobrovoľné splnenie povinnosti vycestovať z územia SR v lehote stanovenej na tento účel vo vydanom rozhodnutí o AV z dôvodu zistenia neoprávneného pobytu vo vnútrozemí (splnenie povinnosti bolo zaznamenané na hraničnom priechode na vonkajšej hranici (vrátane zaznamenania odchodu iným členským štátom cez SIS-RECAS na vonkajšej hranici) alebo b) opustenie územia SR pri zistení neoprávneného pobytu na hraničnom priechode pri výstupe cudzinca v smere zo SR, za ktoré bolo cudzincovi vydané rozhodnutie o AV.</a:t>
          </a:r>
        </a:p>
        <a:p>
          <a:r>
            <a:rPr lang="sk-SK" sz="1000" b="1">
              <a:latin typeface="Arial" panose="020B0604020202020204" pitchFamily="34" charset="0"/>
              <a:cs typeface="Arial" panose="020B0604020202020204" pitchFamily="34" charset="0"/>
            </a:rPr>
            <a:t>Asistovaný dobrovoľný návrat </a:t>
          </a:r>
          <a:r>
            <a:rPr lang="sk-SK" sz="1000">
              <a:latin typeface="Arial" panose="020B0604020202020204" pitchFamily="34" charset="0"/>
              <a:cs typeface="Arial" panose="020B0604020202020204" pitchFamily="34" charset="0"/>
            </a:rPr>
            <a:t>- zahrňuje asistované dobrovoľné návraty organizované IOM alebo agentúrou Frontex</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11</xdr:col>
      <xdr:colOff>476250</xdr:colOff>
      <xdr:row>0</xdr:row>
      <xdr:rowOff>219075</xdr:rowOff>
    </xdr:from>
    <xdr:to>
      <xdr:col>14</xdr:col>
      <xdr:colOff>457200</xdr:colOff>
      <xdr:row>1</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BCCA62F5-7BC2-4EC5-ABE4-BEC3BED49B4A}"/>
            </a:ext>
          </a:extLst>
        </xdr:cNvPr>
        <xdr:cNvSpPr/>
      </xdr:nvSpPr>
      <xdr:spPr>
        <a:xfrm>
          <a:off x="11544300" y="2190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85725</xdr:colOff>
      <xdr:row>30</xdr:row>
      <xdr:rowOff>133350</xdr:rowOff>
    </xdr:from>
    <xdr:to>
      <xdr:col>4</xdr:col>
      <xdr:colOff>1076325</xdr:colOff>
      <xdr:row>42</xdr:row>
      <xdr:rowOff>142875</xdr:rowOff>
    </xdr:to>
    <xdr:sp macro="" textlink="">
      <xdr:nvSpPr>
        <xdr:cNvPr id="3" name="BlokTextu 2"/>
        <xdr:cNvSpPr txBox="1"/>
      </xdr:nvSpPr>
      <xdr:spPr>
        <a:xfrm>
          <a:off x="85725" y="6400800"/>
          <a:ext cx="5124450"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u="sng"/>
            <a:t>Poznámky:</a:t>
          </a:r>
        </a:p>
        <a:p>
          <a:r>
            <a:rPr lang="sk-SK" sz="1100"/>
            <a:t>Spôsoby návratu do členského štátu v súlade s readmisnou dohodou a Dublinským nariadením sú nútenými návratmi.</a:t>
          </a:r>
        </a:p>
        <a:p>
          <a:r>
            <a:rPr lang="sk-SK" sz="1100"/>
            <a:t>Vykonané vyhostenia v súlade s Dublinským nariadením sa týkajú len tých dublinských transferov zo SR, kde bolo cudzincovi vydané rozhodnutie o administratívnom alebo súdnom vyhostení. </a:t>
          </a:r>
        </a:p>
        <a:p>
          <a:r>
            <a:rPr lang="sk-SK" sz="1100" b="1"/>
            <a:t>Iný spôsob výkonu </a:t>
          </a:r>
          <a:r>
            <a:rPr lang="sk-SK" sz="1100"/>
            <a:t>- výkon rozhodnutia o administratívnom alebo súdnom vyhostení môže byť realizovaný: a) prostredníctvom eskorty útvarom PZ na územie iného členského štátu, ak cudzinec ktorému bolo vydané rozhodnutie o AV/SV má  platný pobyt alebo oprávnenie zdržiavať sa na území tohto členského štátu (krajina vyhostenia) alebo na základe európskeho zatýkacieho rozkazu, b) dobrovoľným splnením povinnosti vycestovať z územia SR v lehote stanovenej na tento účel vo vydanom rozhodnutí o AV do členského štátu mimo schengenského priestoru z dôvodu zistenia neoprávneného pobytu vo vnútrozemí alebo na hraničnom priechode.</a:t>
          </a:r>
        </a:p>
      </xdr:txBody>
    </xdr:sp>
    <xdr:clientData/>
  </xdr:twoCellAnchor>
  <xdr:twoCellAnchor>
    <xdr:from>
      <xdr:col>12</xdr:col>
      <xdr:colOff>0</xdr:colOff>
      <xdr:row>4</xdr:row>
      <xdr:rowOff>0</xdr:rowOff>
    </xdr:from>
    <xdr:to>
      <xdr:col>19</xdr:col>
      <xdr:colOff>514350</xdr:colOff>
      <xdr:row>14</xdr:row>
      <xdr:rowOff>114299</xdr:rowOff>
    </xdr:to>
    <xdr:sp macro="" textlink="">
      <xdr:nvSpPr>
        <xdr:cNvPr id="5" name="BlokTextu 4"/>
        <xdr:cNvSpPr txBox="1"/>
      </xdr:nvSpPr>
      <xdr:spPr>
        <a:xfrm>
          <a:off x="11677650" y="1200150"/>
          <a:ext cx="4781550" cy="2019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solidFill>
                <a:schemeClr val="dk1"/>
              </a:solidFill>
              <a:effectLst/>
              <a:latin typeface="Arial" panose="020B0604020202020204" pitchFamily="34" charset="0"/>
              <a:ea typeface="+mn-ea"/>
              <a:cs typeface="Arial" panose="020B0604020202020204" pitchFamily="34" charset="0"/>
            </a:rPr>
            <a:t>Poznámka:</a:t>
          </a:r>
          <a:endParaRPr lang="sk-SK" sz="1000">
            <a:solidFill>
              <a:schemeClr val="dk1"/>
            </a:solidFill>
            <a:effectLst/>
            <a:latin typeface="Arial" panose="020B0604020202020204" pitchFamily="34" charset="0"/>
            <a:ea typeface="+mn-ea"/>
            <a:cs typeface="Arial" panose="020B0604020202020204" pitchFamily="34" charset="0"/>
          </a:endParaRPr>
        </a:p>
        <a:p>
          <a:r>
            <a:rPr lang="sk-SK" sz="1000">
              <a:solidFill>
                <a:schemeClr val="dk1"/>
              </a:solidFill>
              <a:effectLst/>
              <a:latin typeface="Arial" panose="020B0604020202020204" pitchFamily="34" charset="0"/>
              <a:ea typeface="+mn-ea"/>
              <a:cs typeface="Arial" panose="020B0604020202020204" pitchFamily="34" charset="0"/>
            </a:rPr>
            <a:t>Spôsoby návratu do členského štátu v súlade s readmisnou dohodou a Dublinským nariadením sú nútenými návratmi.</a:t>
          </a:r>
        </a:p>
        <a:p>
          <a:r>
            <a:rPr lang="sk-SK" sz="1000">
              <a:solidFill>
                <a:schemeClr val="dk1"/>
              </a:solidFill>
              <a:effectLst/>
              <a:latin typeface="Arial" panose="020B0604020202020204" pitchFamily="34" charset="0"/>
              <a:ea typeface="+mn-ea"/>
              <a:cs typeface="Arial" panose="020B0604020202020204" pitchFamily="34" charset="0"/>
            </a:rPr>
            <a:t>Vykonané vyhostenia v súlade s Dublinským nariadením sa týkajú len tých dublinských transferov zo SR, kde bolo cudzincovi vydané rozhodnutie o administratívnom alebo súdnom vyhostení. </a:t>
          </a:r>
        </a:p>
        <a:p>
          <a:r>
            <a:rPr lang="sk-SK" sz="1000" b="1">
              <a:solidFill>
                <a:schemeClr val="dk1"/>
              </a:solidFill>
              <a:effectLst/>
              <a:latin typeface="Arial" panose="020B0604020202020204" pitchFamily="34" charset="0"/>
              <a:ea typeface="+mn-ea"/>
              <a:cs typeface="Arial" panose="020B0604020202020204" pitchFamily="34" charset="0"/>
            </a:rPr>
            <a:t>Iný spôsob výkonu - </a:t>
          </a:r>
          <a:r>
            <a:rPr lang="sk-SK" sz="1000">
              <a:solidFill>
                <a:schemeClr val="dk1"/>
              </a:solidFill>
              <a:effectLst/>
              <a:latin typeface="Arial" panose="020B0604020202020204" pitchFamily="34" charset="0"/>
              <a:ea typeface="+mn-ea"/>
              <a:cs typeface="Arial" panose="020B0604020202020204" pitchFamily="34" charset="0"/>
            </a:rPr>
            <a:t>výkon rozhodnutia o administratívnom alebo súdnom vyhostení môže byť realizovaný: a) prostredníctvom eskorty útvarom PZ na územie iného členského štátu, ak cudzinec ktorému bolo vydané rozhodnutie o AV/SV má  platný pobyt alebo oprávnenie zdržiavať sa na území tohto členského štátu (krajina vyhostenia) alebo na základe európskeho zatýkacieho rozkazu, b) dobrovoľným splnením povinnosti vycestovať z územia SR v lehote stanovenej na tento účel vo vydanom rozhodnutí o AV do členského štátu mimo schengenského priestoru z dôvodu zistenia neoprávneného pobytu vo vnútrozemí alebo na hraničnom priechode.</a:t>
          </a:r>
          <a:endParaRPr lang="sk-SK" sz="1000">
            <a:latin typeface="Arial" panose="020B0604020202020204" pitchFamily="34" charset="0"/>
            <a:cs typeface="Arial" panose="020B0604020202020204" pitchFamily="34" charset="0"/>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10</xdr:col>
      <xdr:colOff>1638300</xdr:colOff>
      <xdr:row>1</xdr:row>
      <xdr:rowOff>142875</xdr:rowOff>
    </xdr:from>
    <xdr:to>
      <xdr:col>11</xdr:col>
      <xdr:colOff>1466850</xdr:colOff>
      <xdr:row>2</xdr:row>
      <xdr:rowOff>257174</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8CDBB38E-167F-4F6D-AF7D-62813885831E}"/>
            </a:ext>
          </a:extLst>
        </xdr:cNvPr>
        <xdr:cNvSpPr/>
      </xdr:nvSpPr>
      <xdr:spPr>
        <a:xfrm>
          <a:off x="11049000" y="428625"/>
          <a:ext cx="1866900" cy="457199"/>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17</xdr:col>
      <xdr:colOff>400050</xdr:colOff>
      <xdr:row>0</xdr:row>
      <xdr:rowOff>285750</xdr:rowOff>
    </xdr:from>
    <xdr:to>
      <xdr:col>20</xdr:col>
      <xdr:colOff>381000</xdr:colOff>
      <xdr:row>2</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6C0AFD0D-4496-45C9-9449-BEF284F371F2}"/>
            </a:ext>
          </a:extLst>
        </xdr:cNvPr>
        <xdr:cNvSpPr/>
      </xdr:nvSpPr>
      <xdr:spPr>
        <a:xfrm>
          <a:off x="18564225" y="2857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361950</xdr:colOff>
      <xdr:row>0</xdr:row>
      <xdr:rowOff>142875</xdr:rowOff>
    </xdr:from>
    <xdr:to>
      <xdr:col>7</xdr:col>
      <xdr:colOff>342900</xdr:colOff>
      <xdr:row>1</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A6DE8E3-6DF8-43BE-B0BD-B2A87D34D255}"/>
            </a:ext>
          </a:extLst>
        </xdr:cNvPr>
        <xdr:cNvSpPr/>
      </xdr:nvSpPr>
      <xdr:spPr>
        <a:xfrm>
          <a:off x="6505575" y="142875"/>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466725</xdr:colOff>
      <xdr:row>0</xdr:row>
      <xdr:rowOff>171450</xdr:rowOff>
    </xdr:from>
    <xdr:to>
      <xdr:col>8</xdr:col>
      <xdr:colOff>447675</xdr:colOff>
      <xdr:row>2</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582F9F27-F59F-4141-8B5A-75BBF642F3ED}"/>
            </a:ext>
          </a:extLst>
        </xdr:cNvPr>
        <xdr:cNvSpPr/>
      </xdr:nvSpPr>
      <xdr:spPr>
        <a:xfrm>
          <a:off x="9763125" y="171450"/>
          <a:ext cx="1809750" cy="39052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hcp@minv.sk" TargetMode="External"/><Relationship Id="rId2" Type="http://schemas.openxmlformats.org/officeDocument/2006/relationships/hyperlink" Target="http://www.minv.sk/?rocenky" TargetMode="External"/><Relationship Id="rId1" Type="http://schemas.openxmlformats.org/officeDocument/2006/relationships/hyperlink" Target="http://info.minv.sk/pz/uhc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ark.uhcp@minv.s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9.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37"/>
  <sheetViews>
    <sheetView showGridLines="0" workbookViewId="0">
      <selection activeCell="I9" sqref="I9"/>
    </sheetView>
  </sheetViews>
  <sheetFormatPr defaultRowHeight="15" x14ac:dyDescent="0.25"/>
  <cols>
    <col min="1" max="1" width="20.5703125" customWidth="1"/>
    <col min="2" max="2" width="21.85546875" customWidth="1"/>
    <col min="3" max="3" width="67.85546875" customWidth="1"/>
  </cols>
  <sheetData>
    <row r="8" spans="1:4" ht="16.5" customHeight="1" x14ac:dyDescent="0.25"/>
    <row r="9" spans="1:4" ht="102.75" customHeight="1" x14ac:dyDescent="0.25">
      <c r="A9" s="486" t="s">
        <v>847</v>
      </c>
      <c r="B9" s="487"/>
      <c r="C9" s="488"/>
    </row>
    <row r="10" spans="1:4" ht="19.5" customHeight="1" x14ac:dyDescent="0.25"/>
    <row r="11" spans="1:4" ht="42.75" customHeight="1" x14ac:dyDescent="0.25">
      <c r="A11" s="489" t="s">
        <v>965</v>
      </c>
      <c r="B11" s="489"/>
      <c r="C11" s="489"/>
    </row>
    <row r="13" spans="1:4" ht="15.75" x14ac:dyDescent="0.25">
      <c r="A13" s="141" t="s">
        <v>662</v>
      </c>
      <c r="B13" s="206">
        <v>45853</v>
      </c>
      <c r="D13" s="135"/>
    </row>
    <row r="14" spans="1:4" ht="15.75" x14ac:dyDescent="0.25">
      <c r="A14" s="135"/>
      <c r="B14" s="135"/>
      <c r="C14" s="135"/>
      <c r="D14" s="135"/>
    </row>
    <row r="15" spans="1:4" ht="15.75" x14ac:dyDescent="0.25">
      <c r="A15" s="141" t="s">
        <v>730</v>
      </c>
      <c r="B15" s="136" t="s">
        <v>660</v>
      </c>
      <c r="D15" s="135"/>
    </row>
    <row r="16" spans="1:4" ht="15.75" x14ac:dyDescent="0.25">
      <c r="A16" s="135"/>
      <c r="B16" s="136" t="s">
        <v>731</v>
      </c>
      <c r="D16" s="135"/>
    </row>
    <row r="17" spans="1:6" ht="15.75" x14ac:dyDescent="0.25">
      <c r="A17" s="135"/>
      <c r="B17" s="136" t="s">
        <v>661</v>
      </c>
      <c r="D17" s="135"/>
    </row>
    <row r="18" spans="1:6" ht="15.75" x14ac:dyDescent="0.25">
      <c r="A18" s="135"/>
      <c r="B18" s="135"/>
      <c r="C18" s="135"/>
      <c r="D18" s="135"/>
    </row>
    <row r="19" spans="1:6" ht="15.75" x14ac:dyDescent="0.25">
      <c r="A19" s="141" t="s">
        <v>837</v>
      </c>
      <c r="B19" s="143" t="s">
        <v>664</v>
      </c>
      <c r="C19" s="137" t="s">
        <v>654</v>
      </c>
    </row>
    <row r="20" spans="1:6" ht="15.75" x14ac:dyDescent="0.25">
      <c r="A20" s="135"/>
      <c r="B20" s="143" t="s">
        <v>836</v>
      </c>
      <c r="C20" s="144" t="s">
        <v>838</v>
      </c>
    </row>
    <row r="21" spans="1:6" ht="15.75" x14ac:dyDescent="0.25">
      <c r="A21" s="135"/>
      <c r="B21" s="143" t="s">
        <v>663</v>
      </c>
      <c r="C21" s="138" t="s">
        <v>835</v>
      </c>
    </row>
    <row r="22" spans="1:6" ht="15.75" x14ac:dyDescent="0.25">
      <c r="A22" s="135"/>
      <c r="B22" s="142"/>
      <c r="C22" s="140" t="s">
        <v>655</v>
      </c>
      <c r="E22" s="93"/>
      <c r="F22" s="93"/>
    </row>
    <row r="23" spans="1:6" ht="15.75" x14ac:dyDescent="0.25">
      <c r="A23" s="135"/>
      <c r="B23" s="143" t="s">
        <v>656</v>
      </c>
      <c r="C23" s="139" t="s">
        <v>657</v>
      </c>
      <c r="E23" s="93"/>
      <c r="F23" s="93"/>
    </row>
    <row r="24" spans="1:6" ht="15.75" x14ac:dyDescent="0.25">
      <c r="A24" s="135"/>
      <c r="B24" s="143" t="s">
        <v>659</v>
      </c>
      <c r="C24" s="140" t="s">
        <v>658</v>
      </c>
      <c r="E24" s="93"/>
      <c r="F24" s="93"/>
    </row>
    <row r="25" spans="1:6" ht="15.75" x14ac:dyDescent="0.25">
      <c r="A25" s="135"/>
      <c r="C25" s="135"/>
      <c r="D25" s="138"/>
      <c r="E25" s="93"/>
      <c r="F25" s="93"/>
    </row>
    <row r="26" spans="1:6" x14ac:dyDescent="0.25">
      <c r="D26" s="94"/>
      <c r="E26" s="93"/>
      <c r="F26" s="93"/>
    </row>
    <row r="27" spans="1:6" x14ac:dyDescent="0.25">
      <c r="D27" s="94"/>
      <c r="E27" s="93"/>
      <c r="F27" s="93"/>
    </row>
    <row r="37" spans="1:1" x14ac:dyDescent="0.25">
      <c r="A37" s="92"/>
    </row>
  </sheetData>
  <mergeCells count="2">
    <mergeCell ref="A9:C9"/>
    <mergeCell ref="A11:C11"/>
  </mergeCells>
  <hyperlinks>
    <hyperlink ref="C24" r:id="rId1"/>
    <hyperlink ref="C23" r:id="rId2"/>
    <hyperlink ref="C21" r:id="rId3"/>
    <hyperlink ref="C22"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topLeftCell="A13" workbookViewId="0">
      <selection activeCell="H31" sqref="H31"/>
    </sheetView>
  </sheetViews>
  <sheetFormatPr defaultRowHeight="15" x14ac:dyDescent="0.25"/>
  <cols>
    <col min="1" max="1" width="35.28515625" customWidth="1"/>
    <col min="2" max="2" width="32.85546875" customWidth="1"/>
    <col min="4" max="4" width="35.5703125" customWidth="1"/>
    <col min="5" max="5" width="26.5703125" customWidth="1"/>
  </cols>
  <sheetData>
    <row r="1" spans="1:7" ht="28.5" customHeight="1" x14ac:dyDescent="0.25">
      <c r="A1" s="539" t="s">
        <v>886</v>
      </c>
      <c r="B1" s="539"/>
      <c r="D1" s="539" t="s">
        <v>984</v>
      </c>
      <c r="E1" s="539"/>
    </row>
    <row r="2" spans="1:7" x14ac:dyDescent="0.25">
      <c r="A2" s="546" t="s">
        <v>101</v>
      </c>
      <c r="B2" s="35" t="s">
        <v>884</v>
      </c>
      <c r="D2" s="546" t="s">
        <v>101</v>
      </c>
      <c r="E2" s="35" t="s">
        <v>981</v>
      </c>
      <c r="G2" s="263"/>
    </row>
    <row r="3" spans="1:7" x14ac:dyDescent="0.25">
      <c r="A3" s="546"/>
      <c r="B3" s="268" t="s">
        <v>555</v>
      </c>
      <c r="D3" s="546"/>
      <c r="E3" s="114" t="s">
        <v>555</v>
      </c>
    </row>
    <row r="4" spans="1:7" x14ac:dyDescent="0.25">
      <c r="A4" s="250" t="s">
        <v>92</v>
      </c>
      <c r="B4" s="252">
        <v>12742</v>
      </c>
      <c r="D4" s="250" t="s">
        <v>92</v>
      </c>
      <c r="E4" s="252">
        <v>12441</v>
      </c>
    </row>
    <row r="5" spans="1:7" x14ac:dyDescent="0.25">
      <c r="A5" s="250" t="s">
        <v>97</v>
      </c>
      <c r="B5" s="252">
        <v>9754</v>
      </c>
      <c r="D5" s="250" t="s">
        <v>97</v>
      </c>
      <c r="E5" s="252">
        <v>9759</v>
      </c>
    </row>
    <row r="6" spans="1:7" x14ac:dyDescent="0.25">
      <c r="A6" s="250" t="s">
        <v>156</v>
      </c>
      <c r="B6" s="252">
        <v>6586</v>
      </c>
      <c r="D6" s="250" t="s">
        <v>156</v>
      </c>
      <c r="E6" s="252">
        <v>6411</v>
      </c>
    </row>
    <row r="7" spans="1:7" x14ac:dyDescent="0.25">
      <c r="A7" s="250" t="s">
        <v>108</v>
      </c>
      <c r="B7" s="252">
        <v>6054</v>
      </c>
      <c r="D7" s="250" t="s">
        <v>108</v>
      </c>
      <c r="E7" s="252">
        <v>5994</v>
      </c>
    </row>
    <row r="8" spans="1:7" x14ac:dyDescent="0.25">
      <c r="A8" s="250" t="s">
        <v>100</v>
      </c>
      <c r="B8" s="252">
        <v>4472</v>
      </c>
      <c r="D8" s="250" t="s">
        <v>100</v>
      </c>
      <c r="E8" s="252">
        <v>4451</v>
      </c>
    </row>
    <row r="9" spans="1:7" x14ac:dyDescent="0.25">
      <c r="A9" s="250" t="s">
        <v>423</v>
      </c>
      <c r="B9" s="252">
        <v>3067</v>
      </c>
      <c r="D9" s="250" t="s">
        <v>423</v>
      </c>
      <c r="E9" s="252">
        <v>3252</v>
      </c>
    </row>
    <row r="10" spans="1:7" x14ac:dyDescent="0.25">
      <c r="A10" s="250" t="s">
        <v>160</v>
      </c>
      <c r="B10" s="252">
        <v>2599</v>
      </c>
      <c r="D10" s="250" t="s">
        <v>160</v>
      </c>
      <c r="E10" s="252">
        <v>2574</v>
      </c>
    </row>
    <row r="11" spans="1:7" x14ac:dyDescent="0.25">
      <c r="A11" s="250" t="s">
        <v>254</v>
      </c>
      <c r="B11" s="252">
        <v>1546</v>
      </c>
      <c r="D11" s="250" t="s">
        <v>254</v>
      </c>
      <c r="E11" s="252">
        <v>1531</v>
      </c>
    </row>
    <row r="12" spans="1:7" x14ac:dyDescent="0.25">
      <c r="A12" s="250" t="s">
        <v>556</v>
      </c>
      <c r="B12" s="252">
        <v>1518</v>
      </c>
      <c r="D12" s="250" t="s">
        <v>556</v>
      </c>
      <c r="E12" s="252">
        <v>1468</v>
      </c>
    </row>
    <row r="13" spans="1:7" x14ac:dyDescent="0.25">
      <c r="A13" s="250" t="s">
        <v>557</v>
      </c>
      <c r="B13" s="252">
        <v>1151</v>
      </c>
      <c r="D13" s="250" t="s">
        <v>557</v>
      </c>
      <c r="E13" s="252">
        <v>1090</v>
      </c>
    </row>
    <row r="14" spans="1:7" x14ac:dyDescent="0.25">
      <c r="A14" s="250" t="s">
        <v>424</v>
      </c>
      <c r="B14" s="252">
        <v>1081</v>
      </c>
      <c r="D14" s="250" t="s">
        <v>424</v>
      </c>
      <c r="E14" s="252">
        <v>1067</v>
      </c>
    </row>
    <row r="15" spans="1:7" x14ac:dyDescent="0.25">
      <c r="A15" s="250" t="s">
        <v>558</v>
      </c>
      <c r="B15" s="253">
        <v>721</v>
      </c>
      <c r="D15" s="250" t="s">
        <v>558</v>
      </c>
      <c r="E15" s="253">
        <v>677</v>
      </c>
    </row>
    <row r="16" spans="1:7" x14ac:dyDescent="0.25">
      <c r="A16" s="250" t="s">
        <v>559</v>
      </c>
      <c r="B16" s="253">
        <v>609</v>
      </c>
      <c r="D16" s="250" t="s">
        <v>559</v>
      </c>
      <c r="E16" s="253">
        <v>619</v>
      </c>
    </row>
    <row r="17" spans="1:5" x14ac:dyDescent="0.25">
      <c r="A17" s="250" t="s">
        <v>560</v>
      </c>
      <c r="B17" s="253">
        <v>524</v>
      </c>
      <c r="D17" s="250" t="s">
        <v>560</v>
      </c>
      <c r="E17" s="253">
        <v>474</v>
      </c>
    </row>
    <row r="18" spans="1:5" x14ac:dyDescent="0.25">
      <c r="A18" s="250" t="s">
        <v>561</v>
      </c>
      <c r="B18" s="253">
        <v>441</v>
      </c>
      <c r="D18" s="250" t="s">
        <v>561</v>
      </c>
      <c r="E18" s="253">
        <v>430</v>
      </c>
    </row>
    <row r="19" spans="1:5" x14ac:dyDescent="0.25">
      <c r="A19" s="250" t="s">
        <v>563</v>
      </c>
      <c r="B19" s="253">
        <v>394</v>
      </c>
      <c r="D19" s="250" t="s">
        <v>564</v>
      </c>
      <c r="E19" s="253">
        <v>397</v>
      </c>
    </row>
    <row r="20" spans="1:5" x14ac:dyDescent="0.25">
      <c r="A20" s="250" t="s">
        <v>562</v>
      </c>
      <c r="B20" s="253">
        <v>391</v>
      </c>
      <c r="D20" s="250" t="s">
        <v>563</v>
      </c>
      <c r="E20" s="253">
        <v>382</v>
      </c>
    </row>
    <row r="21" spans="1:5" x14ac:dyDescent="0.25">
      <c r="A21" s="250" t="s">
        <v>564</v>
      </c>
      <c r="B21" s="253">
        <v>369</v>
      </c>
      <c r="D21" s="250" t="s">
        <v>562</v>
      </c>
      <c r="E21" s="253">
        <v>375</v>
      </c>
    </row>
    <row r="22" spans="1:5" x14ac:dyDescent="0.25">
      <c r="A22" s="250" t="s">
        <v>565</v>
      </c>
      <c r="B22" s="253">
        <v>343</v>
      </c>
      <c r="D22" s="250" t="s">
        <v>565</v>
      </c>
      <c r="E22" s="253">
        <v>346</v>
      </c>
    </row>
    <row r="23" spans="1:5" x14ac:dyDescent="0.25">
      <c r="A23" s="250" t="s">
        <v>566</v>
      </c>
      <c r="B23" s="253">
        <v>275</v>
      </c>
      <c r="D23" s="250" t="s">
        <v>255</v>
      </c>
      <c r="E23" s="253">
        <v>276</v>
      </c>
    </row>
    <row r="24" spans="1:5" x14ac:dyDescent="0.25">
      <c r="A24" s="250" t="s">
        <v>255</v>
      </c>
      <c r="B24" s="253">
        <v>269</v>
      </c>
      <c r="D24" s="250" t="s">
        <v>566</v>
      </c>
      <c r="E24" s="253">
        <v>272</v>
      </c>
    </row>
    <row r="25" spans="1:5" x14ac:dyDescent="0.25">
      <c r="A25" s="250" t="s">
        <v>393</v>
      </c>
      <c r="B25" s="253">
        <v>214</v>
      </c>
      <c r="D25" s="250" t="s">
        <v>393</v>
      </c>
      <c r="E25" s="253">
        <v>204</v>
      </c>
    </row>
    <row r="26" spans="1:5" x14ac:dyDescent="0.25">
      <c r="A26" s="250" t="s">
        <v>567</v>
      </c>
      <c r="B26" s="253">
        <v>209</v>
      </c>
      <c r="D26" s="250" t="s">
        <v>567</v>
      </c>
      <c r="E26" s="253">
        <v>199</v>
      </c>
    </row>
    <row r="27" spans="1:5" x14ac:dyDescent="0.25">
      <c r="A27" s="250" t="s">
        <v>568</v>
      </c>
      <c r="B27" s="253">
        <v>117</v>
      </c>
      <c r="D27" s="250" t="s">
        <v>568</v>
      </c>
      <c r="E27" s="253">
        <v>112</v>
      </c>
    </row>
    <row r="28" spans="1:5" x14ac:dyDescent="0.25">
      <c r="A28" s="250" t="s">
        <v>569</v>
      </c>
      <c r="B28" s="253">
        <v>70</v>
      </c>
      <c r="D28" s="250" t="s">
        <v>569</v>
      </c>
      <c r="E28" s="253">
        <v>72</v>
      </c>
    </row>
    <row r="29" spans="1:5" x14ac:dyDescent="0.25">
      <c r="A29" s="250" t="s">
        <v>570</v>
      </c>
      <c r="B29" s="253">
        <v>57</v>
      </c>
      <c r="D29" s="250" t="s">
        <v>570</v>
      </c>
      <c r="E29" s="253">
        <v>56</v>
      </c>
    </row>
    <row r="30" spans="1:5" x14ac:dyDescent="0.25">
      <c r="A30" s="250" t="s">
        <v>571</v>
      </c>
      <c r="B30" s="253">
        <v>55</v>
      </c>
      <c r="D30" s="250" t="s">
        <v>571</v>
      </c>
      <c r="E30" s="253">
        <v>56</v>
      </c>
    </row>
    <row r="31" spans="1:5" x14ac:dyDescent="0.25">
      <c r="A31" s="250" t="s">
        <v>572</v>
      </c>
      <c r="B31" s="253">
        <v>33</v>
      </c>
      <c r="D31" s="250" t="s">
        <v>572</v>
      </c>
      <c r="E31" s="253">
        <v>33</v>
      </c>
    </row>
    <row r="32" spans="1:5" x14ac:dyDescent="0.25">
      <c r="A32" s="250" t="s">
        <v>573</v>
      </c>
      <c r="B32" s="253">
        <v>16</v>
      </c>
      <c r="D32" s="250" t="s">
        <v>573</v>
      </c>
      <c r="E32" s="253">
        <v>13</v>
      </c>
    </row>
    <row r="33" spans="1:5" x14ac:dyDescent="0.25">
      <c r="A33" s="250" t="s">
        <v>574</v>
      </c>
      <c r="B33" s="253">
        <v>3</v>
      </c>
      <c r="D33" s="250" t="s">
        <v>574</v>
      </c>
      <c r="E33" s="253">
        <v>3</v>
      </c>
    </row>
    <row r="34" spans="1:5" x14ac:dyDescent="0.25">
      <c r="A34" s="116" t="s">
        <v>41</v>
      </c>
      <c r="B34" s="258">
        <v>55680</v>
      </c>
      <c r="D34" s="116" t="s">
        <v>41</v>
      </c>
      <c r="E34" s="258">
        <v>55034</v>
      </c>
    </row>
  </sheetData>
  <mergeCells count="4">
    <mergeCell ref="A2:A3"/>
    <mergeCell ref="A1:B1"/>
    <mergeCell ref="D1:E1"/>
    <mergeCell ref="D2:D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topLeftCell="A13" workbookViewId="0">
      <selection activeCell="F58" sqref="F58"/>
    </sheetView>
  </sheetViews>
  <sheetFormatPr defaultRowHeight="15" x14ac:dyDescent="0.25"/>
  <cols>
    <col min="1" max="1" width="63" customWidth="1"/>
    <col min="2" max="2" width="27" customWidth="1"/>
    <col min="3" max="3" width="26.5703125" customWidth="1"/>
  </cols>
  <sheetData>
    <row r="1" spans="1:3" ht="36.75" customHeight="1" x14ac:dyDescent="0.25">
      <c r="A1" s="534" t="s">
        <v>985</v>
      </c>
      <c r="B1" s="534"/>
      <c r="C1" s="534"/>
    </row>
    <row r="2" spans="1:3" ht="24.75" customHeight="1" x14ac:dyDescent="0.25">
      <c r="A2" s="547" t="s">
        <v>544</v>
      </c>
      <c r="B2" s="547"/>
      <c r="C2" s="547"/>
    </row>
    <row r="3" spans="1:3" x14ac:dyDescent="0.25">
      <c r="A3" s="57" t="s">
        <v>575</v>
      </c>
      <c r="B3" s="265" t="s">
        <v>884</v>
      </c>
      <c r="C3" s="4" t="s">
        <v>981</v>
      </c>
    </row>
    <row r="4" spans="1:3" ht="15" customHeight="1" x14ac:dyDescent="0.25">
      <c r="A4" s="18" t="s">
        <v>576</v>
      </c>
      <c r="B4" s="69">
        <v>46890</v>
      </c>
      <c r="C4" s="69">
        <v>40337</v>
      </c>
    </row>
    <row r="5" spans="1:3" ht="15" customHeight="1" x14ac:dyDescent="0.25">
      <c r="A5" s="18" t="s">
        <v>577</v>
      </c>
      <c r="B5" s="69">
        <v>27529</v>
      </c>
      <c r="C5" s="69">
        <v>30055</v>
      </c>
    </row>
    <row r="6" spans="1:3" ht="15" customHeight="1" x14ac:dyDescent="0.25">
      <c r="A6" s="18" t="s">
        <v>578</v>
      </c>
      <c r="B6" s="69">
        <v>14656</v>
      </c>
      <c r="C6" s="69">
        <v>15691</v>
      </c>
    </row>
    <row r="7" spans="1:3" ht="15" customHeight="1" x14ac:dyDescent="0.25">
      <c r="A7" s="18" t="s">
        <v>579</v>
      </c>
      <c r="B7" s="69">
        <v>13338</v>
      </c>
      <c r="C7" s="69">
        <v>15085</v>
      </c>
    </row>
    <row r="8" spans="1:3" ht="15" customHeight="1" x14ac:dyDescent="0.25">
      <c r="A8" s="18" t="s">
        <v>580</v>
      </c>
      <c r="B8" s="69">
        <v>9144</v>
      </c>
      <c r="C8" s="69">
        <v>7713</v>
      </c>
    </row>
    <row r="9" spans="1:3" ht="15" customHeight="1" x14ac:dyDescent="0.25">
      <c r="A9" s="18" t="s">
        <v>581</v>
      </c>
      <c r="B9" s="269">
        <v>428</v>
      </c>
      <c r="C9" s="339">
        <v>445</v>
      </c>
    </row>
    <row r="10" spans="1:3" ht="15" customHeight="1" x14ac:dyDescent="0.25">
      <c r="A10" s="18" t="s">
        <v>582</v>
      </c>
      <c r="B10" s="269">
        <v>161</v>
      </c>
      <c r="C10" s="339">
        <v>182</v>
      </c>
    </row>
    <row r="11" spans="1:3" ht="15" customHeight="1" x14ac:dyDescent="0.25">
      <c r="A11" s="18" t="s">
        <v>583</v>
      </c>
      <c r="B11" s="269">
        <v>132</v>
      </c>
      <c r="C11" s="339">
        <v>142</v>
      </c>
    </row>
    <row r="12" spans="1:3" ht="15" customHeight="1" x14ac:dyDescent="0.25">
      <c r="A12" s="18" t="s">
        <v>584</v>
      </c>
      <c r="B12" s="269">
        <v>112</v>
      </c>
      <c r="C12" s="339">
        <v>129</v>
      </c>
    </row>
    <row r="13" spans="1:3" ht="15" customHeight="1" x14ac:dyDescent="0.25">
      <c r="A13" s="18" t="s">
        <v>585</v>
      </c>
      <c r="B13" s="269">
        <v>82</v>
      </c>
      <c r="C13" s="339">
        <v>96</v>
      </c>
    </row>
    <row r="14" spans="1:3" ht="15" customHeight="1" x14ac:dyDescent="0.25">
      <c r="A14" s="18" t="s">
        <v>588</v>
      </c>
      <c r="B14" s="269">
        <v>64</v>
      </c>
      <c r="C14" s="339">
        <v>84</v>
      </c>
    </row>
    <row r="15" spans="1:3" ht="15" customHeight="1" x14ac:dyDescent="0.25">
      <c r="A15" s="18" t="s">
        <v>961</v>
      </c>
      <c r="B15" s="269">
        <v>61</v>
      </c>
      <c r="C15" s="339">
        <v>56</v>
      </c>
    </row>
    <row r="16" spans="1:3" ht="15" customHeight="1" x14ac:dyDescent="0.25">
      <c r="A16" s="18" t="s">
        <v>589</v>
      </c>
      <c r="B16" s="269">
        <v>35</v>
      </c>
      <c r="C16" s="339">
        <v>33</v>
      </c>
    </row>
    <row r="17" spans="1:3" ht="15" customHeight="1" x14ac:dyDescent="0.25">
      <c r="A17" s="18" t="s">
        <v>587</v>
      </c>
      <c r="B17" s="269">
        <v>34</v>
      </c>
      <c r="C17" s="339">
        <v>27</v>
      </c>
    </row>
    <row r="18" spans="1:3" ht="15" customHeight="1" x14ac:dyDescent="0.25">
      <c r="A18" s="18" t="s">
        <v>801</v>
      </c>
      <c r="B18" s="269">
        <v>30</v>
      </c>
      <c r="C18" s="339">
        <v>27</v>
      </c>
    </row>
    <row r="19" spans="1:3" ht="15" customHeight="1" x14ac:dyDescent="0.25">
      <c r="A19" s="18" t="s">
        <v>799</v>
      </c>
      <c r="B19" s="269">
        <v>26</v>
      </c>
      <c r="C19" s="339">
        <v>19</v>
      </c>
    </row>
    <row r="20" spans="1:3" ht="15" customHeight="1" x14ac:dyDescent="0.25">
      <c r="A20" s="18" t="s">
        <v>592</v>
      </c>
      <c r="B20" s="269">
        <v>12</v>
      </c>
      <c r="C20" s="339">
        <v>9</v>
      </c>
    </row>
    <row r="21" spans="1:3" ht="15" customHeight="1" x14ac:dyDescent="0.25">
      <c r="A21" s="18" t="s">
        <v>595</v>
      </c>
      <c r="B21" s="269">
        <v>11</v>
      </c>
      <c r="C21" s="339">
        <v>6</v>
      </c>
    </row>
    <row r="22" spans="1:3" ht="15" customHeight="1" x14ac:dyDescent="0.25">
      <c r="A22" s="18" t="s">
        <v>590</v>
      </c>
      <c r="B22" s="269">
        <v>7</v>
      </c>
      <c r="C22" s="339">
        <v>5</v>
      </c>
    </row>
    <row r="23" spans="1:3" ht="15" customHeight="1" x14ac:dyDescent="0.25">
      <c r="A23" s="18" t="s">
        <v>591</v>
      </c>
      <c r="B23" s="269">
        <v>6</v>
      </c>
      <c r="C23" s="339">
        <v>5</v>
      </c>
    </row>
    <row r="24" spans="1:3" ht="15" customHeight="1" x14ac:dyDescent="0.25">
      <c r="A24" s="18" t="s">
        <v>800</v>
      </c>
      <c r="B24" s="269">
        <v>4</v>
      </c>
      <c r="C24" s="339">
        <v>4</v>
      </c>
    </row>
    <row r="25" spans="1:3" ht="15" customHeight="1" x14ac:dyDescent="0.25">
      <c r="A25" s="18" t="s">
        <v>593</v>
      </c>
      <c r="B25" s="269">
        <v>3</v>
      </c>
      <c r="C25" s="339">
        <v>2</v>
      </c>
    </row>
    <row r="26" spans="1:3" ht="15" customHeight="1" x14ac:dyDescent="0.25">
      <c r="A26" s="18" t="s">
        <v>594</v>
      </c>
      <c r="B26" s="269">
        <v>3</v>
      </c>
      <c r="C26" s="339">
        <v>2</v>
      </c>
    </row>
    <row r="27" spans="1:3" ht="15" customHeight="1" x14ac:dyDescent="0.25">
      <c r="A27" s="18" t="s">
        <v>597</v>
      </c>
      <c r="B27" s="269">
        <v>1</v>
      </c>
      <c r="C27" s="339">
        <v>1</v>
      </c>
    </row>
    <row r="28" spans="1:3" ht="15" customHeight="1" x14ac:dyDescent="0.25">
      <c r="A28" s="18" t="s">
        <v>599</v>
      </c>
      <c r="B28" s="269">
        <v>1</v>
      </c>
      <c r="C28" s="339">
        <v>1</v>
      </c>
    </row>
    <row r="29" spans="1:3" ht="15" customHeight="1" x14ac:dyDescent="0.25">
      <c r="A29" s="18" t="s">
        <v>596</v>
      </c>
      <c r="B29" s="269">
        <v>1</v>
      </c>
      <c r="C29" s="339" t="s">
        <v>962</v>
      </c>
    </row>
    <row r="30" spans="1:3" ht="15" customHeight="1" x14ac:dyDescent="0.25">
      <c r="A30" s="18" t="s">
        <v>598</v>
      </c>
      <c r="B30" s="259" t="s">
        <v>962</v>
      </c>
      <c r="C30" s="259" t="s">
        <v>962</v>
      </c>
    </row>
    <row r="31" spans="1:3" x14ac:dyDescent="0.25">
      <c r="A31" s="260" t="s">
        <v>41</v>
      </c>
      <c r="B31" s="256">
        <v>112771</v>
      </c>
      <c r="C31" s="256">
        <v>110156</v>
      </c>
    </row>
    <row r="34" spans="1:3" ht="23.25" customHeight="1" x14ac:dyDescent="0.25">
      <c r="A34" s="547" t="s">
        <v>545</v>
      </c>
      <c r="B34" s="547"/>
      <c r="C34" s="547"/>
    </row>
    <row r="35" spans="1:3" x14ac:dyDescent="0.25">
      <c r="A35" s="57" t="s">
        <v>575</v>
      </c>
      <c r="B35" s="265" t="s">
        <v>887</v>
      </c>
      <c r="C35" s="4" t="s">
        <v>986</v>
      </c>
    </row>
    <row r="36" spans="1:3" x14ac:dyDescent="0.25">
      <c r="A36" s="18" t="s">
        <v>600</v>
      </c>
      <c r="B36" s="69">
        <v>21818</v>
      </c>
      <c r="C36" s="69">
        <v>29264</v>
      </c>
    </row>
    <row r="37" spans="1:3" x14ac:dyDescent="0.25">
      <c r="A37" s="18" t="s">
        <v>601</v>
      </c>
      <c r="B37" s="69">
        <v>7109</v>
      </c>
      <c r="C37" s="69">
        <v>7286</v>
      </c>
    </row>
    <row r="38" spans="1:3" x14ac:dyDescent="0.25">
      <c r="A38" s="18" t="s">
        <v>602</v>
      </c>
      <c r="B38" s="69">
        <v>4838</v>
      </c>
      <c r="C38" s="69">
        <v>4764</v>
      </c>
    </row>
    <row r="39" spans="1:3" x14ac:dyDescent="0.25">
      <c r="A39" s="18" t="s">
        <v>603</v>
      </c>
      <c r="B39" s="69">
        <v>1243</v>
      </c>
      <c r="C39" s="69">
        <v>1217</v>
      </c>
    </row>
    <row r="40" spans="1:3" x14ac:dyDescent="0.25">
      <c r="A40" s="18" t="s">
        <v>604</v>
      </c>
      <c r="B40" s="269">
        <v>682</v>
      </c>
      <c r="C40" s="339">
        <v>770</v>
      </c>
    </row>
    <row r="41" spans="1:3" x14ac:dyDescent="0.25">
      <c r="A41" s="18" t="s">
        <v>605</v>
      </c>
      <c r="B41" s="269">
        <v>345</v>
      </c>
      <c r="C41" s="339">
        <v>380</v>
      </c>
    </row>
    <row r="42" spans="1:3" x14ac:dyDescent="0.25">
      <c r="A42" s="54" t="s">
        <v>41</v>
      </c>
      <c r="B42" s="256">
        <v>36035</v>
      </c>
      <c r="C42" s="256">
        <v>43681</v>
      </c>
    </row>
    <row r="45" spans="1:3" ht="27" customHeight="1" x14ac:dyDescent="0.25">
      <c r="A45" s="537" t="s">
        <v>546</v>
      </c>
      <c r="B45" s="537"/>
      <c r="C45" s="537"/>
    </row>
    <row r="46" spans="1:3" x14ac:dyDescent="0.25">
      <c r="A46" s="4" t="s">
        <v>575</v>
      </c>
      <c r="B46" s="265" t="s">
        <v>884</v>
      </c>
      <c r="C46" s="4" t="s">
        <v>981</v>
      </c>
    </row>
    <row r="47" spans="1:3" ht="15" customHeight="1" x14ac:dyDescent="0.25">
      <c r="A47" s="58" t="s">
        <v>606</v>
      </c>
      <c r="B47" s="69">
        <v>122868</v>
      </c>
      <c r="C47" s="69">
        <v>133157</v>
      </c>
    </row>
    <row r="48" spans="1:3" ht="15" customHeight="1" x14ac:dyDescent="0.25">
      <c r="A48" s="261" t="s">
        <v>607</v>
      </c>
      <c r="B48" s="202">
        <v>11</v>
      </c>
      <c r="C48" s="202">
        <v>14</v>
      </c>
    </row>
    <row r="49" spans="1:3" ht="15" customHeight="1" x14ac:dyDescent="0.25">
      <c r="A49" s="261" t="s">
        <v>608</v>
      </c>
      <c r="B49" s="202">
        <v>5</v>
      </c>
      <c r="C49" s="202">
        <v>6</v>
      </c>
    </row>
    <row r="50" spans="1:3" ht="1.5" customHeight="1" x14ac:dyDescent="0.25">
      <c r="A50" s="548" t="s">
        <v>963</v>
      </c>
      <c r="B50" s="550">
        <v>2</v>
      </c>
      <c r="C50" s="550" t="s">
        <v>962</v>
      </c>
    </row>
    <row r="51" spans="1:3" x14ac:dyDescent="0.25">
      <c r="A51" s="549"/>
      <c r="B51" s="550"/>
      <c r="C51" s="550"/>
    </row>
    <row r="52" spans="1:3" x14ac:dyDescent="0.25">
      <c r="A52" s="234" t="s">
        <v>41</v>
      </c>
      <c r="B52" s="244">
        <v>122886</v>
      </c>
      <c r="C52" s="244">
        <v>133177</v>
      </c>
    </row>
  </sheetData>
  <mergeCells count="7">
    <mergeCell ref="A2:C2"/>
    <mergeCell ref="A1:C1"/>
    <mergeCell ref="A34:C34"/>
    <mergeCell ref="A45:C45"/>
    <mergeCell ref="A50:A51"/>
    <mergeCell ref="B50:B51"/>
    <mergeCell ref="C50:C5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showGridLines="0" workbookViewId="0">
      <pane ySplit="3" topLeftCell="A53" activePane="bottomLeft" state="frozen"/>
      <selection pane="bottomLeft" activeCell="J104" sqref="J104"/>
    </sheetView>
  </sheetViews>
  <sheetFormatPr defaultRowHeight="15" x14ac:dyDescent="0.25"/>
  <cols>
    <col min="1" max="1" width="42.5703125" customWidth="1"/>
    <col min="2" max="2" width="17.140625" customWidth="1"/>
    <col min="3" max="3" width="19.85546875" customWidth="1"/>
    <col min="4" max="4" width="21" customWidth="1"/>
    <col min="5" max="5" width="18.28515625" customWidth="1"/>
    <col min="7" max="7" width="39.85546875" customWidth="1"/>
    <col min="8" max="8" width="18" customWidth="1"/>
    <col min="9" max="9" width="19" customWidth="1"/>
    <col min="10" max="10" width="19.7109375" customWidth="1"/>
    <col min="11" max="11" width="16.85546875" customWidth="1"/>
  </cols>
  <sheetData>
    <row r="1" spans="1:11" ht="29.25" customHeight="1" x14ac:dyDescent="0.25">
      <c r="A1" s="539" t="s">
        <v>987</v>
      </c>
      <c r="B1" s="539"/>
      <c r="C1" s="539"/>
      <c r="D1" s="539"/>
      <c r="E1" s="539"/>
      <c r="G1" s="539" t="s">
        <v>988</v>
      </c>
      <c r="H1" s="539"/>
      <c r="I1" s="539"/>
      <c r="J1" s="539"/>
      <c r="K1" s="539"/>
    </row>
    <row r="2" spans="1:11" x14ac:dyDescent="0.25">
      <c r="A2" s="540" t="s">
        <v>101</v>
      </c>
      <c r="B2" s="537" t="s">
        <v>883</v>
      </c>
      <c r="C2" s="537"/>
      <c r="D2" s="537"/>
      <c r="E2" s="537"/>
      <c r="G2" s="540" t="s">
        <v>101</v>
      </c>
      <c r="H2" s="537" t="s">
        <v>975</v>
      </c>
      <c r="I2" s="537"/>
      <c r="J2" s="537"/>
      <c r="K2" s="537"/>
    </row>
    <row r="3" spans="1:11" ht="25.5" x14ac:dyDescent="0.25">
      <c r="A3" s="541"/>
      <c r="B3" s="46" t="s">
        <v>474</v>
      </c>
      <c r="C3" s="4" t="s">
        <v>475</v>
      </c>
      <c r="D3" s="4" t="s">
        <v>476</v>
      </c>
      <c r="E3" s="4" t="s">
        <v>477</v>
      </c>
      <c r="G3" s="541"/>
      <c r="H3" s="46" t="s">
        <v>474</v>
      </c>
      <c r="I3" s="4" t="s">
        <v>475</v>
      </c>
      <c r="J3" s="4" t="s">
        <v>476</v>
      </c>
      <c r="K3" s="4" t="s">
        <v>477</v>
      </c>
    </row>
    <row r="4" spans="1:11" x14ac:dyDescent="0.25">
      <c r="A4" s="32" t="s">
        <v>63</v>
      </c>
      <c r="B4" s="258">
        <v>29113</v>
      </c>
      <c r="C4" s="115">
        <v>13240</v>
      </c>
      <c r="D4" s="115">
        <v>1988</v>
      </c>
      <c r="E4" s="115">
        <v>13885</v>
      </c>
      <c r="G4" s="456" t="s">
        <v>63</v>
      </c>
      <c r="H4" s="258">
        <v>20796</v>
      </c>
      <c r="I4" s="458">
        <v>11519</v>
      </c>
      <c r="J4" s="458">
        <v>2498</v>
      </c>
      <c r="K4" s="458">
        <v>6779</v>
      </c>
    </row>
    <row r="5" spans="1:11" x14ac:dyDescent="0.25">
      <c r="A5" s="32" t="s">
        <v>72</v>
      </c>
      <c r="B5" s="258">
        <v>3807</v>
      </c>
      <c r="C5" s="115">
        <v>3341</v>
      </c>
      <c r="D5" s="33">
        <v>466</v>
      </c>
      <c r="E5" s="470" t="s">
        <v>15</v>
      </c>
      <c r="G5" s="456" t="s">
        <v>78</v>
      </c>
      <c r="H5" s="258">
        <v>2866</v>
      </c>
      <c r="I5" s="458">
        <v>1991</v>
      </c>
      <c r="J5" s="366">
        <v>873</v>
      </c>
      <c r="K5" s="366">
        <v>2</v>
      </c>
    </row>
    <row r="6" spans="1:11" x14ac:dyDescent="0.25">
      <c r="A6" s="32" t="s">
        <v>78</v>
      </c>
      <c r="B6" s="258">
        <v>2455</v>
      </c>
      <c r="C6" s="115">
        <v>2119</v>
      </c>
      <c r="D6" s="33">
        <v>336</v>
      </c>
      <c r="E6" s="470" t="s">
        <v>15</v>
      </c>
      <c r="G6" s="456" t="s">
        <v>70</v>
      </c>
      <c r="H6" s="258">
        <v>2494</v>
      </c>
      <c r="I6" s="458">
        <v>2437</v>
      </c>
      <c r="J6" s="366">
        <v>57</v>
      </c>
      <c r="K6" s="363" t="s">
        <v>15</v>
      </c>
    </row>
    <row r="7" spans="1:11" x14ac:dyDescent="0.25">
      <c r="A7" s="32" t="s">
        <v>76</v>
      </c>
      <c r="B7" s="258">
        <v>1556</v>
      </c>
      <c r="C7" s="115">
        <v>1513</v>
      </c>
      <c r="D7" s="33">
        <v>41</v>
      </c>
      <c r="E7" s="33">
        <v>2</v>
      </c>
      <c r="G7" s="456" t="s">
        <v>72</v>
      </c>
      <c r="H7" s="258">
        <v>2286</v>
      </c>
      <c r="I7" s="458">
        <v>2018</v>
      </c>
      <c r="J7" s="366">
        <v>268</v>
      </c>
      <c r="K7" s="363" t="s">
        <v>15</v>
      </c>
    </row>
    <row r="8" spans="1:11" x14ac:dyDescent="0.25">
      <c r="A8" s="32" t="s">
        <v>84</v>
      </c>
      <c r="B8" s="258">
        <v>1212</v>
      </c>
      <c r="C8" s="33">
        <v>943</v>
      </c>
      <c r="D8" s="33">
        <v>219</v>
      </c>
      <c r="E8" s="33">
        <v>50</v>
      </c>
      <c r="G8" s="456" t="s">
        <v>84</v>
      </c>
      <c r="H8" s="258">
        <v>1091</v>
      </c>
      <c r="I8" s="366">
        <v>867</v>
      </c>
      <c r="J8" s="366">
        <v>193</v>
      </c>
      <c r="K8" s="366">
        <v>31</v>
      </c>
    </row>
    <row r="9" spans="1:11" x14ac:dyDescent="0.25">
      <c r="A9" s="32" t="s">
        <v>81</v>
      </c>
      <c r="B9" s="258">
        <v>1029</v>
      </c>
      <c r="C9" s="115">
        <v>1009</v>
      </c>
      <c r="D9" s="33">
        <v>20</v>
      </c>
      <c r="E9" s="470" t="s">
        <v>15</v>
      </c>
      <c r="G9" s="456" t="s">
        <v>76</v>
      </c>
      <c r="H9" s="255">
        <v>940</v>
      </c>
      <c r="I9" s="366">
        <v>880</v>
      </c>
      <c r="J9" s="366">
        <v>58</v>
      </c>
      <c r="K9" s="366">
        <v>2</v>
      </c>
    </row>
    <row r="10" spans="1:11" x14ac:dyDescent="0.25">
      <c r="A10" s="32" t="s">
        <v>70</v>
      </c>
      <c r="B10" s="255">
        <v>882</v>
      </c>
      <c r="C10" s="33">
        <v>843</v>
      </c>
      <c r="D10" s="33">
        <v>38</v>
      </c>
      <c r="E10" s="33">
        <v>1</v>
      </c>
      <c r="G10" s="456" t="s">
        <v>480</v>
      </c>
      <c r="H10" s="255">
        <v>661</v>
      </c>
      <c r="I10" s="366">
        <v>648</v>
      </c>
      <c r="J10" s="366">
        <v>13</v>
      </c>
      <c r="K10" s="363" t="s">
        <v>15</v>
      </c>
    </row>
    <row r="11" spans="1:11" x14ac:dyDescent="0.25">
      <c r="A11" s="32" t="s">
        <v>478</v>
      </c>
      <c r="B11" s="255">
        <v>753</v>
      </c>
      <c r="C11" s="33">
        <v>694</v>
      </c>
      <c r="D11" s="33">
        <v>59</v>
      </c>
      <c r="E11" s="470" t="s">
        <v>15</v>
      </c>
      <c r="G11" s="456" t="s">
        <v>230</v>
      </c>
      <c r="H11" s="255">
        <v>465</v>
      </c>
      <c r="I11" s="366">
        <v>457</v>
      </c>
      <c r="J11" s="366">
        <v>8</v>
      </c>
      <c r="K11" s="363" t="s">
        <v>15</v>
      </c>
    </row>
    <row r="12" spans="1:11" x14ac:dyDescent="0.25">
      <c r="A12" s="32" t="s">
        <v>230</v>
      </c>
      <c r="B12" s="255">
        <v>703</v>
      </c>
      <c r="C12" s="33">
        <v>690</v>
      </c>
      <c r="D12" s="33">
        <v>13</v>
      </c>
      <c r="E12" s="470" t="s">
        <v>15</v>
      </c>
      <c r="G12" s="456" t="s">
        <v>81</v>
      </c>
      <c r="H12" s="255">
        <v>453</v>
      </c>
      <c r="I12" s="366">
        <v>440</v>
      </c>
      <c r="J12" s="366">
        <v>11</v>
      </c>
      <c r="K12" s="366">
        <v>2</v>
      </c>
    </row>
    <row r="13" spans="1:11" x14ac:dyDescent="0.25">
      <c r="A13" s="32" t="s">
        <v>79</v>
      </c>
      <c r="B13" s="255">
        <v>608</v>
      </c>
      <c r="C13" s="33">
        <v>601</v>
      </c>
      <c r="D13" s="33">
        <v>6</v>
      </c>
      <c r="E13" s="33">
        <v>1</v>
      </c>
      <c r="G13" s="456" t="s">
        <v>79</v>
      </c>
      <c r="H13" s="255">
        <v>453</v>
      </c>
      <c r="I13" s="366">
        <v>447</v>
      </c>
      <c r="J13" s="366">
        <v>4</v>
      </c>
      <c r="K13" s="366">
        <v>2</v>
      </c>
    </row>
    <row r="14" spans="1:11" x14ac:dyDescent="0.25">
      <c r="A14" s="32" t="s">
        <v>403</v>
      </c>
      <c r="B14" s="255">
        <v>450</v>
      </c>
      <c r="C14" s="33">
        <v>423</v>
      </c>
      <c r="D14" s="33">
        <v>26</v>
      </c>
      <c r="E14" s="33">
        <v>1</v>
      </c>
      <c r="G14" s="456" t="s">
        <v>478</v>
      </c>
      <c r="H14" s="255">
        <v>426</v>
      </c>
      <c r="I14" s="366">
        <v>384</v>
      </c>
      <c r="J14" s="366">
        <v>42</v>
      </c>
      <c r="K14" s="363" t="s">
        <v>15</v>
      </c>
    </row>
    <row r="15" spans="1:11" x14ac:dyDescent="0.25">
      <c r="A15" s="32" t="s">
        <v>91</v>
      </c>
      <c r="B15" s="255">
        <v>377</v>
      </c>
      <c r="C15" s="33">
        <v>359</v>
      </c>
      <c r="D15" s="33">
        <v>18</v>
      </c>
      <c r="E15" s="470" t="s">
        <v>15</v>
      </c>
      <c r="G15" s="456" t="s">
        <v>403</v>
      </c>
      <c r="H15" s="255">
        <v>419</v>
      </c>
      <c r="I15" s="366">
        <v>384</v>
      </c>
      <c r="J15" s="366">
        <v>35</v>
      </c>
      <c r="K15" s="363" t="s">
        <v>15</v>
      </c>
    </row>
    <row r="16" spans="1:11" x14ac:dyDescent="0.25">
      <c r="A16" s="32" t="s">
        <v>229</v>
      </c>
      <c r="B16" s="255">
        <v>366</v>
      </c>
      <c r="C16" s="33">
        <v>276</v>
      </c>
      <c r="D16" s="33">
        <v>87</v>
      </c>
      <c r="E16" s="33">
        <v>3</v>
      </c>
      <c r="G16" s="456" t="s">
        <v>399</v>
      </c>
      <c r="H16" s="255">
        <v>396</v>
      </c>
      <c r="I16" s="366">
        <v>390</v>
      </c>
      <c r="J16" s="366">
        <v>6</v>
      </c>
      <c r="K16" s="363" t="s">
        <v>15</v>
      </c>
    </row>
    <row r="17" spans="1:11" x14ac:dyDescent="0.25">
      <c r="A17" s="32" t="s">
        <v>83</v>
      </c>
      <c r="B17" s="255">
        <v>363</v>
      </c>
      <c r="C17" s="33">
        <v>321</v>
      </c>
      <c r="D17" s="33">
        <v>42</v>
      </c>
      <c r="E17" s="470" t="s">
        <v>15</v>
      </c>
      <c r="G17" s="456" t="s">
        <v>397</v>
      </c>
      <c r="H17" s="255">
        <v>366</v>
      </c>
      <c r="I17" s="366">
        <v>365</v>
      </c>
      <c r="J17" s="366">
        <v>1</v>
      </c>
      <c r="K17" s="363" t="s">
        <v>15</v>
      </c>
    </row>
    <row r="18" spans="1:11" x14ac:dyDescent="0.25">
      <c r="A18" s="32" t="s">
        <v>82</v>
      </c>
      <c r="B18" s="255">
        <v>361</v>
      </c>
      <c r="C18" s="33">
        <v>328</v>
      </c>
      <c r="D18" s="33">
        <v>32</v>
      </c>
      <c r="E18" s="33">
        <v>1</v>
      </c>
      <c r="G18" s="456" t="s">
        <v>229</v>
      </c>
      <c r="H18" s="255">
        <v>327</v>
      </c>
      <c r="I18" s="366">
        <v>258</v>
      </c>
      <c r="J18" s="366">
        <v>69</v>
      </c>
      <c r="K18" s="363" t="s">
        <v>15</v>
      </c>
    </row>
    <row r="19" spans="1:11" x14ac:dyDescent="0.25">
      <c r="A19" s="32" t="s">
        <v>209</v>
      </c>
      <c r="B19" s="255">
        <v>347</v>
      </c>
      <c r="C19" s="33">
        <v>334</v>
      </c>
      <c r="D19" s="33">
        <v>13</v>
      </c>
      <c r="E19" s="470" t="s">
        <v>15</v>
      </c>
      <c r="G19" s="456" t="s">
        <v>67</v>
      </c>
      <c r="H19" s="255">
        <v>319</v>
      </c>
      <c r="I19" s="366">
        <v>286</v>
      </c>
      <c r="J19" s="366">
        <v>32</v>
      </c>
      <c r="K19" s="366">
        <v>1</v>
      </c>
    </row>
    <row r="20" spans="1:11" x14ac:dyDescent="0.25">
      <c r="A20" s="32" t="s">
        <v>67</v>
      </c>
      <c r="B20" s="255">
        <v>343</v>
      </c>
      <c r="C20" s="33">
        <v>301</v>
      </c>
      <c r="D20" s="33">
        <v>40</v>
      </c>
      <c r="E20" s="33">
        <v>2</v>
      </c>
      <c r="G20" s="456" t="s">
        <v>82</v>
      </c>
      <c r="H20" s="255">
        <v>318</v>
      </c>
      <c r="I20" s="366">
        <v>283</v>
      </c>
      <c r="J20" s="366">
        <v>34</v>
      </c>
      <c r="K20" s="366">
        <v>1</v>
      </c>
    </row>
    <row r="21" spans="1:11" x14ac:dyDescent="0.25">
      <c r="A21" s="32" t="s">
        <v>959</v>
      </c>
      <c r="B21" s="255">
        <v>321</v>
      </c>
      <c r="C21" s="33">
        <v>270</v>
      </c>
      <c r="D21" s="33">
        <v>51</v>
      </c>
      <c r="E21" s="470" t="s">
        <v>15</v>
      </c>
      <c r="G21" s="456" t="s">
        <v>959</v>
      </c>
      <c r="H21" s="255">
        <v>288</v>
      </c>
      <c r="I21" s="366">
        <v>261</v>
      </c>
      <c r="J21" s="366">
        <v>27</v>
      </c>
      <c r="K21" s="363" t="s">
        <v>15</v>
      </c>
    </row>
    <row r="22" spans="1:11" x14ac:dyDescent="0.25">
      <c r="A22" s="32" t="s">
        <v>480</v>
      </c>
      <c r="B22" s="255">
        <v>290</v>
      </c>
      <c r="C22" s="33">
        <v>273</v>
      </c>
      <c r="D22" s="33">
        <v>17</v>
      </c>
      <c r="E22" s="470" t="s">
        <v>15</v>
      </c>
      <c r="G22" s="456" t="s">
        <v>109</v>
      </c>
      <c r="H22" s="255">
        <v>272</v>
      </c>
      <c r="I22" s="366">
        <v>139</v>
      </c>
      <c r="J22" s="366">
        <v>132</v>
      </c>
      <c r="K22" s="366">
        <v>1</v>
      </c>
    </row>
    <row r="23" spans="1:11" x14ac:dyDescent="0.25">
      <c r="A23" s="32" t="s">
        <v>399</v>
      </c>
      <c r="B23" s="255">
        <v>254</v>
      </c>
      <c r="C23" s="33">
        <v>253</v>
      </c>
      <c r="D23" s="33">
        <v>1</v>
      </c>
      <c r="E23" s="470" t="s">
        <v>15</v>
      </c>
      <c r="G23" s="456" t="s">
        <v>83</v>
      </c>
      <c r="H23" s="255">
        <v>247</v>
      </c>
      <c r="I23" s="366">
        <v>220</v>
      </c>
      <c r="J23" s="366">
        <v>27</v>
      </c>
      <c r="K23" s="363" t="s">
        <v>15</v>
      </c>
    </row>
    <row r="24" spans="1:11" x14ac:dyDescent="0.25">
      <c r="A24" s="32" t="s">
        <v>233</v>
      </c>
      <c r="B24" s="255">
        <v>231</v>
      </c>
      <c r="C24" s="33">
        <v>156</v>
      </c>
      <c r="D24" s="33">
        <v>75</v>
      </c>
      <c r="E24" s="470" t="s">
        <v>15</v>
      </c>
      <c r="G24" s="456" t="s">
        <v>209</v>
      </c>
      <c r="H24" s="255">
        <v>228</v>
      </c>
      <c r="I24" s="366">
        <v>215</v>
      </c>
      <c r="J24" s="366">
        <v>10</v>
      </c>
      <c r="K24" s="366">
        <v>3</v>
      </c>
    </row>
    <row r="25" spans="1:11" x14ac:dyDescent="0.25">
      <c r="A25" s="32" t="s">
        <v>109</v>
      </c>
      <c r="B25" s="255">
        <v>220</v>
      </c>
      <c r="C25" s="33">
        <v>118</v>
      </c>
      <c r="D25" s="33">
        <v>100</v>
      </c>
      <c r="E25" s="33">
        <v>2</v>
      </c>
      <c r="G25" s="456" t="s">
        <v>233</v>
      </c>
      <c r="H25" s="255">
        <v>227</v>
      </c>
      <c r="I25" s="366">
        <v>109</v>
      </c>
      <c r="J25" s="366">
        <v>118</v>
      </c>
      <c r="K25" s="363" t="s">
        <v>15</v>
      </c>
    </row>
    <row r="26" spans="1:11" x14ac:dyDescent="0.25">
      <c r="A26" s="32" t="s">
        <v>479</v>
      </c>
      <c r="B26" s="255">
        <v>213</v>
      </c>
      <c r="C26" s="33">
        <v>180</v>
      </c>
      <c r="D26" s="33">
        <v>33</v>
      </c>
      <c r="E26" s="470" t="s">
        <v>15</v>
      </c>
      <c r="G26" s="456" t="s">
        <v>479</v>
      </c>
      <c r="H26" s="255">
        <v>198</v>
      </c>
      <c r="I26" s="366">
        <v>171</v>
      </c>
      <c r="J26" s="366">
        <v>27</v>
      </c>
      <c r="K26" s="363" t="s">
        <v>15</v>
      </c>
    </row>
    <row r="27" spans="1:11" ht="25.5" x14ac:dyDescent="0.25">
      <c r="A27" s="469" t="s">
        <v>421</v>
      </c>
      <c r="B27" s="255">
        <v>165</v>
      </c>
      <c r="C27" s="33">
        <v>104</v>
      </c>
      <c r="D27" s="33">
        <v>61</v>
      </c>
      <c r="E27" s="470" t="s">
        <v>15</v>
      </c>
      <c r="G27" s="456" t="s">
        <v>91</v>
      </c>
      <c r="H27" s="255">
        <v>179</v>
      </c>
      <c r="I27" s="366">
        <v>162</v>
      </c>
      <c r="J27" s="366">
        <v>17</v>
      </c>
      <c r="K27" s="363" t="s">
        <v>15</v>
      </c>
    </row>
    <row r="28" spans="1:11" ht="25.5" x14ac:dyDescent="0.25">
      <c r="A28" s="32" t="s">
        <v>95</v>
      </c>
      <c r="B28" s="255">
        <v>152</v>
      </c>
      <c r="C28" s="33">
        <v>104</v>
      </c>
      <c r="D28" s="33">
        <v>47</v>
      </c>
      <c r="E28" s="33">
        <v>1</v>
      </c>
      <c r="G28" s="365" t="s">
        <v>421</v>
      </c>
      <c r="H28" s="255">
        <v>133</v>
      </c>
      <c r="I28" s="366">
        <v>66</v>
      </c>
      <c r="J28" s="366">
        <v>67</v>
      </c>
      <c r="K28" s="363" t="s">
        <v>15</v>
      </c>
    </row>
    <row r="29" spans="1:11" x14ac:dyDescent="0.25">
      <c r="A29" s="32" t="s">
        <v>228</v>
      </c>
      <c r="B29" s="255">
        <v>100</v>
      </c>
      <c r="C29" s="33">
        <v>82</v>
      </c>
      <c r="D29" s="33">
        <v>17</v>
      </c>
      <c r="E29" s="33">
        <v>1</v>
      </c>
      <c r="G29" s="456" t="s">
        <v>95</v>
      </c>
      <c r="H29" s="255">
        <v>128</v>
      </c>
      <c r="I29" s="366">
        <v>86</v>
      </c>
      <c r="J29" s="366">
        <v>41</v>
      </c>
      <c r="K29" s="366">
        <v>1</v>
      </c>
    </row>
    <row r="30" spans="1:11" x14ac:dyDescent="0.25">
      <c r="A30" s="32" t="s">
        <v>609</v>
      </c>
      <c r="B30" s="255">
        <v>98</v>
      </c>
      <c r="C30" s="33">
        <v>53</v>
      </c>
      <c r="D30" s="33">
        <v>45</v>
      </c>
      <c r="E30" s="470" t="s">
        <v>15</v>
      </c>
      <c r="G30" s="456" t="s">
        <v>609</v>
      </c>
      <c r="H30" s="255">
        <v>114</v>
      </c>
      <c r="I30" s="366">
        <v>50</v>
      </c>
      <c r="J30" s="366">
        <v>64</v>
      </c>
      <c r="K30" s="363" t="s">
        <v>15</v>
      </c>
    </row>
    <row r="31" spans="1:11" x14ac:dyDescent="0.25">
      <c r="A31" s="32" t="s">
        <v>482</v>
      </c>
      <c r="B31" s="255">
        <v>79</v>
      </c>
      <c r="C31" s="33">
        <v>73</v>
      </c>
      <c r="D31" s="33">
        <v>6</v>
      </c>
      <c r="E31" s="470" t="s">
        <v>15</v>
      </c>
      <c r="G31" s="456" t="s">
        <v>228</v>
      </c>
      <c r="H31" s="255">
        <v>82</v>
      </c>
      <c r="I31" s="366">
        <v>70</v>
      </c>
      <c r="J31" s="366">
        <v>10</v>
      </c>
      <c r="K31" s="366">
        <v>2</v>
      </c>
    </row>
    <row r="32" spans="1:11" x14ac:dyDescent="0.25">
      <c r="A32" s="32" t="s">
        <v>75</v>
      </c>
      <c r="B32" s="255">
        <v>74</v>
      </c>
      <c r="C32" s="33">
        <v>57</v>
      </c>
      <c r="D32" s="33">
        <v>16</v>
      </c>
      <c r="E32" s="33">
        <v>1</v>
      </c>
      <c r="G32" s="456" t="s">
        <v>422</v>
      </c>
      <c r="H32" s="255">
        <v>75</v>
      </c>
      <c r="I32" s="366">
        <v>74</v>
      </c>
      <c r="J32" s="366">
        <v>1</v>
      </c>
      <c r="K32" s="363" t="s">
        <v>15</v>
      </c>
    </row>
    <row r="33" spans="1:11" x14ac:dyDescent="0.25">
      <c r="A33" s="32" t="s">
        <v>62</v>
      </c>
      <c r="B33" s="255">
        <v>67</v>
      </c>
      <c r="C33" s="33">
        <v>37</v>
      </c>
      <c r="D33" s="33">
        <v>30</v>
      </c>
      <c r="E33" s="470" t="s">
        <v>15</v>
      </c>
      <c r="G33" s="456" t="s">
        <v>75</v>
      </c>
      <c r="H33" s="255">
        <v>72</v>
      </c>
      <c r="I33" s="366">
        <v>55</v>
      </c>
      <c r="J33" s="366">
        <v>15</v>
      </c>
      <c r="K33" s="366">
        <v>2</v>
      </c>
    </row>
    <row r="34" spans="1:11" x14ac:dyDescent="0.25">
      <c r="A34" s="32" t="s">
        <v>422</v>
      </c>
      <c r="B34" s="255">
        <v>59</v>
      </c>
      <c r="C34" s="33">
        <v>59</v>
      </c>
      <c r="D34" s="470" t="s">
        <v>15</v>
      </c>
      <c r="E34" s="470" t="s">
        <v>15</v>
      </c>
      <c r="G34" s="456" t="s">
        <v>484</v>
      </c>
      <c r="H34" s="255">
        <v>58</v>
      </c>
      <c r="I34" s="366">
        <v>34</v>
      </c>
      <c r="J34" s="366">
        <v>23</v>
      </c>
      <c r="K34" s="366">
        <v>1</v>
      </c>
    </row>
    <row r="35" spans="1:11" x14ac:dyDescent="0.25">
      <c r="A35" s="32" t="s">
        <v>402</v>
      </c>
      <c r="B35" s="255">
        <v>58</v>
      </c>
      <c r="C35" s="33">
        <v>48</v>
      </c>
      <c r="D35" s="33">
        <v>10</v>
      </c>
      <c r="E35" s="470" t="s">
        <v>15</v>
      </c>
      <c r="G35" s="456" t="s">
        <v>483</v>
      </c>
      <c r="H35" s="255">
        <v>45</v>
      </c>
      <c r="I35" s="366">
        <v>39</v>
      </c>
      <c r="J35" s="366">
        <v>6</v>
      </c>
      <c r="K35" s="363" t="s">
        <v>15</v>
      </c>
    </row>
    <row r="36" spans="1:11" x14ac:dyDescent="0.25">
      <c r="A36" s="469" t="s">
        <v>1003</v>
      </c>
      <c r="B36" s="255">
        <v>56</v>
      </c>
      <c r="C36" s="33">
        <v>48</v>
      </c>
      <c r="D36" s="33">
        <v>8</v>
      </c>
      <c r="E36" s="470" t="s">
        <v>15</v>
      </c>
      <c r="G36" s="456" t="s">
        <v>71</v>
      </c>
      <c r="H36" s="255">
        <v>44</v>
      </c>
      <c r="I36" s="366">
        <v>37</v>
      </c>
      <c r="J36" s="366">
        <v>7</v>
      </c>
      <c r="K36" s="363" t="s">
        <v>15</v>
      </c>
    </row>
    <row r="37" spans="1:11" x14ac:dyDescent="0.25">
      <c r="A37" s="32" t="s">
        <v>485</v>
      </c>
      <c r="B37" s="255">
        <v>51</v>
      </c>
      <c r="C37" s="33">
        <v>44</v>
      </c>
      <c r="D37" s="33">
        <v>5</v>
      </c>
      <c r="E37" s="33">
        <v>2</v>
      </c>
      <c r="G37" s="456" t="s">
        <v>62</v>
      </c>
      <c r="H37" s="255">
        <v>40</v>
      </c>
      <c r="I37" s="366">
        <v>30</v>
      </c>
      <c r="J37" s="366">
        <v>10</v>
      </c>
      <c r="K37" s="363" t="s">
        <v>15</v>
      </c>
    </row>
    <row r="38" spans="1:11" x14ac:dyDescent="0.25">
      <c r="A38" s="32" t="s">
        <v>155</v>
      </c>
      <c r="B38" s="255">
        <v>47</v>
      </c>
      <c r="C38" s="33">
        <v>33</v>
      </c>
      <c r="D38" s="33">
        <v>11</v>
      </c>
      <c r="E38" s="33">
        <v>3</v>
      </c>
      <c r="G38" s="456" t="s">
        <v>482</v>
      </c>
      <c r="H38" s="255">
        <v>37</v>
      </c>
      <c r="I38" s="366">
        <v>33</v>
      </c>
      <c r="J38" s="366">
        <v>4</v>
      </c>
      <c r="K38" s="363" t="s">
        <v>15</v>
      </c>
    </row>
    <row r="39" spans="1:11" x14ac:dyDescent="0.25">
      <c r="A39" s="32" t="s">
        <v>99</v>
      </c>
      <c r="B39" s="255">
        <v>44</v>
      </c>
      <c r="C39" s="33">
        <v>29</v>
      </c>
      <c r="D39" s="33">
        <v>15</v>
      </c>
      <c r="E39" s="470" t="s">
        <v>15</v>
      </c>
      <c r="G39" s="456" t="s">
        <v>485</v>
      </c>
      <c r="H39" s="255">
        <v>34</v>
      </c>
      <c r="I39" s="366">
        <v>31</v>
      </c>
      <c r="J39" s="366">
        <v>3</v>
      </c>
      <c r="K39" s="363" t="s">
        <v>15</v>
      </c>
    </row>
    <row r="40" spans="1:11" x14ac:dyDescent="0.25">
      <c r="A40" s="32" t="s">
        <v>481</v>
      </c>
      <c r="B40" s="255">
        <v>41</v>
      </c>
      <c r="C40" s="33">
        <v>28</v>
      </c>
      <c r="D40" s="33">
        <v>13</v>
      </c>
      <c r="E40" s="470" t="s">
        <v>15</v>
      </c>
      <c r="G40" s="456" t="s">
        <v>66</v>
      </c>
      <c r="H40" s="255">
        <v>33</v>
      </c>
      <c r="I40" s="366">
        <v>16</v>
      </c>
      <c r="J40" s="366">
        <v>10</v>
      </c>
      <c r="K40" s="366">
        <v>7</v>
      </c>
    </row>
    <row r="41" spans="1:11" x14ac:dyDescent="0.25">
      <c r="A41" s="32" t="s">
        <v>484</v>
      </c>
      <c r="B41" s="255">
        <v>37</v>
      </c>
      <c r="C41" s="33">
        <v>22</v>
      </c>
      <c r="D41" s="33">
        <v>15</v>
      </c>
      <c r="E41" s="470" t="s">
        <v>15</v>
      </c>
      <c r="G41" s="456" t="s">
        <v>155</v>
      </c>
      <c r="H41" s="255">
        <v>33</v>
      </c>
      <c r="I41" s="366">
        <v>26</v>
      </c>
      <c r="J41" s="366">
        <v>7</v>
      </c>
      <c r="K41" s="363" t="s">
        <v>15</v>
      </c>
    </row>
    <row r="42" spans="1:11" x14ac:dyDescent="0.25">
      <c r="A42" s="32" t="s">
        <v>483</v>
      </c>
      <c r="B42" s="255">
        <v>31</v>
      </c>
      <c r="C42" s="33">
        <v>28</v>
      </c>
      <c r="D42" s="33">
        <v>3</v>
      </c>
      <c r="E42" s="470" t="s">
        <v>15</v>
      </c>
      <c r="G42" s="456" t="s">
        <v>402</v>
      </c>
      <c r="H42" s="255">
        <v>32</v>
      </c>
      <c r="I42" s="366">
        <v>28</v>
      </c>
      <c r="J42" s="366">
        <v>4</v>
      </c>
      <c r="K42" s="363" t="s">
        <v>15</v>
      </c>
    </row>
    <row r="43" spans="1:11" x14ac:dyDescent="0.25">
      <c r="A43" s="32" t="s">
        <v>397</v>
      </c>
      <c r="B43" s="255">
        <v>31</v>
      </c>
      <c r="C43" s="33">
        <v>30</v>
      </c>
      <c r="D43" s="33">
        <v>1</v>
      </c>
      <c r="E43" s="470" t="s">
        <v>15</v>
      </c>
      <c r="G43" s="456" t="s">
        <v>419</v>
      </c>
      <c r="H43" s="255">
        <v>31</v>
      </c>
      <c r="I43" s="366">
        <v>29</v>
      </c>
      <c r="J43" s="366">
        <v>2</v>
      </c>
      <c r="K43" s="363" t="s">
        <v>15</v>
      </c>
    </row>
    <row r="44" spans="1:11" x14ac:dyDescent="0.25">
      <c r="A44" s="32" t="s">
        <v>208</v>
      </c>
      <c r="B44" s="255">
        <v>31</v>
      </c>
      <c r="C44" s="33">
        <v>30</v>
      </c>
      <c r="D44" s="470" t="s">
        <v>15</v>
      </c>
      <c r="E44" s="33">
        <v>1</v>
      </c>
      <c r="G44" s="456" t="s">
        <v>490</v>
      </c>
      <c r="H44" s="255">
        <v>31</v>
      </c>
      <c r="I44" s="366">
        <v>29</v>
      </c>
      <c r="J44" s="366">
        <v>2</v>
      </c>
      <c r="K44" s="363" t="s">
        <v>15</v>
      </c>
    </row>
    <row r="45" spans="1:11" x14ac:dyDescent="0.25">
      <c r="A45" s="32" t="s">
        <v>489</v>
      </c>
      <c r="B45" s="255">
        <v>22</v>
      </c>
      <c r="C45" s="33">
        <v>11</v>
      </c>
      <c r="D45" s="33">
        <v>11</v>
      </c>
      <c r="E45" s="470" t="s">
        <v>15</v>
      </c>
      <c r="G45" s="456" t="s">
        <v>99</v>
      </c>
      <c r="H45" s="255">
        <v>30</v>
      </c>
      <c r="I45" s="366">
        <v>21</v>
      </c>
      <c r="J45" s="366">
        <v>9</v>
      </c>
      <c r="K45" s="363" t="s">
        <v>15</v>
      </c>
    </row>
    <row r="46" spans="1:11" x14ac:dyDescent="0.25">
      <c r="A46" s="32" t="s">
        <v>65</v>
      </c>
      <c r="B46" s="255">
        <v>19</v>
      </c>
      <c r="C46" s="33">
        <v>8</v>
      </c>
      <c r="D46" s="33">
        <v>10</v>
      </c>
      <c r="E46" s="33">
        <v>1</v>
      </c>
      <c r="G46" s="456" t="s">
        <v>481</v>
      </c>
      <c r="H46" s="255">
        <v>28</v>
      </c>
      <c r="I46" s="366">
        <v>21</v>
      </c>
      <c r="J46" s="366">
        <v>7</v>
      </c>
      <c r="K46" s="363" t="s">
        <v>15</v>
      </c>
    </row>
    <row r="47" spans="1:11" x14ac:dyDescent="0.25">
      <c r="A47" s="32" t="s">
        <v>71</v>
      </c>
      <c r="B47" s="255">
        <v>18</v>
      </c>
      <c r="C47" s="33">
        <v>17</v>
      </c>
      <c r="D47" s="33">
        <v>1</v>
      </c>
      <c r="E47" s="470" t="s">
        <v>15</v>
      </c>
      <c r="G47" s="456" t="s">
        <v>208</v>
      </c>
      <c r="H47" s="255">
        <v>27</v>
      </c>
      <c r="I47" s="366">
        <v>25</v>
      </c>
      <c r="J47" s="366">
        <v>2</v>
      </c>
      <c r="K47" s="363" t="s">
        <v>15</v>
      </c>
    </row>
    <row r="48" spans="1:11" x14ac:dyDescent="0.25">
      <c r="A48" s="32" t="s">
        <v>77</v>
      </c>
      <c r="B48" s="255">
        <v>17</v>
      </c>
      <c r="C48" s="33">
        <v>10</v>
      </c>
      <c r="D48" s="33">
        <v>7</v>
      </c>
      <c r="E48" s="470" t="s">
        <v>15</v>
      </c>
      <c r="G48" s="456" t="s">
        <v>69</v>
      </c>
      <c r="H48" s="255">
        <v>24</v>
      </c>
      <c r="I48" s="366">
        <v>22</v>
      </c>
      <c r="J48" s="366">
        <v>1</v>
      </c>
      <c r="K48" s="366">
        <v>1</v>
      </c>
    </row>
    <row r="49" spans="1:11" x14ac:dyDescent="0.25">
      <c r="A49" s="32" t="s">
        <v>69</v>
      </c>
      <c r="B49" s="255">
        <v>16</v>
      </c>
      <c r="C49" s="33">
        <v>16</v>
      </c>
      <c r="D49" s="470" t="s">
        <v>15</v>
      </c>
      <c r="E49" s="470" t="s">
        <v>15</v>
      </c>
      <c r="G49" s="456" t="s">
        <v>489</v>
      </c>
      <c r="H49" s="255">
        <v>23</v>
      </c>
      <c r="I49" s="366">
        <v>5</v>
      </c>
      <c r="J49" s="366">
        <v>18</v>
      </c>
      <c r="K49" s="363" t="s">
        <v>15</v>
      </c>
    </row>
    <row r="50" spans="1:11" x14ac:dyDescent="0.25">
      <c r="A50" s="32" t="s">
        <v>419</v>
      </c>
      <c r="B50" s="255">
        <v>16</v>
      </c>
      <c r="C50" s="33">
        <v>13</v>
      </c>
      <c r="D50" s="33">
        <v>3</v>
      </c>
      <c r="E50" s="470" t="s">
        <v>15</v>
      </c>
      <c r="G50" s="365" t="s">
        <v>1003</v>
      </c>
      <c r="H50" s="255">
        <v>21</v>
      </c>
      <c r="I50" s="366">
        <v>21</v>
      </c>
      <c r="J50" s="363" t="s">
        <v>15</v>
      </c>
      <c r="K50" s="363" t="s">
        <v>15</v>
      </c>
    </row>
    <row r="51" spans="1:11" x14ac:dyDescent="0.25">
      <c r="A51" s="32" t="s">
        <v>66</v>
      </c>
      <c r="B51" s="255">
        <v>15</v>
      </c>
      <c r="C51" s="33">
        <v>9</v>
      </c>
      <c r="D51" s="33">
        <v>6</v>
      </c>
      <c r="E51" s="470" t="s">
        <v>15</v>
      </c>
      <c r="G51" s="456" t="s">
        <v>80</v>
      </c>
      <c r="H51" s="255">
        <v>21</v>
      </c>
      <c r="I51" s="366">
        <v>9</v>
      </c>
      <c r="J51" s="366">
        <v>11</v>
      </c>
      <c r="K51" s="366">
        <v>1</v>
      </c>
    </row>
    <row r="52" spans="1:11" x14ac:dyDescent="0.25">
      <c r="A52" s="32" t="s">
        <v>486</v>
      </c>
      <c r="B52" s="255">
        <v>14</v>
      </c>
      <c r="C52" s="33">
        <v>3</v>
      </c>
      <c r="D52" s="33">
        <v>11</v>
      </c>
      <c r="E52" s="470" t="s">
        <v>15</v>
      </c>
      <c r="G52" s="456" t="s">
        <v>486</v>
      </c>
      <c r="H52" s="255">
        <v>17</v>
      </c>
      <c r="I52" s="366">
        <v>2</v>
      </c>
      <c r="J52" s="366">
        <v>15</v>
      </c>
      <c r="K52" s="363" t="s">
        <v>15</v>
      </c>
    </row>
    <row r="53" spans="1:11" x14ac:dyDescent="0.25">
      <c r="A53" s="32" t="s">
        <v>490</v>
      </c>
      <c r="B53" s="255">
        <v>14</v>
      </c>
      <c r="C53" s="33">
        <v>12</v>
      </c>
      <c r="D53" s="33">
        <v>2</v>
      </c>
      <c r="E53" s="470" t="s">
        <v>15</v>
      </c>
      <c r="G53" s="456" t="s">
        <v>64</v>
      </c>
      <c r="H53" s="255">
        <v>17</v>
      </c>
      <c r="I53" s="366">
        <v>9</v>
      </c>
      <c r="J53" s="366">
        <v>8</v>
      </c>
      <c r="K53" s="363" t="s">
        <v>15</v>
      </c>
    </row>
    <row r="54" spans="1:11" x14ac:dyDescent="0.25">
      <c r="A54" s="32" t="s">
        <v>68</v>
      </c>
      <c r="B54" s="255">
        <v>13</v>
      </c>
      <c r="C54" s="33">
        <v>9</v>
      </c>
      <c r="D54" s="33">
        <v>4</v>
      </c>
      <c r="E54" s="470" t="s">
        <v>15</v>
      </c>
      <c r="G54" s="456" t="s">
        <v>488</v>
      </c>
      <c r="H54" s="255">
        <v>16</v>
      </c>
      <c r="I54" s="366">
        <v>14</v>
      </c>
      <c r="J54" s="366">
        <v>1</v>
      </c>
      <c r="K54" s="366">
        <v>1</v>
      </c>
    </row>
    <row r="55" spans="1:11" x14ac:dyDescent="0.25">
      <c r="A55" s="32" t="s">
        <v>207</v>
      </c>
      <c r="B55" s="255">
        <v>13</v>
      </c>
      <c r="C55" s="33">
        <v>8</v>
      </c>
      <c r="D55" s="33">
        <v>5</v>
      </c>
      <c r="E55" s="470" t="s">
        <v>15</v>
      </c>
      <c r="G55" s="456" t="s">
        <v>398</v>
      </c>
      <c r="H55" s="255">
        <v>16</v>
      </c>
      <c r="I55" s="366">
        <v>8</v>
      </c>
      <c r="J55" s="366">
        <v>8</v>
      </c>
      <c r="K55" s="363" t="s">
        <v>15</v>
      </c>
    </row>
    <row r="56" spans="1:11" x14ac:dyDescent="0.25">
      <c r="A56" s="32" t="s">
        <v>64</v>
      </c>
      <c r="B56" s="255">
        <v>13</v>
      </c>
      <c r="C56" s="33">
        <v>3</v>
      </c>
      <c r="D56" s="33">
        <v>10</v>
      </c>
      <c r="E56" s="470" t="s">
        <v>15</v>
      </c>
      <c r="G56" s="456" t="s">
        <v>207</v>
      </c>
      <c r="H56" s="255">
        <v>13</v>
      </c>
      <c r="I56" s="366">
        <v>9</v>
      </c>
      <c r="J56" s="366">
        <v>4</v>
      </c>
      <c r="K56" s="363" t="s">
        <v>15</v>
      </c>
    </row>
    <row r="57" spans="1:11" x14ac:dyDescent="0.25">
      <c r="A57" s="32" t="s">
        <v>345</v>
      </c>
      <c r="B57" s="255">
        <v>12</v>
      </c>
      <c r="C57" s="33">
        <v>8</v>
      </c>
      <c r="D57" s="33">
        <v>2</v>
      </c>
      <c r="E57" s="33">
        <v>2</v>
      </c>
      <c r="G57" s="456" t="s">
        <v>77</v>
      </c>
      <c r="H57" s="255">
        <v>12</v>
      </c>
      <c r="I57" s="366">
        <v>12</v>
      </c>
      <c r="J57" s="363" t="s">
        <v>15</v>
      </c>
      <c r="K57" s="363" t="s">
        <v>15</v>
      </c>
    </row>
    <row r="58" spans="1:11" x14ac:dyDescent="0.25">
      <c r="A58" s="32" t="s">
        <v>96</v>
      </c>
      <c r="B58" s="255">
        <v>11</v>
      </c>
      <c r="C58" s="33">
        <v>9</v>
      </c>
      <c r="D58" s="33">
        <v>2</v>
      </c>
      <c r="E58" s="470" t="s">
        <v>15</v>
      </c>
      <c r="G58" s="456" t="s">
        <v>487</v>
      </c>
      <c r="H58" s="255">
        <v>10</v>
      </c>
      <c r="I58" s="366">
        <v>7</v>
      </c>
      <c r="J58" s="366">
        <v>3</v>
      </c>
      <c r="K58" s="363" t="s">
        <v>15</v>
      </c>
    </row>
    <row r="59" spans="1:11" x14ac:dyDescent="0.25">
      <c r="A59" s="469" t="s">
        <v>235</v>
      </c>
      <c r="B59" s="255">
        <v>11</v>
      </c>
      <c r="C59" s="33">
        <v>6</v>
      </c>
      <c r="D59" s="33">
        <v>5</v>
      </c>
      <c r="E59" s="470" t="s">
        <v>15</v>
      </c>
      <c r="G59" s="456" t="s">
        <v>74</v>
      </c>
      <c r="H59" s="255">
        <v>9</v>
      </c>
      <c r="I59" s="366">
        <v>7</v>
      </c>
      <c r="J59" s="366">
        <v>2</v>
      </c>
      <c r="K59" s="363" t="s">
        <v>15</v>
      </c>
    </row>
    <row r="60" spans="1:11" x14ac:dyDescent="0.25">
      <c r="A60" s="32" t="s">
        <v>80</v>
      </c>
      <c r="B60" s="255">
        <v>11</v>
      </c>
      <c r="C60" s="33">
        <v>8</v>
      </c>
      <c r="D60" s="33">
        <v>3</v>
      </c>
      <c r="E60" s="470" t="s">
        <v>15</v>
      </c>
      <c r="G60" s="365" t="s">
        <v>231</v>
      </c>
      <c r="H60" s="255">
        <v>9</v>
      </c>
      <c r="I60" s="366">
        <v>8</v>
      </c>
      <c r="J60" s="366">
        <v>1</v>
      </c>
      <c r="K60" s="363" t="s">
        <v>15</v>
      </c>
    </row>
    <row r="61" spans="1:11" x14ac:dyDescent="0.25">
      <c r="A61" s="32" t="s">
        <v>227</v>
      </c>
      <c r="B61" s="255">
        <v>11</v>
      </c>
      <c r="C61" s="33">
        <v>8</v>
      </c>
      <c r="D61" s="33">
        <v>3</v>
      </c>
      <c r="E61" s="470" t="s">
        <v>15</v>
      </c>
      <c r="G61" s="365" t="s">
        <v>235</v>
      </c>
      <c r="H61" s="255">
        <v>8</v>
      </c>
      <c r="I61" s="366">
        <v>5</v>
      </c>
      <c r="J61" s="366">
        <v>3</v>
      </c>
      <c r="K61" s="363" t="s">
        <v>15</v>
      </c>
    </row>
    <row r="62" spans="1:11" x14ac:dyDescent="0.25">
      <c r="A62" s="32" t="s">
        <v>74</v>
      </c>
      <c r="B62" s="255">
        <v>10</v>
      </c>
      <c r="C62" s="33">
        <v>8</v>
      </c>
      <c r="D62" s="33">
        <v>2</v>
      </c>
      <c r="E62" s="470" t="s">
        <v>15</v>
      </c>
      <c r="G62" s="456" t="s">
        <v>345</v>
      </c>
      <c r="H62" s="255">
        <v>8</v>
      </c>
      <c r="I62" s="366">
        <v>4</v>
      </c>
      <c r="J62" s="366">
        <v>4</v>
      </c>
      <c r="K62" s="363" t="s">
        <v>15</v>
      </c>
    </row>
    <row r="63" spans="1:11" x14ac:dyDescent="0.25">
      <c r="A63" s="469" t="s">
        <v>513</v>
      </c>
      <c r="B63" s="255">
        <v>10</v>
      </c>
      <c r="C63" s="33">
        <v>9</v>
      </c>
      <c r="D63" s="33">
        <v>1</v>
      </c>
      <c r="E63" s="470" t="s">
        <v>15</v>
      </c>
      <c r="G63" s="456" t="s">
        <v>96</v>
      </c>
      <c r="H63" s="255">
        <v>7</v>
      </c>
      <c r="I63" s="366">
        <v>6</v>
      </c>
      <c r="J63" s="366">
        <v>1</v>
      </c>
      <c r="K63" s="363" t="s">
        <v>15</v>
      </c>
    </row>
    <row r="64" spans="1:11" x14ac:dyDescent="0.25">
      <c r="A64" s="32" t="s">
        <v>488</v>
      </c>
      <c r="B64" s="255">
        <v>9</v>
      </c>
      <c r="C64" s="33">
        <v>7</v>
      </c>
      <c r="D64" s="33">
        <v>2</v>
      </c>
      <c r="E64" s="470" t="s">
        <v>15</v>
      </c>
      <c r="G64" s="456" t="s">
        <v>500</v>
      </c>
      <c r="H64" s="255">
        <v>7</v>
      </c>
      <c r="I64" s="366">
        <v>5</v>
      </c>
      <c r="J64" s="366">
        <v>2</v>
      </c>
      <c r="K64" s="363" t="s">
        <v>15</v>
      </c>
    </row>
    <row r="65" spans="1:11" x14ac:dyDescent="0.25">
      <c r="A65" s="32" t="s">
        <v>487</v>
      </c>
      <c r="B65" s="255">
        <v>9</v>
      </c>
      <c r="C65" s="33">
        <v>7</v>
      </c>
      <c r="D65" s="33">
        <v>2</v>
      </c>
      <c r="E65" s="470" t="s">
        <v>15</v>
      </c>
      <c r="G65" s="456" t="s">
        <v>65</v>
      </c>
      <c r="H65" s="255">
        <v>7</v>
      </c>
      <c r="I65" s="366">
        <v>3</v>
      </c>
      <c r="J65" s="366">
        <v>4</v>
      </c>
      <c r="K65" s="363" t="s">
        <v>15</v>
      </c>
    </row>
    <row r="66" spans="1:11" x14ac:dyDescent="0.25">
      <c r="A66" s="32" t="s">
        <v>398</v>
      </c>
      <c r="B66" s="255">
        <v>8</v>
      </c>
      <c r="C66" s="33">
        <v>5</v>
      </c>
      <c r="D66" s="33">
        <v>3</v>
      </c>
      <c r="E66" s="470" t="s">
        <v>15</v>
      </c>
      <c r="G66" s="456" t="s">
        <v>68</v>
      </c>
      <c r="H66" s="255">
        <v>6</v>
      </c>
      <c r="I66" s="366">
        <v>5</v>
      </c>
      <c r="J66" s="366">
        <v>1</v>
      </c>
      <c r="K66" s="363" t="s">
        <v>15</v>
      </c>
    </row>
    <row r="67" spans="1:11" x14ac:dyDescent="0.25">
      <c r="A67" s="32" t="s">
        <v>491</v>
      </c>
      <c r="B67" s="255">
        <v>7</v>
      </c>
      <c r="C67" s="33">
        <v>5</v>
      </c>
      <c r="D67" s="33">
        <v>2</v>
      </c>
      <c r="E67" s="470" t="s">
        <v>15</v>
      </c>
      <c r="G67" s="365" t="s">
        <v>493</v>
      </c>
      <c r="H67" s="255">
        <v>5</v>
      </c>
      <c r="I67" s="366">
        <v>4</v>
      </c>
      <c r="J67" s="366">
        <v>1</v>
      </c>
      <c r="K67" s="363" t="s">
        <v>15</v>
      </c>
    </row>
    <row r="68" spans="1:11" x14ac:dyDescent="0.25">
      <c r="A68" s="469" t="s">
        <v>493</v>
      </c>
      <c r="B68" s="255">
        <v>7</v>
      </c>
      <c r="C68" s="33">
        <v>3</v>
      </c>
      <c r="D68" s="33">
        <v>4</v>
      </c>
      <c r="E68" s="470" t="s">
        <v>15</v>
      </c>
      <c r="G68" s="365" t="s">
        <v>510</v>
      </c>
      <c r="H68" s="255">
        <v>5</v>
      </c>
      <c r="I68" s="366">
        <v>5</v>
      </c>
      <c r="J68" s="363" t="s">
        <v>15</v>
      </c>
      <c r="K68" s="363" t="s">
        <v>15</v>
      </c>
    </row>
    <row r="69" spans="1:11" x14ac:dyDescent="0.25">
      <c r="A69" s="469" t="s">
        <v>231</v>
      </c>
      <c r="B69" s="255">
        <v>7</v>
      </c>
      <c r="C69" s="33">
        <v>6</v>
      </c>
      <c r="D69" s="33">
        <v>1</v>
      </c>
      <c r="E69" s="470" t="s">
        <v>15</v>
      </c>
      <c r="G69" s="456" t="s">
        <v>87</v>
      </c>
      <c r="H69" s="255">
        <v>4</v>
      </c>
      <c r="I69" s="366">
        <v>3</v>
      </c>
      <c r="J69" s="366">
        <v>1</v>
      </c>
      <c r="K69" s="363" t="s">
        <v>15</v>
      </c>
    </row>
    <row r="70" spans="1:11" x14ac:dyDescent="0.25">
      <c r="A70" s="32" t="s">
        <v>492</v>
      </c>
      <c r="B70" s="255">
        <v>5</v>
      </c>
      <c r="C70" s="33">
        <v>4</v>
      </c>
      <c r="D70" s="33">
        <v>1</v>
      </c>
      <c r="E70" s="470" t="s">
        <v>15</v>
      </c>
      <c r="G70" s="456" t="s">
        <v>509</v>
      </c>
      <c r="H70" s="255">
        <v>4</v>
      </c>
      <c r="I70" s="363" t="s">
        <v>15</v>
      </c>
      <c r="J70" s="366">
        <v>4</v>
      </c>
      <c r="K70" s="363" t="s">
        <v>15</v>
      </c>
    </row>
    <row r="71" spans="1:11" x14ac:dyDescent="0.25">
      <c r="A71" s="32" t="s">
        <v>87</v>
      </c>
      <c r="B71" s="255">
        <v>5</v>
      </c>
      <c r="C71" s="33">
        <v>5</v>
      </c>
      <c r="D71" s="470" t="s">
        <v>15</v>
      </c>
      <c r="E71" s="470" t="s">
        <v>15</v>
      </c>
      <c r="G71" s="457" t="s">
        <v>960</v>
      </c>
      <c r="H71" s="255">
        <v>4</v>
      </c>
      <c r="I71" s="366">
        <v>3</v>
      </c>
      <c r="J71" s="366">
        <v>1</v>
      </c>
      <c r="K71" s="363" t="s">
        <v>15</v>
      </c>
    </row>
    <row r="72" spans="1:11" x14ac:dyDescent="0.25">
      <c r="A72" s="32" t="s">
        <v>500</v>
      </c>
      <c r="B72" s="255">
        <v>5</v>
      </c>
      <c r="C72" s="33">
        <v>5</v>
      </c>
      <c r="D72" s="470" t="s">
        <v>15</v>
      </c>
      <c r="E72" s="470" t="s">
        <v>15</v>
      </c>
      <c r="G72" s="456" t="s">
        <v>495</v>
      </c>
      <c r="H72" s="255">
        <v>4</v>
      </c>
      <c r="I72" s="366">
        <v>4</v>
      </c>
      <c r="J72" s="363" t="s">
        <v>15</v>
      </c>
      <c r="K72" s="363" t="s">
        <v>15</v>
      </c>
    </row>
    <row r="73" spans="1:11" x14ac:dyDescent="0.25">
      <c r="A73" s="32" t="s">
        <v>496</v>
      </c>
      <c r="B73" s="255">
        <v>5</v>
      </c>
      <c r="C73" s="33">
        <v>4</v>
      </c>
      <c r="D73" s="33">
        <v>1</v>
      </c>
      <c r="E73" s="470" t="s">
        <v>15</v>
      </c>
      <c r="G73" s="456" t="s">
        <v>227</v>
      </c>
      <c r="H73" s="255">
        <v>4</v>
      </c>
      <c r="I73" s="366">
        <v>4</v>
      </c>
      <c r="J73" s="363" t="s">
        <v>15</v>
      </c>
      <c r="K73" s="363" t="s">
        <v>15</v>
      </c>
    </row>
    <row r="74" spans="1:11" x14ac:dyDescent="0.25">
      <c r="A74" s="32" t="s">
        <v>503</v>
      </c>
      <c r="B74" s="255">
        <v>4</v>
      </c>
      <c r="C74" s="470" t="s">
        <v>15</v>
      </c>
      <c r="D74" s="33">
        <v>4</v>
      </c>
      <c r="E74" s="470" t="s">
        <v>15</v>
      </c>
      <c r="G74" s="456" t="s">
        <v>533</v>
      </c>
      <c r="H74" s="255">
        <v>3</v>
      </c>
      <c r="I74" s="366">
        <v>3</v>
      </c>
      <c r="J74" s="363" t="s">
        <v>15</v>
      </c>
      <c r="K74" s="363" t="s">
        <v>15</v>
      </c>
    </row>
    <row r="75" spans="1:11" x14ac:dyDescent="0.25">
      <c r="A75" s="32" t="s">
        <v>515</v>
      </c>
      <c r="B75" s="255">
        <v>3</v>
      </c>
      <c r="C75" s="33">
        <v>2</v>
      </c>
      <c r="D75" s="33">
        <v>1</v>
      </c>
      <c r="E75" s="470" t="s">
        <v>15</v>
      </c>
      <c r="G75" s="456" t="s">
        <v>90</v>
      </c>
      <c r="H75" s="255">
        <v>3</v>
      </c>
      <c r="I75" s="366">
        <v>1</v>
      </c>
      <c r="J75" s="366">
        <v>2</v>
      </c>
      <c r="K75" s="363" t="s">
        <v>15</v>
      </c>
    </row>
    <row r="76" spans="1:11" x14ac:dyDescent="0.25">
      <c r="A76" s="32" t="s">
        <v>400</v>
      </c>
      <c r="B76" s="255">
        <v>3</v>
      </c>
      <c r="C76" s="33">
        <v>2</v>
      </c>
      <c r="D76" s="33">
        <v>1</v>
      </c>
      <c r="E76" s="470" t="s">
        <v>15</v>
      </c>
      <c r="G76" s="456" t="s">
        <v>526</v>
      </c>
      <c r="H76" s="255">
        <v>3</v>
      </c>
      <c r="I76" s="363" t="s">
        <v>15</v>
      </c>
      <c r="J76" s="366">
        <v>3</v>
      </c>
      <c r="K76" s="363" t="s">
        <v>15</v>
      </c>
    </row>
    <row r="77" spans="1:11" x14ac:dyDescent="0.25">
      <c r="A77" s="32" t="s">
        <v>519</v>
      </c>
      <c r="B77" s="255">
        <v>3</v>
      </c>
      <c r="C77" s="33">
        <v>1</v>
      </c>
      <c r="D77" s="33">
        <v>1</v>
      </c>
      <c r="E77" s="33">
        <v>1</v>
      </c>
      <c r="G77" s="456" t="s">
        <v>506</v>
      </c>
      <c r="H77" s="255">
        <v>3</v>
      </c>
      <c r="I77" s="366">
        <v>1</v>
      </c>
      <c r="J77" s="366">
        <v>2</v>
      </c>
      <c r="K77" s="363" t="s">
        <v>15</v>
      </c>
    </row>
    <row r="78" spans="1:11" x14ac:dyDescent="0.25">
      <c r="A78" s="32" t="s">
        <v>73</v>
      </c>
      <c r="B78" s="255">
        <v>3</v>
      </c>
      <c r="C78" s="470" t="s">
        <v>15</v>
      </c>
      <c r="D78" s="33">
        <v>3</v>
      </c>
      <c r="E78" s="470" t="s">
        <v>15</v>
      </c>
      <c r="G78" s="456" t="s">
        <v>502</v>
      </c>
      <c r="H78" s="255">
        <v>3</v>
      </c>
      <c r="I78" s="366">
        <v>2</v>
      </c>
      <c r="J78" s="366">
        <v>1</v>
      </c>
      <c r="K78" s="363" t="s">
        <v>15</v>
      </c>
    </row>
    <row r="79" spans="1:11" x14ac:dyDescent="0.25">
      <c r="A79" s="32" t="s">
        <v>90</v>
      </c>
      <c r="B79" s="255">
        <v>3</v>
      </c>
      <c r="C79" s="470" t="s">
        <v>15</v>
      </c>
      <c r="D79" s="33">
        <v>3</v>
      </c>
      <c r="E79" s="470" t="s">
        <v>15</v>
      </c>
      <c r="G79" s="456" t="s">
        <v>866</v>
      </c>
      <c r="H79" s="255">
        <v>3</v>
      </c>
      <c r="I79" s="366">
        <v>3</v>
      </c>
      <c r="J79" s="363" t="s">
        <v>15</v>
      </c>
      <c r="K79" s="363" t="s">
        <v>15</v>
      </c>
    </row>
    <row r="80" spans="1:11" x14ac:dyDescent="0.25">
      <c r="A80" s="32" t="s">
        <v>157</v>
      </c>
      <c r="B80" s="255">
        <v>3</v>
      </c>
      <c r="C80" s="33">
        <v>2</v>
      </c>
      <c r="D80" s="33">
        <v>1</v>
      </c>
      <c r="E80" s="470" t="s">
        <v>15</v>
      </c>
      <c r="G80" s="456" t="s">
        <v>494</v>
      </c>
      <c r="H80" s="255">
        <v>3</v>
      </c>
      <c r="I80" s="366">
        <v>2</v>
      </c>
      <c r="J80" s="366">
        <v>1</v>
      </c>
      <c r="K80" s="363" t="s">
        <v>15</v>
      </c>
    </row>
    <row r="81" spans="1:11" x14ac:dyDescent="0.25">
      <c r="A81" s="32" t="s">
        <v>234</v>
      </c>
      <c r="B81" s="255">
        <v>3</v>
      </c>
      <c r="C81" s="33">
        <v>2</v>
      </c>
      <c r="D81" s="33">
        <v>1</v>
      </c>
      <c r="E81" s="470" t="s">
        <v>15</v>
      </c>
      <c r="G81" s="456" t="s">
        <v>157</v>
      </c>
      <c r="H81" s="255">
        <v>3</v>
      </c>
      <c r="I81" s="366">
        <v>2</v>
      </c>
      <c r="J81" s="366">
        <v>1</v>
      </c>
      <c r="K81" s="363" t="s">
        <v>15</v>
      </c>
    </row>
    <row r="82" spans="1:11" x14ac:dyDescent="0.25">
      <c r="A82" s="32" t="s">
        <v>502</v>
      </c>
      <c r="B82" s="255">
        <v>2</v>
      </c>
      <c r="C82" s="33">
        <v>2</v>
      </c>
      <c r="D82" s="470" t="s">
        <v>15</v>
      </c>
      <c r="E82" s="470" t="s">
        <v>15</v>
      </c>
      <c r="G82" s="456" t="s">
        <v>514</v>
      </c>
      <c r="H82" s="255">
        <v>3</v>
      </c>
      <c r="I82" s="363" t="s">
        <v>15</v>
      </c>
      <c r="J82" s="366">
        <v>2</v>
      </c>
      <c r="K82" s="366">
        <v>1</v>
      </c>
    </row>
    <row r="83" spans="1:11" x14ac:dyDescent="0.25">
      <c r="A83" s="469" t="s">
        <v>510</v>
      </c>
      <c r="B83" s="255">
        <v>2</v>
      </c>
      <c r="C83" s="33">
        <v>2</v>
      </c>
      <c r="D83" s="470" t="s">
        <v>15</v>
      </c>
      <c r="E83" s="470" t="s">
        <v>15</v>
      </c>
      <c r="G83" s="456" t="s">
        <v>234</v>
      </c>
      <c r="H83" s="255">
        <v>3</v>
      </c>
      <c r="I83" s="363" t="s">
        <v>15</v>
      </c>
      <c r="J83" s="366">
        <v>3</v>
      </c>
      <c r="K83" s="363" t="s">
        <v>15</v>
      </c>
    </row>
    <row r="84" spans="1:11" x14ac:dyDescent="0.25">
      <c r="A84" s="32" t="s">
        <v>86</v>
      </c>
      <c r="B84" s="255">
        <v>2</v>
      </c>
      <c r="C84" s="33">
        <v>2</v>
      </c>
      <c r="D84" s="470" t="s">
        <v>15</v>
      </c>
      <c r="E84" s="470" t="s">
        <v>15</v>
      </c>
      <c r="G84" s="456" t="s">
        <v>344</v>
      </c>
      <c r="H84" s="255">
        <v>2</v>
      </c>
      <c r="I84" s="366">
        <v>1</v>
      </c>
      <c r="J84" s="366">
        <v>1</v>
      </c>
      <c r="K84" s="363" t="s">
        <v>15</v>
      </c>
    </row>
    <row r="85" spans="1:11" x14ac:dyDescent="0.25">
      <c r="A85" s="32" t="s">
        <v>344</v>
      </c>
      <c r="B85" s="255">
        <v>1</v>
      </c>
      <c r="C85" s="470" t="s">
        <v>15</v>
      </c>
      <c r="D85" s="33">
        <v>1</v>
      </c>
      <c r="E85" s="470" t="s">
        <v>15</v>
      </c>
      <c r="G85" s="456" t="s">
        <v>491</v>
      </c>
      <c r="H85" s="255">
        <v>2</v>
      </c>
      <c r="I85" s="366">
        <v>2</v>
      </c>
      <c r="J85" s="363" t="s">
        <v>15</v>
      </c>
      <c r="K85" s="363" t="s">
        <v>15</v>
      </c>
    </row>
    <row r="86" spans="1:11" x14ac:dyDescent="0.25">
      <c r="A86" s="32" t="s">
        <v>533</v>
      </c>
      <c r="B86" s="255">
        <v>1</v>
      </c>
      <c r="C86" s="33">
        <v>1</v>
      </c>
      <c r="D86" s="470" t="s">
        <v>15</v>
      </c>
      <c r="E86" s="470" t="s">
        <v>15</v>
      </c>
      <c r="G86" s="456" t="s">
        <v>515</v>
      </c>
      <c r="H86" s="255">
        <v>2</v>
      </c>
      <c r="I86" s="366">
        <v>1</v>
      </c>
      <c r="J86" s="366">
        <v>1</v>
      </c>
      <c r="K86" s="363" t="s">
        <v>15</v>
      </c>
    </row>
    <row r="87" spans="1:11" x14ac:dyDescent="0.25">
      <c r="A87" s="32" t="s">
        <v>401</v>
      </c>
      <c r="B87" s="255">
        <v>1</v>
      </c>
      <c r="C87" s="470" t="s">
        <v>15</v>
      </c>
      <c r="D87" s="33">
        <v>1</v>
      </c>
      <c r="E87" s="470" t="s">
        <v>15</v>
      </c>
      <c r="G87" s="456" t="s">
        <v>400</v>
      </c>
      <c r="H87" s="255">
        <v>2</v>
      </c>
      <c r="I87" s="366">
        <v>1</v>
      </c>
      <c r="J87" s="366">
        <v>1</v>
      </c>
      <c r="K87" s="363" t="s">
        <v>15</v>
      </c>
    </row>
    <row r="88" spans="1:11" x14ac:dyDescent="0.25">
      <c r="A88" s="32" t="s">
        <v>521</v>
      </c>
      <c r="B88" s="255">
        <v>1</v>
      </c>
      <c r="C88" s="470" t="s">
        <v>15</v>
      </c>
      <c r="D88" s="470" t="s">
        <v>15</v>
      </c>
      <c r="E88" s="33">
        <v>1</v>
      </c>
      <c r="G88" s="456" t="s">
        <v>519</v>
      </c>
      <c r="H88" s="255">
        <v>2</v>
      </c>
      <c r="I88" s="366">
        <v>1</v>
      </c>
      <c r="J88" s="366">
        <v>1</v>
      </c>
      <c r="K88" s="363" t="s">
        <v>15</v>
      </c>
    </row>
    <row r="89" spans="1:11" x14ac:dyDescent="0.25">
      <c r="A89" s="32" t="s">
        <v>509</v>
      </c>
      <c r="B89" s="255">
        <v>1</v>
      </c>
      <c r="C89" s="33">
        <v>1</v>
      </c>
      <c r="D89" s="470" t="s">
        <v>15</v>
      </c>
      <c r="E89" s="470" t="s">
        <v>15</v>
      </c>
      <c r="G89" s="456" t="s">
        <v>496</v>
      </c>
      <c r="H89" s="255">
        <v>2</v>
      </c>
      <c r="I89" s="366">
        <v>1</v>
      </c>
      <c r="J89" s="366">
        <v>1</v>
      </c>
      <c r="K89" s="363" t="s">
        <v>15</v>
      </c>
    </row>
    <row r="90" spans="1:11" x14ac:dyDescent="0.25">
      <c r="A90" s="32" t="s">
        <v>522</v>
      </c>
      <c r="B90" s="255">
        <v>1</v>
      </c>
      <c r="C90" s="33">
        <v>1</v>
      </c>
      <c r="D90" s="470" t="s">
        <v>15</v>
      </c>
      <c r="E90" s="470" t="s">
        <v>15</v>
      </c>
      <c r="G90" s="456" t="s">
        <v>516</v>
      </c>
      <c r="H90" s="255">
        <v>2</v>
      </c>
      <c r="I90" s="366">
        <v>1</v>
      </c>
      <c r="J90" s="366">
        <v>1</v>
      </c>
      <c r="K90" s="363" t="s">
        <v>15</v>
      </c>
    </row>
    <row r="91" spans="1:11" x14ac:dyDescent="0.25">
      <c r="A91" s="32" t="s">
        <v>512</v>
      </c>
      <c r="B91" s="255">
        <v>1</v>
      </c>
      <c r="C91" s="470" t="s">
        <v>15</v>
      </c>
      <c r="D91" s="33">
        <v>1</v>
      </c>
      <c r="E91" s="470" t="s">
        <v>15</v>
      </c>
      <c r="G91" s="456" t="s">
        <v>505</v>
      </c>
      <c r="H91" s="255">
        <v>2</v>
      </c>
      <c r="I91" s="366">
        <v>2</v>
      </c>
      <c r="J91" s="363" t="s">
        <v>15</v>
      </c>
      <c r="K91" s="363" t="s">
        <v>15</v>
      </c>
    </row>
    <row r="92" spans="1:11" x14ac:dyDescent="0.25">
      <c r="A92" s="208" t="s">
        <v>960</v>
      </c>
      <c r="B92" s="255">
        <v>1</v>
      </c>
      <c r="C92" s="470" t="s">
        <v>15</v>
      </c>
      <c r="D92" s="33">
        <v>1</v>
      </c>
      <c r="E92" s="470" t="s">
        <v>15</v>
      </c>
      <c r="G92" s="456" t="s">
        <v>497</v>
      </c>
      <c r="H92" s="255">
        <v>2</v>
      </c>
      <c r="I92" s="366">
        <v>2</v>
      </c>
      <c r="J92" s="363" t="s">
        <v>15</v>
      </c>
      <c r="K92" s="363" t="s">
        <v>15</v>
      </c>
    </row>
    <row r="93" spans="1:11" x14ac:dyDescent="0.25">
      <c r="A93" s="208" t="s">
        <v>802</v>
      </c>
      <c r="B93" s="255">
        <v>1</v>
      </c>
      <c r="C93" s="33">
        <v>1</v>
      </c>
      <c r="D93" s="470" t="s">
        <v>15</v>
      </c>
      <c r="E93" s="470" t="s">
        <v>15</v>
      </c>
      <c r="G93" s="456" t="s">
        <v>507</v>
      </c>
      <c r="H93" s="255">
        <v>2</v>
      </c>
      <c r="I93" s="366">
        <v>1</v>
      </c>
      <c r="J93" s="366">
        <v>1</v>
      </c>
      <c r="K93" s="363" t="s">
        <v>15</v>
      </c>
    </row>
    <row r="94" spans="1:11" x14ac:dyDescent="0.25">
      <c r="A94" s="32" t="s">
        <v>506</v>
      </c>
      <c r="B94" s="255">
        <v>1</v>
      </c>
      <c r="C94" s="33">
        <v>1</v>
      </c>
      <c r="D94" s="470" t="s">
        <v>15</v>
      </c>
      <c r="E94" s="470" t="s">
        <v>15</v>
      </c>
      <c r="G94" s="456" t="s">
        <v>501</v>
      </c>
      <c r="H94" s="255">
        <v>1</v>
      </c>
      <c r="I94" s="366">
        <v>1</v>
      </c>
      <c r="J94" s="363" t="s">
        <v>15</v>
      </c>
      <c r="K94" s="363" t="s">
        <v>15</v>
      </c>
    </row>
    <row r="95" spans="1:11" x14ac:dyDescent="0.25">
      <c r="A95" s="32" t="s">
        <v>98</v>
      </c>
      <c r="B95" s="255">
        <v>1</v>
      </c>
      <c r="C95" s="33">
        <v>1</v>
      </c>
      <c r="D95" s="470" t="s">
        <v>15</v>
      </c>
      <c r="E95" s="470" t="s">
        <v>15</v>
      </c>
      <c r="G95" s="456" t="s">
        <v>401</v>
      </c>
      <c r="H95" s="255">
        <v>1</v>
      </c>
      <c r="I95" s="366">
        <v>1</v>
      </c>
      <c r="J95" s="363" t="s">
        <v>15</v>
      </c>
      <c r="K95" s="363" t="s">
        <v>15</v>
      </c>
    </row>
    <row r="96" spans="1:11" x14ac:dyDescent="0.25">
      <c r="A96" s="32" t="s">
        <v>866</v>
      </c>
      <c r="B96" s="255">
        <v>1</v>
      </c>
      <c r="C96" s="470" t="s">
        <v>15</v>
      </c>
      <c r="D96" s="33">
        <v>1</v>
      </c>
      <c r="E96" s="470" t="s">
        <v>15</v>
      </c>
      <c r="G96" s="456" t="s">
        <v>498</v>
      </c>
      <c r="H96" s="255">
        <v>1</v>
      </c>
      <c r="I96" s="363" t="s">
        <v>15</v>
      </c>
      <c r="J96" s="366">
        <v>1</v>
      </c>
      <c r="K96" s="363" t="s">
        <v>15</v>
      </c>
    </row>
    <row r="97" spans="1:11" x14ac:dyDescent="0.25">
      <c r="A97" s="32" t="s">
        <v>505</v>
      </c>
      <c r="B97" s="255">
        <v>1</v>
      </c>
      <c r="C97" s="33">
        <v>1</v>
      </c>
      <c r="D97" s="470" t="s">
        <v>15</v>
      </c>
      <c r="E97" s="470" t="s">
        <v>15</v>
      </c>
      <c r="G97" s="456" t="s">
        <v>492</v>
      </c>
      <c r="H97" s="255">
        <v>1</v>
      </c>
      <c r="I97" s="363" t="s">
        <v>15</v>
      </c>
      <c r="J97" s="366">
        <v>1</v>
      </c>
      <c r="K97" s="363" t="s">
        <v>15</v>
      </c>
    </row>
    <row r="98" spans="1:11" x14ac:dyDescent="0.25">
      <c r="A98" s="32" t="s">
        <v>523</v>
      </c>
      <c r="B98" s="255">
        <v>1</v>
      </c>
      <c r="C98" s="33">
        <v>1</v>
      </c>
      <c r="D98" s="470" t="s">
        <v>15</v>
      </c>
      <c r="E98" s="470" t="s">
        <v>15</v>
      </c>
      <c r="G98" s="456" t="s">
        <v>521</v>
      </c>
      <c r="H98" s="255">
        <v>1</v>
      </c>
      <c r="I98" s="366">
        <v>1</v>
      </c>
      <c r="J98" s="363" t="s">
        <v>15</v>
      </c>
      <c r="K98" s="363" t="s">
        <v>15</v>
      </c>
    </row>
    <row r="99" spans="1:11" x14ac:dyDescent="0.25">
      <c r="A99" s="32" t="s">
        <v>497</v>
      </c>
      <c r="B99" s="255">
        <v>1</v>
      </c>
      <c r="C99" s="33">
        <v>1</v>
      </c>
      <c r="D99" s="470" t="s">
        <v>15</v>
      </c>
      <c r="E99" s="470" t="s">
        <v>15</v>
      </c>
      <c r="G99" s="456" t="s">
        <v>88</v>
      </c>
      <c r="H99" s="255">
        <v>1</v>
      </c>
      <c r="I99" s="366">
        <v>1</v>
      </c>
      <c r="J99" s="363" t="s">
        <v>15</v>
      </c>
      <c r="K99" s="363" t="s">
        <v>15</v>
      </c>
    </row>
    <row r="100" spans="1:11" x14ac:dyDescent="0.25">
      <c r="A100" s="32" t="s">
        <v>495</v>
      </c>
      <c r="B100" s="255">
        <v>1</v>
      </c>
      <c r="C100" s="470" t="s">
        <v>15</v>
      </c>
      <c r="D100" s="33">
        <v>1</v>
      </c>
      <c r="E100" s="470" t="s">
        <v>15</v>
      </c>
      <c r="G100" s="456" t="s">
        <v>522</v>
      </c>
      <c r="H100" s="255">
        <v>1</v>
      </c>
      <c r="I100" s="363" t="s">
        <v>15</v>
      </c>
      <c r="J100" s="366">
        <v>1</v>
      </c>
      <c r="K100" s="363" t="s">
        <v>15</v>
      </c>
    </row>
    <row r="101" spans="1:11" x14ac:dyDescent="0.25">
      <c r="A101" s="32" t="s">
        <v>511</v>
      </c>
      <c r="B101" s="255">
        <v>1</v>
      </c>
      <c r="C101" s="470" t="s">
        <v>15</v>
      </c>
      <c r="D101" s="33">
        <v>1</v>
      </c>
      <c r="E101" s="470" t="s">
        <v>15</v>
      </c>
      <c r="G101" s="456" t="s">
        <v>512</v>
      </c>
      <c r="H101" s="255">
        <v>1</v>
      </c>
      <c r="I101" s="363" t="s">
        <v>15</v>
      </c>
      <c r="J101" s="366">
        <v>1</v>
      </c>
      <c r="K101" s="363" t="s">
        <v>15</v>
      </c>
    </row>
    <row r="102" spans="1:11" x14ac:dyDescent="0.25">
      <c r="A102" s="32" t="s">
        <v>85</v>
      </c>
      <c r="B102" s="255">
        <v>1</v>
      </c>
      <c r="C102" s="470" t="s">
        <v>15</v>
      </c>
      <c r="D102" s="470" t="s">
        <v>15</v>
      </c>
      <c r="E102" s="33">
        <v>1</v>
      </c>
      <c r="G102" s="456" t="s">
        <v>73</v>
      </c>
      <c r="H102" s="255">
        <v>1</v>
      </c>
      <c r="I102" s="366">
        <v>1</v>
      </c>
      <c r="J102" s="363" t="s">
        <v>15</v>
      </c>
      <c r="K102" s="363" t="s">
        <v>15</v>
      </c>
    </row>
    <row r="103" spans="1:11" x14ac:dyDescent="0.25">
      <c r="A103" s="32" t="s">
        <v>517</v>
      </c>
      <c r="B103" s="255">
        <v>1</v>
      </c>
      <c r="C103" s="470" t="s">
        <v>15</v>
      </c>
      <c r="D103" s="33">
        <v>1</v>
      </c>
      <c r="E103" s="470" t="s">
        <v>15</v>
      </c>
      <c r="G103" s="456" t="s">
        <v>499</v>
      </c>
      <c r="H103" s="255">
        <v>1</v>
      </c>
      <c r="I103" s="366">
        <v>1</v>
      </c>
      <c r="J103" s="363" t="s">
        <v>15</v>
      </c>
      <c r="K103" s="363" t="s">
        <v>15</v>
      </c>
    </row>
    <row r="104" spans="1:11" x14ac:dyDescent="0.25">
      <c r="A104" s="469" t="s">
        <v>542</v>
      </c>
      <c r="B104" s="255">
        <v>1</v>
      </c>
      <c r="C104" s="470" t="s">
        <v>15</v>
      </c>
      <c r="D104" s="33">
        <v>1</v>
      </c>
      <c r="E104" s="470" t="s">
        <v>15</v>
      </c>
      <c r="G104" s="456" t="s">
        <v>1051</v>
      </c>
      <c r="H104" s="255">
        <v>1</v>
      </c>
      <c r="I104" s="366">
        <v>1</v>
      </c>
      <c r="J104" s="363" t="s">
        <v>15</v>
      </c>
      <c r="K104" s="363" t="s">
        <v>15</v>
      </c>
    </row>
    <row r="105" spans="1:11" x14ac:dyDescent="0.25">
      <c r="A105" s="32" t="s">
        <v>514</v>
      </c>
      <c r="B105" s="255">
        <v>1</v>
      </c>
      <c r="C105" s="470" t="s">
        <v>15</v>
      </c>
      <c r="D105" s="470" t="s">
        <v>15</v>
      </c>
      <c r="E105" s="33">
        <v>1</v>
      </c>
      <c r="G105" s="456" t="s">
        <v>535</v>
      </c>
      <c r="H105" s="255">
        <v>1</v>
      </c>
      <c r="I105" s="366">
        <v>1</v>
      </c>
      <c r="J105" s="363" t="s">
        <v>15</v>
      </c>
      <c r="K105" s="363" t="s">
        <v>15</v>
      </c>
    </row>
    <row r="106" spans="1:11" x14ac:dyDescent="0.25">
      <c r="A106" s="32" t="s">
        <v>507</v>
      </c>
      <c r="B106" s="255">
        <v>1</v>
      </c>
      <c r="C106" s="33">
        <v>1</v>
      </c>
      <c r="D106" s="470" t="s">
        <v>15</v>
      </c>
      <c r="E106" s="470" t="s">
        <v>15</v>
      </c>
      <c r="G106" s="456" t="s">
        <v>511</v>
      </c>
      <c r="H106" s="255">
        <v>1</v>
      </c>
      <c r="I106" s="363" t="s">
        <v>15</v>
      </c>
      <c r="J106" s="366">
        <v>1</v>
      </c>
      <c r="K106" s="363" t="s">
        <v>15</v>
      </c>
    </row>
    <row r="107" spans="1:11" x14ac:dyDescent="0.25">
      <c r="A107" s="267" t="s">
        <v>41</v>
      </c>
      <c r="B107" s="244">
        <v>47861</v>
      </c>
      <c r="C107" s="244">
        <v>29745</v>
      </c>
      <c r="D107" s="244">
        <v>4152</v>
      </c>
      <c r="E107" s="244">
        <v>13964</v>
      </c>
      <c r="G107" s="456" t="s">
        <v>86</v>
      </c>
      <c r="H107" s="255">
        <v>1</v>
      </c>
      <c r="I107" s="363" t="s">
        <v>15</v>
      </c>
      <c r="J107" s="366">
        <v>1</v>
      </c>
      <c r="K107" s="363" t="s">
        <v>15</v>
      </c>
    </row>
    <row r="108" spans="1:11" x14ac:dyDescent="0.25">
      <c r="G108" s="365" t="s">
        <v>513</v>
      </c>
      <c r="H108" s="255">
        <v>1</v>
      </c>
      <c r="I108" s="366">
        <v>1</v>
      </c>
      <c r="J108" s="363" t="s">
        <v>15</v>
      </c>
      <c r="K108" s="363" t="s">
        <v>15</v>
      </c>
    </row>
    <row r="109" spans="1:11" x14ac:dyDescent="0.25">
      <c r="G109" s="456" t="s">
        <v>503</v>
      </c>
      <c r="H109" s="255">
        <v>1</v>
      </c>
      <c r="I109" s="363" t="s">
        <v>15</v>
      </c>
      <c r="J109" s="366">
        <v>1</v>
      </c>
      <c r="K109" s="363" t="s">
        <v>15</v>
      </c>
    </row>
    <row r="110" spans="1:11" x14ac:dyDescent="0.25">
      <c r="G110" s="365" t="s">
        <v>542</v>
      </c>
      <c r="H110" s="255">
        <v>1</v>
      </c>
      <c r="I110" s="366">
        <v>1</v>
      </c>
      <c r="J110" s="363" t="s">
        <v>15</v>
      </c>
      <c r="K110" s="363" t="s">
        <v>15</v>
      </c>
    </row>
    <row r="111" spans="1:11" x14ac:dyDescent="0.25">
      <c r="G111" s="234" t="s">
        <v>41</v>
      </c>
      <c r="H111" s="244">
        <v>38170</v>
      </c>
      <c r="I111" s="244">
        <v>26352</v>
      </c>
      <c r="J111" s="244">
        <v>4977</v>
      </c>
      <c r="K111" s="244">
        <v>6841</v>
      </c>
    </row>
  </sheetData>
  <mergeCells count="6">
    <mergeCell ref="A2:A3"/>
    <mergeCell ref="G2:G3"/>
    <mergeCell ref="H2:K2"/>
    <mergeCell ref="G1:K1"/>
    <mergeCell ref="B2:E2"/>
    <mergeCell ref="A1:E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election activeCell="B18" sqref="B18"/>
    </sheetView>
  </sheetViews>
  <sheetFormatPr defaultRowHeight="15" x14ac:dyDescent="0.25"/>
  <cols>
    <col min="1" max="1" width="43.28515625" customWidth="1"/>
    <col min="2" max="2" width="29.140625" customWidth="1"/>
    <col min="3" max="3" width="30.28515625" customWidth="1"/>
    <col min="5" max="7" width="9.140625" customWidth="1"/>
  </cols>
  <sheetData>
    <row r="1" spans="1:3" ht="24" customHeight="1" x14ac:dyDescent="0.25">
      <c r="A1" s="539" t="s">
        <v>989</v>
      </c>
      <c r="B1" s="539"/>
      <c r="C1" s="539"/>
    </row>
    <row r="2" spans="1:3" x14ac:dyDescent="0.25">
      <c r="A2" s="85" t="s">
        <v>467</v>
      </c>
      <c r="B2" s="265" t="s">
        <v>883</v>
      </c>
      <c r="C2" s="4" t="s">
        <v>975</v>
      </c>
    </row>
    <row r="3" spans="1:3" x14ac:dyDescent="0.25">
      <c r="A3" s="49" t="s">
        <v>468</v>
      </c>
      <c r="B3" s="69">
        <v>47861</v>
      </c>
      <c r="C3" s="69">
        <v>38170</v>
      </c>
    </row>
    <row r="4" spans="1:3" x14ac:dyDescent="0.25">
      <c r="A4" s="49" t="s">
        <v>469</v>
      </c>
      <c r="B4" s="69">
        <v>2142</v>
      </c>
      <c r="C4" s="69">
        <v>1739</v>
      </c>
    </row>
    <row r="5" spans="1:3" x14ac:dyDescent="0.25">
      <c r="A5" s="5" t="s">
        <v>41</v>
      </c>
      <c r="B5" s="244">
        <v>50003</v>
      </c>
      <c r="C5" s="244">
        <v>39909</v>
      </c>
    </row>
    <row r="6" spans="1:3" ht="24" customHeight="1" x14ac:dyDescent="0.25"/>
    <row r="7" spans="1:3" ht="28.5" customHeight="1" x14ac:dyDescent="0.25">
      <c r="A7" s="534" t="s">
        <v>990</v>
      </c>
      <c r="B7" s="534"/>
      <c r="C7" s="534"/>
    </row>
    <row r="8" spans="1:3" x14ac:dyDescent="0.25">
      <c r="A8" s="85" t="s">
        <v>470</v>
      </c>
      <c r="B8" s="265" t="s">
        <v>883</v>
      </c>
      <c r="C8" s="4" t="s">
        <v>975</v>
      </c>
    </row>
    <row r="9" spans="1:3" x14ac:dyDescent="0.25">
      <c r="A9" s="49" t="s">
        <v>471</v>
      </c>
      <c r="B9" s="69">
        <v>29745</v>
      </c>
      <c r="C9" s="69">
        <v>26352</v>
      </c>
    </row>
    <row r="10" spans="1:3" x14ac:dyDescent="0.25">
      <c r="A10" s="49" t="s">
        <v>472</v>
      </c>
      <c r="B10" s="69">
        <v>4152</v>
      </c>
      <c r="C10" s="69">
        <v>4977</v>
      </c>
    </row>
    <row r="11" spans="1:3" x14ac:dyDescent="0.25">
      <c r="A11" s="49" t="s">
        <v>473</v>
      </c>
      <c r="B11" s="69">
        <v>13964</v>
      </c>
      <c r="C11" s="69">
        <v>6841</v>
      </c>
    </row>
    <row r="12" spans="1:3" x14ac:dyDescent="0.25">
      <c r="A12" s="5" t="s">
        <v>41</v>
      </c>
      <c r="B12" s="244">
        <v>47861</v>
      </c>
      <c r="C12" s="244">
        <v>38170</v>
      </c>
    </row>
    <row r="14" spans="1:3" ht="28.5" customHeight="1" x14ac:dyDescent="0.25">
      <c r="A14" s="551" t="s">
        <v>848</v>
      </c>
      <c r="B14" s="551"/>
      <c r="C14" s="551"/>
    </row>
  </sheetData>
  <mergeCells count="3">
    <mergeCell ref="A1:C1"/>
    <mergeCell ref="A14:C14"/>
    <mergeCell ref="A7:C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election activeCell="M40" sqref="M40"/>
    </sheetView>
  </sheetViews>
  <sheetFormatPr defaultRowHeight="15" x14ac:dyDescent="0.25"/>
  <cols>
    <col min="1" max="1" width="59.5703125" customWidth="1"/>
    <col min="2" max="2" width="31.42578125" customWidth="1"/>
    <col min="3" max="3" width="30" customWidth="1"/>
  </cols>
  <sheetData>
    <row r="1" spans="1:3" ht="18.75" customHeight="1" x14ac:dyDescent="0.25">
      <c r="A1" s="539" t="s">
        <v>991</v>
      </c>
      <c r="B1" s="539"/>
      <c r="C1" s="539"/>
    </row>
    <row r="2" spans="1:3" ht="15" customHeight="1" x14ac:dyDescent="0.25">
      <c r="A2" s="547" t="s">
        <v>544</v>
      </c>
      <c r="B2" s="547"/>
      <c r="C2" s="547"/>
    </row>
    <row r="3" spans="1:3" ht="15" customHeight="1" x14ac:dyDescent="0.25">
      <c r="A3" s="88" t="s">
        <v>575</v>
      </c>
      <c r="B3" s="265" t="s">
        <v>883</v>
      </c>
      <c r="C3" s="4" t="s">
        <v>975</v>
      </c>
    </row>
    <row r="4" spans="1:3" ht="15" customHeight="1" x14ac:dyDescent="0.25">
      <c r="A4" s="18" t="s">
        <v>576</v>
      </c>
      <c r="B4" s="69">
        <v>14109</v>
      </c>
      <c r="C4" s="69">
        <v>11387</v>
      </c>
    </row>
    <row r="5" spans="1:3" ht="15" customHeight="1" x14ac:dyDescent="0.25">
      <c r="A5" s="18" t="s">
        <v>577</v>
      </c>
      <c r="B5" s="69">
        <v>9266</v>
      </c>
      <c r="C5" s="69">
        <v>7772</v>
      </c>
    </row>
    <row r="6" spans="1:3" ht="15" customHeight="1" x14ac:dyDescent="0.25">
      <c r="A6" s="18" t="s">
        <v>578</v>
      </c>
      <c r="B6" s="69">
        <v>4167</v>
      </c>
      <c r="C6" s="69">
        <v>3984</v>
      </c>
    </row>
    <row r="7" spans="1:3" ht="15" customHeight="1" x14ac:dyDescent="0.25">
      <c r="A7" s="18" t="s">
        <v>610</v>
      </c>
      <c r="B7" s="69">
        <v>1068</v>
      </c>
      <c r="C7" s="69">
        <v>2174</v>
      </c>
    </row>
    <row r="8" spans="1:3" ht="15" customHeight="1" x14ac:dyDescent="0.25">
      <c r="A8" s="18" t="s">
        <v>580</v>
      </c>
      <c r="B8" s="269">
        <v>790</v>
      </c>
      <c r="C8" s="339">
        <v>716</v>
      </c>
    </row>
    <row r="9" spans="1:3" ht="15" customHeight="1" x14ac:dyDescent="0.25">
      <c r="A9" s="18" t="s">
        <v>581</v>
      </c>
      <c r="B9" s="269">
        <v>162</v>
      </c>
      <c r="C9" s="339">
        <v>141</v>
      </c>
    </row>
    <row r="10" spans="1:3" ht="15" customHeight="1" x14ac:dyDescent="0.25">
      <c r="A10" s="18" t="s">
        <v>582</v>
      </c>
      <c r="B10" s="269">
        <v>42</v>
      </c>
      <c r="C10" s="339">
        <v>60</v>
      </c>
    </row>
    <row r="11" spans="1:3" ht="15" customHeight="1" x14ac:dyDescent="0.25">
      <c r="A11" s="18" t="s">
        <v>584</v>
      </c>
      <c r="B11" s="269">
        <v>40</v>
      </c>
      <c r="C11" s="339">
        <v>32</v>
      </c>
    </row>
    <row r="12" spans="1:3" ht="15" customHeight="1" x14ac:dyDescent="0.25">
      <c r="A12" s="18" t="s">
        <v>586</v>
      </c>
      <c r="B12" s="269">
        <v>21</v>
      </c>
      <c r="C12" s="339">
        <v>27</v>
      </c>
    </row>
    <row r="13" spans="1:3" ht="15" customHeight="1" x14ac:dyDescent="0.25">
      <c r="A13" s="18" t="s">
        <v>585</v>
      </c>
      <c r="B13" s="269">
        <v>17</v>
      </c>
      <c r="C13" s="339">
        <v>22</v>
      </c>
    </row>
    <row r="14" spans="1:3" ht="15" customHeight="1" x14ac:dyDescent="0.25">
      <c r="A14" s="18" t="s">
        <v>588</v>
      </c>
      <c r="B14" s="269">
        <v>16</v>
      </c>
      <c r="C14" s="339">
        <v>11</v>
      </c>
    </row>
    <row r="15" spans="1:3" ht="15" customHeight="1" x14ac:dyDescent="0.25">
      <c r="A15" s="18" t="s">
        <v>583</v>
      </c>
      <c r="B15" s="269">
        <v>9</v>
      </c>
      <c r="C15" s="339">
        <v>7</v>
      </c>
    </row>
    <row r="16" spans="1:3" ht="15" customHeight="1" x14ac:dyDescent="0.25">
      <c r="A16" s="18" t="s">
        <v>801</v>
      </c>
      <c r="B16" s="269">
        <v>7</v>
      </c>
      <c r="C16" s="339">
        <v>6</v>
      </c>
    </row>
    <row r="17" spans="1:3" ht="15" customHeight="1" x14ac:dyDescent="0.25">
      <c r="A17" s="18" t="s">
        <v>589</v>
      </c>
      <c r="B17" s="269">
        <v>6</v>
      </c>
      <c r="C17" s="339">
        <v>4</v>
      </c>
    </row>
    <row r="18" spans="1:3" ht="15" customHeight="1" x14ac:dyDescent="0.25">
      <c r="A18" s="18" t="s">
        <v>799</v>
      </c>
      <c r="B18" s="269">
        <v>6</v>
      </c>
      <c r="C18" s="339">
        <v>3</v>
      </c>
    </row>
    <row r="19" spans="1:3" ht="15" customHeight="1" x14ac:dyDescent="0.25">
      <c r="A19" s="18" t="s">
        <v>587</v>
      </c>
      <c r="B19" s="269">
        <v>5</v>
      </c>
      <c r="C19" s="339">
        <v>2</v>
      </c>
    </row>
    <row r="20" spans="1:3" ht="15" customHeight="1" x14ac:dyDescent="0.25">
      <c r="A20" s="18" t="s">
        <v>595</v>
      </c>
      <c r="B20" s="269">
        <v>4</v>
      </c>
      <c r="C20" s="339">
        <v>1</v>
      </c>
    </row>
    <row r="21" spans="1:3" ht="15" customHeight="1" x14ac:dyDescent="0.25">
      <c r="A21" s="18" t="s">
        <v>800</v>
      </c>
      <c r="B21" s="269">
        <v>4</v>
      </c>
      <c r="C21" s="339">
        <v>1</v>
      </c>
    </row>
    <row r="22" spans="1:3" ht="15" customHeight="1" x14ac:dyDescent="0.25">
      <c r="A22" s="18" t="s">
        <v>592</v>
      </c>
      <c r="B22" s="269">
        <v>2</v>
      </c>
      <c r="C22" s="339">
        <v>1</v>
      </c>
    </row>
    <row r="23" spans="1:3" ht="15" customHeight="1" x14ac:dyDescent="0.25">
      <c r="A23" s="18" t="s">
        <v>590</v>
      </c>
      <c r="B23" s="269">
        <v>2</v>
      </c>
      <c r="C23" s="339">
        <v>1</v>
      </c>
    </row>
    <row r="24" spans="1:3" ht="15" customHeight="1" x14ac:dyDescent="0.25">
      <c r="A24" s="18" t="s">
        <v>594</v>
      </c>
      <c r="B24" s="269">
        <v>2</v>
      </c>
      <c r="C24" s="339" t="s">
        <v>15</v>
      </c>
    </row>
    <row r="25" spans="1:3" ht="15" customHeight="1" x14ac:dyDescent="0.25">
      <c r="A25" s="18" t="s">
        <v>591</v>
      </c>
      <c r="B25" s="269" t="s">
        <v>15</v>
      </c>
      <c r="C25" s="339" t="s">
        <v>15</v>
      </c>
    </row>
    <row r="26" spans="1:3" ht="15" customHeight="1" x14ac:dyDescent="0.25">
      <c r="A26" s="18" t="s">
        <v>593</v>
      </c>
      <c r="B26" s="269" t="s">
        <v>15</v>
      </c>
      <c r="C26" s="339" t="s">
        <v>15</v>
      </c>
    </row>
    <row r="27" spans="1:3" ht="15" customHeight="1" x14ac:dyDescent="0.25">
      <c r="A27" s="18" t="s">
        <v>596</v>
      </c>
      <c r="B27" s="269" t="s">
        <v>15</v>
      </c>
      <c r="C27" s="339" t="s">
        <v>15</v>
      </c>
    </row>
    <row r="28" spans="1:3" ht="15" customHeight="1" x14ac:dyDescent="0.25">
      <c r="A28" s="234" t="s">
        <v>41</v>
      </c>
      <c r="B28" s="244">
        <v>29745</v>
      </c>
      <c r="C28" s="244">
        <v>26352</v>
      </c>
    </row>
    <row r="31" spans="1:3" x14ac:dyDescent="0.25">
      <c r="A31" s="547" t="s">
        <v>545</v>
      </c>
      <c r="B31" s="547"/>
      <c r="C31" s="547"/>
    </row>
    <row r="32" spans="1:3" x14ac:dyDescent="0.25">
      <c r="A32" s="88" t="s">
        <v>575</v>
      </c>
      <c r="B32" s="265" t="s">
        <v>883</v>
      </c>
      <c r="C32" s="4" t="s">
        <v>975</v>
      </c>
    </row>
    <row r="33" spans="1:3" x14ac:dyDescent="0.25">
      <c r="A33" s="18" t="s">
        <v>611</v>
      </c>
      <c r="B33" s="69">
        <v>3048</v>
      </c>
      <c r="C33" s="69">
        <v>3927</v>
      </c>
    </row>
    <row r="34" spans="1:3" x14ac:dyDescent="0.25">
      <c r="A34" s="18" t="s">
        <v>612</v>
      </c>
      <c r="B34" s="269">
        <v>510</v>
      </c>
      <c r="C34" s="339">
        <v>629</v>
      </c>
    </row>
    <row r="35" spans="1:3" x14ac:dyDescent="0.25">
      <c r="A35" s="18" t="s">
        <v>601</v>
      </c>
      <c r="B35" s="269">
        <v>287</v>
      </c>
      <c r="C35" s="339">
        <v>180</v>
      </c>
    </row>
    <row r="36" spans="1:3" x14ac:dyDescent="0.25">
      <c r="A36" s="18" t="s">
        <v>613</v>
      </c>
      <c r="B36" s="269">
        <v>215</v>
      </c>
      <c r="C36" s="339">
        <v>173</v>
      </c>
    </row>
    <row r="37" spans="1:3" x14ac:dyDescent="0.25">
      <c r="A37" s="18" t="s">
        <v>604</v>
      </c>
      <c r="B37" s="269">
        <v>70</v>
      </c>
      <c r="C37" s="339">
        <v>48</v>
      </c>
    </row>
    <row r="38" spans="1:3" x14ac:dyDescent="0.25">
      <c r="A38" s="18" t="s">
        <v>605</v>
      </c>
      <c r="B38" s="269">
        <v>22</v>
      </c>
      <c r="C38" s="339">
        <v>20</v>
      </c>
    </row>
    <row r="39" spans="1:3" x14ac:dyDescent="0.25">
      <c r="A39" s="234" t="s">
        <v>41</v>
      </c>
      <c r="B39" s="244">
        <v>4152</v>
      </c>
      <c r="C39" s="244">
        <v>4977</v>
      </c>
    </row>
    <row r="42" spans="1:3" ht="15" customHeight="1" x14ac:dyDescent="0.25">
      <c r="A42" s="552" t="s">
        <v>546</v>
      </c>
      <c r="B42" s="552"/>
      <c r="C42" s="552"/>
    </row>
    <row r="43" spans="1:3" ht="15" customHeight="1" x14ac:dyDescent="0.25">
      <c r="A43" s="370" t="s">
        <v>575</v>
      </c>
      <c r="B43" s="371" t="s">
        <v>883</v>
      </c>
      <c r="C43" s="371" t="s">
        <v>975</v>
      </c>
    </row>
    <row r="44" spans="1:3" ht="15" customHeight="1" x14ac:dyDescent="0.25">
      <c r="A44" s="365" t="s">
        <v>606</v>
      </c>
      <c r="B44" s="369">
        <v>13953</v>
      </c>
      <c r="C44" s="369">
        <v>6827</v>
      </c>
    </row>
    <row r="45" spans="1:3" ht="15" customHeight="1" x14ac:dyDescent="0.25">
      <c r="A45" s="365" t="s">
        <v>607</v>
      </c>
      <c r="B45" s="363">
        <v>5</v>
      </c>
      <c r="C45" s="363">
        <v>8</v>
      </c>
    </row>
    <row r="46" spans="1:3" ht="15" customHeight="1" x14ac:dyDescent="0.25">
      <c r="A46" s="365" t="s">
        <v>608</v>
      </c>
      <c r="B46" s="363">
        <v>2</v>
      </c>
      <c r="C46" s="363">
        <v>6</v>
      </c>
    </row>
    <row r="47" spans="1:3" ht="15" customHeight="1" x14ac:dyDescent="0.25">
      <c r="A47" s="365" t="s">
        <v>964</v>
      </c>
      <c r="B47" s="372">
        <v>4</v>
      </c>
      <c r="C47" s="363" t="s">
        <v>15</v>
      </c>
    </row>
    <row r="48" spans="1:3" ht="15" customHeight="1" x14ac:dyDescent="0.25">
      <c r="A48" s="234" t="s">
        <v>41</v>
      </c>
      <c r="B48" s="244">
        <v>13964</v>
      </c>
      <c r="C48" s="244">
        <v>6841</v>
      </c>
    </row>
  </sheetData>
  <mergeCells count="4">
    <mergeCell ref="A2:C2"/>
    <mergeCell ref="A1:C1"/>
    <mergeCell ref="A31:C31"/>
    <mergeCell ref="A42:C4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topLeftCell="G1" zoomScale="115" zoomScaleNormal="115" workbookViewId="0">
      <selection activeCell="S23" sqref="S23"/>
    </sheetView>
  </sheetViews>
  <sheetFormatPr defaultRowHeight="15" x14ac:dyDescent="0.25"/>
  <cols>
    <col min="1" max="1" width="39.7109375" customWidth="1"/>
    <col min="2" max="7" width="18.7109375" customWidth="1"/>
    <col min="9" max="9" width="28.42578125" customWidth="1"/>
    <col min="10" max="15" width="18.7109375" customWidth="1"/>
  </cols>
  <sheetData>
    <row r="1" spans="1:15" ht="18.75" customHeight="1" x14ac:dyDescent="0.25">
      <c r="A1" s="553" t="s">
        <v>992</v>
      </c>
      <c r="B1" s="553"/>
      <c r="C1" s="553"/>
      <c r="D1" s="553"/>
      <c r="E1" s="553"/>
      <c r="F1" s="553"/>
      <c r="G1" s="553"/>
      <c r="I1" s="553" t="s">
        <v>993</v>
      </c>
      <c r="J1" s="553"/>
      <c r="K1" s="553"/>
      <c r="L1" s="553"/>
      <c r="M1" s="553"/>
      <c r="N1" s="553"/>
      <c r="O1" s="553"/>
    </row>
    <row r="2" spans="1:15" x14ac:dyDescent="0.25">
      <c r="A2" s="554" t="s">
        <v>883</v>
      </c>
      <c r="B2" s="554"/>
      <c r="C2" s="554"/>
      <c r="D2" s="554"/>
      <c r="E2" s="554"/>
      <c r="F2" s="554"/>
      <c r="G2" s="554"/>
      <c r="I2" s="558" t="s">
        <v>975</v>
      </c>
      <c r="J2" s="558"/>
      <c r="K2" s="558"/>
      <c r="L2" s="558"/>
      <c r="M2" s="558"/>
      <c r="N2" s="558"/>
      <c r="O2" s="558"/>
    </row>
    <row r="3" spans="1:15" ht="15" customHeight="1" x14ac:dyDescent="0.25">
      <c r="A3" s="554" t="s">
        <v>101</v>
      </c>
      <c r="B3" s="554" t="s">
        <v>36</v>
      </c>
      <c r="C3" s="556" t="s">
        <v>615</v>
      </c>
      <c r="D3" s="557"/>
      <c r="E3" s="554" t="s">
        <v>36</v>
      </c>
      <c r="F3" s="556" t="s">
        <v>616</v>
      </c>
      <c r="G3" s="557"/>
      <c r="I3" s="558" t="s">
        <v>101</v>
      </c>
      <c r="J3" s="558" t="s">
        <v>36</v>
      </c>
      <c r="K3" s="559" t="s">
        <v>615</v>
      </c>
      <c r="L3" s="560"/>
      <c r="M3" s="558" t="s">
        <v>36</v>
      </c>
      <c r="N3" s="559" t="s">
        <v>616</v>
      </c>
      <c r="O3" s="560"/>
    </row>
    <row r="4" spans="1:15" x14ac:dyDescent="0.25">
      <c r="A4" s="555"/>
      <c r="B4" s="555"/>
      <c r="C4" s="171" t="s">
        <v>617</v>
      </c>
      <c r="D4" s="171" t="s">
        <v>618</v>
      </c>
      <c r="E4" s="555"/>
      <c r="F4" s="171" t="s">
        <v>617</v>
      </c>
      <c r="G4" s="171" t="s">
        <v>618</v>
      </c>
      <c r="I4" s="558"/>
      <c r="J4" s="558"/>
      <c r="K4" s="186" t="s">
        <v>617</v>
      </c>
      <c r="L4" s="186" t="s">
        <v>618</v>
      </c>
      <c r="M4" s="558"/>
      <c r="N4" s="186" t="s">
        <v>617</v>
      </c>
      <c r="O4" s="186" t="s">
        <v>618</v>
      </c>
    </row>
    <row r="5" spans="1:15" ht="15" customHeight="1" x14ac:dyDescent="0.25">
      <c r="A5" s="272" t="s">
        <v>70</v>
      </c>
      <c r="B5" s="271">
        <v>2407</v>
      </c>
      <c r="C5" s="274">
        <v>1089</v>
      </c>
      <c r="D5" s="274">
        <v>1318</v>
      </c>
      <c r="E5" s="271">
        <v>2167</v>
      </c>
      <c r="F5" s="274">
        <v>977</v>
      </c>
      <c r="G5" s="274">
        <v>1190</v>
      </c>
      <c r="I5" s="442" t="s">
        <v>70</v>
      </c>
      <c r="J5" s="187">
        <v>3759</v>
      </c>
      <c r="K5" s="448">
        <v>1086</v>
      </c>
      <c r="L5" s="448">
        <v>2673</v>
      </c>
      <c r="M5" s="187">
        <v>2603</v>
      </c>
      <c r="N5" s="447">
        <v>841</v>
      </c>
      <c r="O5" s="448">
        <v>1762</v>
      </c>
    </row>
    <row r="6" spans="1:15" ht="15" customHeight="1" x14ac:dyDescent="0.25">
      <c r="A6" s="272" t="s">
        <v>67</v>
      </c>
      <c r="B6" s="271">
        <v>1725</v>
      </c>
      <c r="C6" s="274">
        <v>1346</v>
      </c>
      <c r="D6" s="274">
        <v>379</v>
      </c>
      <c r="E6" s="271">
        <v>1482</v>
      </c>
      <c r="F6" s="274">
        <v>1222</v>
      </c>
      <c r="G6" s="274">
        <v>260</v>
      </c>
      <c r="I6" s="442" t="s">
        <v>67</v>
      </c>
      <c r="J6" s="187">
        <v>1821</v>
      </c>
      <c r="K6" s="448">
        <v>1625</v>
      </c>
      <c r="L6" s="447">
        <v>196</v>
      </c>
      <c r="M6" s="187">
        <v>1666</v>
      </c>
      <c r="N6" s="448">
        <v>1522</v>
      </c>
      <c r="O6" s="447">
        <v>144</v>
      </c>
    </row>
    <row r="7" spans="1:15" ht="15" customHeight="1" x14ac:dyDescent="0.25">
      <c r="A7" s="272" t="s">
        <v>79</v>
      </c>
      <c r="B7" s="271">
        <v>1546</v>
      </c>
      <c r="C7" s="274">
        <v>257</v>
      </c>
      <c r="D7" s="274">
        <v>1289</v>
      </c>
      <c r="E7" s="271">
        <v>1064</v>
      </c>
      <c r="F7" s="274">
        <v>228</v>
      </c>
      <c r="G7" s="274">
        <v>836</v>
      </c>
      <c r="I7" s="442" t="s">
        <v>229</v>
      </c>
      <c r="J7" s="187">
        <v>1215</v>
      </c>
      <c r="K7" s="447">
        <v>997</v>
      </c>
      <c r="L7" s="447">
        <v>218</v>
      </c>
      <c r="M7" s="427">
        <v>983</v>
      </c>
      <c r="N7" s="447">
        <v>832</v>
      </c>
      <c r="O7" s="447">
        <v>151</v>
      </c>
    </row>
    <row r="8" spans="1:15" ht="15" customHeight="1" x14ac:dyDescent="0.25">
      <c r="A8" s="272" t="s">
        <v>229</v>
      </c>
      <c r="B8" s="271">
        <v>992</v>
      </c>
      <c r="C8" s="274">
        <v>752</v>
      </c>
      <c r="D8" s="274">
        <v>240</v>
      </c>
      <c r="E8" s="271">
        <v>876</v>
      </c>
      <c r="F8" s="274">
        <v>673</v>
      </c>
      <c r="G8" s="274">
        <v>203</v>
      </c>
      <c r="I8" s="442" t="s">
        <v>209</v>
      </c>
      <c r="J8" s="187">
        <v>1214</v>
      </c>
      <c r="K8" s="447">
        <v>993</v>
      </c>
      <c r="L8" s="447">
        <v>221</v>
      </c>
      <c r="M8" s="187">
        <v>1058</v>
      </c>
      <c r="N8" s="447">
        <v>888</v>
      </c>
      <c r="O8" s="447">
        <v>170</v>
      </c>
    </row>
    <row r="9" spans="1:15" ht="15" customHeight="1" x14ac:dyDescent="0.25">
      <c r="A9" s="272" t="s">
        <v>403</v>
      </c>
      <c r="B9" s="271">
        <v>800</v>
      </c>
      <c r="C9" s="274">
        <v>378</v>
      </c>
      <c r="D9" s="274">
        <v>422</v>
      </c>
      <c r="E9" s="271">
        <v>718</v>
      </c>
      <c r="F9" s="274">
        <v>319</v>
      </c>
      <c r="G9" s="274">
        <v>399</v>
      </c>
      <c r="I9" s="442" t="s">
        <v>79</v>
      </c>
      <c r="J9" s="187">
        <v>1122</v>
      </c>
      <c r="K9" s="447">
        <v>327</v>
      </c>
      <c r="L9" s="447">
        <v>795</v>
      </c>
      <c r="M9" s="427">
        <v>828</v>
      </c>
      <c r="N9" s="447">
        <v>268</v>
      </c>
      <c r="O9" s="447">
        <v>560</v>
      </c>
    </row>
    <row r="10" spans="1:15" ht="15" customHeight="1" x14ac:dyDescent="0.25">
      <c r="A10" s="272" t="s">
        <v>230</v>
      </c>
      <c r="B10" s="271">
        <v>586</v>
      </c>
      <c r="C10" s="274">
        <v>7</v>
      </c>
      <c r="D10" s="274">
        <v>579</v>
      </c>
      <c r="E10" s="271">
        <v>538</v>
      </c>
      <c r="F10" s="274">
        <v>7</v>
      </c>
      <c r="G10" s="274">
        <v>531</v>
      </c>
      <c r="I10" s="442" t="s">
        <v>84</v>
      </c>
      <c r="J10" s="427">
        <v>859</v>
      </c>
      <c r="K10" s="447">
        <v>663</v>
      </c>
      <c r="L10" s="447">
        <v>226</v>
      </c>
      <c r="M10" s="427">
        <v>778</v>
      </c>
      <c r="N10" s="447">
        <v>585</v>
      </c>
      <c r="O10" s="447">
        <v>193</v>
      </c>
    </row>
    <row r="11" spans="1:15" ht="15" customHeight="1" x14ac:dyDescent="0.25">
      <c r="A11" s="272" t="s">
        <v>209</v>
      </c>
      <c r="B11" s="271">
        <v>574</v>
      </c>
      <c r="C11" s="274">
        <v>247</v>
      </c>
      <c r="D11" s="274">
        <v>327</v>
      </c>
      <c r="E11" s="271">
        <v>517</v>
      </c>
      <c r="F11" s="274">
        <v>216</v>
      </c>
      <c r="G11" s="274">
        <v>301</v>
      </c>
      <c r="I11" s="442" t="s">
        <v>403</v>
      </c>
      <c r="J11" s="427">
        <v>769</v>
      </c>
      <c r="K11" s="447">
        <v>571</v>
      </c>
      <c r="L11" s="447">
        <v>198</v>
      </c>
      <c r="M11" s="427">
        <v>700</v>
      </c>
      <c r="N11" s="447">
        <v>481</v>
      </c>
      <c r="O11" s="447">
        <v>219</v>
      </c>
    </row>
    <row r="12" spans="1:15" ht="15" customHeight="1" x14ac:dyDescent="0.25">
      <c r="A12" s="272" t="s">
        <v>480</v>
      </c>
      <c r="B12" s="271">
        <v>555</v>
      </c>
      <c r="C12" s="274">
        <v>72</v>
      </c>
      <c r="D12" s="274">
        <v>483</v>
      </c>
      <c r="E12" s="271">
        <v>475</v>
      </c>
      <c r="F12" s="274">
        <v>61</v>
      </c>
      <c r="G12" s="274">
        <v>414</v>
      </c>
      <c r="I12" s="442" t="s">
        <v>397</v>
      </c>
      <c r="J12" s="427">
        <v>754</v>
      </c>
      <c r="K12" s="447">
        <v>20</v>
      </c>
      <c r="L12" s="447">
        <v>734</v>
      </c>
      <c r="M12" s="427">
        <v>468</v>
      </c>
      <c r="N12" s="447">
        <v>14</v>
      </c>
      <c r="O12" s="447">
        <v>454</v>
      </c>
    </row>
    <row r="13" spans="1:15" ht="15" customHeight="1" x14ac:dyDescent="0.25">
      <c r="A13" s="272" t="s">
        <v>78</v>
      </c>
      <c r="B13" s="271">
        <v>537</v>
      </c>
      <c r="C13" s="274">
        <v>111</v>
      </c>
      <c r="D13" s="274">
        <v>426</v>
      </c>
      <c r="E13" s="271">
        <v>487</v>
      </c>
      <c r="F13" s="274">
        <v>101</v>
      </c>
      <c r="G13" s="274">
        <v>386</v>
      </c>
      <c r="I13" s="442" t="s">
        <v>78</v>
      </c>
      <c r="J13" s="427">
        <v>652</v>
      </c>
      <c r="K13" s="447">
        <v>60</v>
      </c>
      <c r="L13" s="447">
        <v>592</v>
      </c>
      <c r="M13" s="427">
        <v>527</v>
      </c>
      <c r="N13" s="447">
        <v>58</v>
      </c>
      <c r="O13" s="447">
        <v>469</v>
      </c>
    </row>
    <row r="14" spans="1:15" ht="15" customHeight="1" x14ac:dyDescent="0.25">
      <c r="A14" s="272" t="s">
        <v>397</v>
      </c>
      <c r="B14" s="271">
        <v>530</v>
      </c>
      <c r="C14" s="274">
        <v>21</v>
      </c>
      <c r="D14" s="274">
        <v>509</v>
      </c>
      <c r="E14" s="271">
        <v>493</v>
      </c>
      <c r="F14" s="274">
        <v>13</v>
      </c>
      <c r="G14" s="274">
        <v>480</v>
      </c>
      <c r="I14" s="442" t="s">
        <v>399</v>
      </c>
      <c r="J14" s="427">
        <v>647</v>
      </c>
      <c r="K14" s="447">
        <v>128</v>
      </c>
      <c r="L14" s="447">
        <v>519</v>
      </c>
      <c r="M14" s="427">
        <v>522</v>
      </c>
      <c r="N14" s="447">
        <v>121</v>
      </c>
      <c r="O14" s="447">
        <v>401</v>
      </c>
    </row>
    <row r="15" spans="1:15" ht="15" customHeight="1" x14ac:dyDescent="0.25">
      <c r="A15" s="272" t="s">
        <v>399</v>
      </c>
      <c r="B15" s="271">
        <v>522</v>
      </c>
      <c r="C15" s="274">
        <v>165</v>
      </c>
      <c r="D15" s="274">
        <v>357</v>
      </c>
      <c r="E15" s="271">
        <v>509</v>
      </c>
      <c r="F15" s="274">
        <v>143</v>
      </c>
      <c r="G15" s="274">
        <v>366</v>
      </c>
      <c r="I15" s="442" t="s">
        <v>480</v>
      </c>
      <c r="J15" s="427">
        <v>633</v>
      </c>
      <c r="K15" s="447">
        <v>101</v>
      </c>
      <c r="L15" s="447">
        <v>532</v>
      </c>
      <c r="M15" s="427">
        <v>527</v>
      </c>
      <c r="N15" s="447">
        <v>83</v>
      </c>
      <c r="O15" s="447">
        <v>444</v>
      </c>
    </row>
    <row r="16" spans="1:15" ht="15" customHeight="1" x14ac:dyDescent="0.25">
      <c r="A16" s="272" t="s">
        <v>937</v>
      </c>
      <c r="B16" s="271">
        <v>521</v>
      </c>
      <c r="C16" s="274">
        <v>320</v>
      </c>
      <c r="D16" s="274">
        <v>201</v>
      </c>
      <c r="E16" s="271">
        <v>473</v>
      </c>
      <c r="F16" s="274">
        <v>275</v>
      </c>
      <c r="G16" s="274">
        <v>198</v>
      </c>
      <c r="I16" s="442" t="s">
        <v>82</v>
      </c>
      <c r="J16" s="427">
        <v>578</v>
      </c>
      <c r="K16" s="447">
        <v>492</v>
      </c>
      <c r="L16" s="447">
        <v>86</v>
      </c>
      <c r="M16" s="427">
        <v>477</v>
      </c>
      <c r="N16" s="447">
        <v>414</v>
      </c>
      <c r="O16" s="447">
        <v>63</v>
      </c>
    </row>
    <row r="17" spans="1:15" ht="15" customHeight="1" x14ac:dyDescent="0.25">
      <c r="A17" s="272" t="s">
        <v>82</v>
      </c>
      <c r="B17" s="271">
        <v>507</v>
      </c>
      <c r="C17" s="274">
        <v>375</v>
      </c>
      <c r="D17" s="274">
        <v>132</v>
      </c>
      <c r="E17" s="271">
        <v>469</v>
      </c>
      <c r="F17" s="274">
        <v>351</v>
      </c>
      <c r="G17" s="274">
        <v>118</v>
      </c>
      <c r="I17" s="442" t="s">
        <v>228</v>
      </c>
      <c r="J17" s="427">
        <v>445</v>
      </c>
      <c r="K17" s="447">
        <v>401</v>
      </c>
      <c r="L17" s="447">
        <v>404</v>
      </c>
      <c r="M17" s="427">
        <v>427</v>
      </c>
      <c r="N17" s="447">
        <v>388</v>
      </c>
      <c r="O17" s="447">
        <v>39</v>
      </c>
    </row>
    <row r="18" spans="1:15" ht="15" customHeight="1" x14ac:dyDescent="0.25">
      <c r="A18" s="272" t="s">
        <v>228</v>
      </c>
      <c r="B18" s="271">
        <v>442</v>
      </c>
      <c r="C18" s="274">
        <v>381</v>
      </c>
      <c r="D18" s="274">
        <v>61</v>
      </c>
      <c r="E18" s="271">
        <v>404</v>
      </c>
      <c r="F18" s="274">
        <v>354</v>
      </c>
      <c r="G18" s="274">
        <v>50</v>
      </c>
      <c r="I18" s="442" t="s">
        <v>75</v>
      </c>
      <c r="J18" s="427">
        <v>416</v>
      </c>
      <c r="K18" s="447">
        <v>357</v>
      </c>
      <c r="L18" s="447">
        <v>59</v>
      </c>
      <c r="M18" s="427">
        <v>326</v>
      </c>
      <c r="N18" s="447">
        <v>283</v>
      </c>
      <c r="O18" s="447">
        <v>43</v>
      </c>
    </row>
    <row r="19" spans="1:15" ht="15" customHeight="1" x14ac:dyDescent="0.25">
      <c r="A19" s="272" t="s">
        <v>75</v>
      </c>
      <c r="B19" s="271">
        <v>393</v>
      </c>
      <c r="C19" s="274">
        <v>327</v>
      </c>
      <c r="D19" s="274">
        <v>66</v>
      </c>
      <c r="E19" s="271">
        <v>269</v>
      </c>
      <c r="F19" s="274">
        <v>232</v>
      </c>
      <c r="G19" s="274">
        <v>37</v>
      </c>
      <c r="I19" s="442" t="s">
        <v>479</v>
      </c>
      <c r="J19" s="427">
        <v>274</v>
      </c>
      <c r="K19" s="447">
        <v>146</v>
      </c>
      <c r="L19" s="447">
        <v>128</v>
      </c>
      <c r="M19" s="427">
        <v>218</v>
      </c>
      <c r="N19" s="447">
        <v>129</v>
      </c>
      <c r="O19" s="447">
        <v>89</v>
      </c>
    </row>
    <row r="20" spans="1:15" ht="15" customHeight="1" x14ac:dyDescent="0.25">
      <c r="A20" s="272" t="s">
        <v>479</v>
      </c>
      <c r="B20" s="271">
        <v>242</v>
      </c>
      <c r="C20" s="274">
        <v>118</v>
      </c>
      <c r="D20" s="274">
        <v>124</v>
      </c>
      <c r="E20" s="271">
        <v>218</v>
      </c>
      <c r="F20" s="274">
        <v>108</v>
      </c>
      <c r="G20" s="274">
        <v>110</v>
      </c>
      <c r="I20" s="442" t="s">
        <v>230</v>
      </c>
      <c r="J20" s="427">
        <v>264</v>
      </c>
      <c r="K20" s="447">
        <v>12</v>
      </c>
      <c r="L20" s="447">
        <v>252</v>
      </c>
      <c r="M20" s="427">
        <v>217</v>
      </c>
      <c r="N20" s="447">
        <v>7</v>
      </c>
      <c r="O20" s="447">
        <v>210</v>
      </c>
    </row>
    <row r="21" spans="1:15" ht="15" customHeight="1" x14ac:dyDescent="0.25">
      <c r="A21" s="272" t="s">
        <v>499</v>
      </c>
      <c r="B21" s="271">
        <v>198</v>
      </c>
      <c r="C21" s="274">
        <v>198</v>
      </c>
      <c r="D21" s="269" t="s">
        <v>15</v>
      </c>
      <c r="E21" s="271">
        <v>185</v>
      </c>
      <c r="F21" s="274">
        <v>185</v>
      </c>
      <c r="G21" s="269" t="s">
        <v>15</v>
      </c>
      <c r="I21" s="442" t="s">
        <v>499</v>
      </c>
      <c r="J21" s="427">
        <v>149</v>
      </c>
      <c r="K21" s="447">
        <v>148</v>
      </c>
      <c r="L21" s="450">
        <v>1</v>
      </c>
      <c r="M21" s="427">
        <v>142</v>
      </c>
      <c r="N21" s="447">
        <v>141</v>
      </c>
      <c r="O21" s="450">
        <v>1</v>
      </c>
    </row>
    <row r="22" spans="1:15" ht="15" customHeight="1" x14ac:dyDescent="0.25">
      <c r="A22" s="18" t="s">
        <v>235</v>
      </c>
      <c r="B22" s="271">
        <v>153</v>
      </c>
      <c r="C22" s="274">
        <v>150</v>
      </c>
      <c r="D22" s="274">
        <v>3</v>
      </c>
      <c r="E22" s="271">
        <v>153</v>
      </c>
      <c r="F22" s="274">
        <v>150</v>
      </c>
      <c r="G22" s="274">
        <v>3</v>
      </c>
      <c r="I22" s="442" t="s">
        <v>938</v>
      </c>
      <c r="J22" s="427">
        <v>104</v>
      </c>
      <c r="K22" s="447">
        <v>100</v>
      </c>
      <c r="L22" s="447">
        <v>4</v>
      </c>
      <c r="M22" s="427">
        <v>84</v>
      </c>
      <c r="N22" s="447">
        <v>81</v>
      </c>
      <c r="O22" s="447">
        <v>3</v>
      </c>
    </row>
    <row r="23" spans="1:15" ht="15" customHeight="1" x14ac:dyDescent="0.25">
      <c r="A23" s="272" t="s">
        <v>62</v>
      </c>
      <c r="B23" s="271">
        <v>109</v>
      </c>
      <c r="C23" s="274">
        <v>68</v>
      </c>
      <c r="D23" s="274">
        <v>41</v>
      </c>
      <c r="E23" s="271">
        <v>54</v>
      </c>
      <c r="F23" s="274">
        <v>28</v>
      </c>
      <c r="G23" s="274">
        <v>26</v>
      </c>
      <c r="I23" s="443" t="s">
        <v>235</v>
      </c>
      <c r="J23" s="427">
        <v>97</v>
      </c>
      <c r="K23" s="447">
        <v>91</v>
      </c>
      <c r="L23" s="447">
        <v>6</v>
      </c>
      <c r="M23" s="427">
        <v>92</v>
      </c>
      <c r="N23" s="447">
        <v>88</v>
      </c>
      <c r="O23" s="447">
        <v>4</v>
      </c>
    </row>
    <row r="24" spans="1:15" ht="15" customHeight="1" x14ac:dyDescent="0.25">
      <c r="A24" s="272" t="s">
        <v>938</v>
      </c>
      <c r="B24" s="271">
        <v>95</v>
      </c>
      <c r="C24" s="274">
        <v>90</v>
      </c>
      <c r="D24" s="274">
        <v>5</v>
      </c>
      <c r="E24" s="271">
        <v>79</v>
      </c>
      <c r="F24" s="274">
        <v>77</v>
      </c>
      <c r="G24" s="274">
        <v>2</v>
      </c>
      <c r="I24" s="442" t="s">
        <v>62</v>
      </c>
      <c r="J24" s="427">
        <v>94</v>
      </c>
      <c r="K24" s="447">
        <v>78</v>
      </c>
      <c r="L24" s="447">
        <v>16</v>
      </c>
      <c r="M24" s="427">
        <v>48</v>
      </c>
      <c r="N24" s="447">
        <v>41</v>
      </c>
      <c r="O24" s="447">
        <v>7</v>
      </c>
    </row>
    <row r="25" spans="1:15" ht="15" customHeight="1" x14ac:dyDescent="0.25">
      <c r="A25" s="262" t="s">
        <v>939</v>
      </c>
      <c r="B25" s="231">
        <v>13434</v>
      </c>
      <c r="C25" s="230">
        <v>6472</v>
      </c>
      <c r="D25" s="230">
        <v>6962</v>
      </c>
      <c r="E25" s="231">
        <v>11630</v>
      </c>
      <c r="F25" s="230">
        <v>5720</v>
      </c>
      <c r="G25" s="230">
        <v>5910</v>
      </c>
      <c r="I25" s="262" t="s">
        <v>939</v>
      </c>
      <c r="J25" s="441">
        <f>SUM(J5:J24)</f>
        <v>15866</v>
      </c>
      <c r="K25" s="441">
        <f t="shared" ref="K25:O25" si="0">SUM(K5:K24)</f>
        <v>8396</v>
      </c>
      <c r="L25" s="441">
        <f t="shared" si="0"/>
        <v>7860</v>
      </c>
      <c r="M25" s="441">
        <f t="shared" si="0"/>
        <v>12691</v>
      </c>
      <c r="N25" s="441">
        <f t="shared" si="0"/>
        <v>7265</v>
      </c>
      <c r="O25" s="441">
        <f t="shared" si="0"/>
        <v>5426</v>
      </c>
    </row>
    <row r="26" spans="1:15" ht="15" customHeight="1" x14ac:dyDescent="0.25">
      <c r="A26" s="262" t="s">
        <v>940</v>
      </c>
      <c r="B26" s="231">
        <v>1035</v>
      </c>
      <c r="C26" s="230">
        <v>579</v>
      </c>
      <c r="D26" s="230">
        <v>456</v>
      </c>
      <c r="E26" s="231">
        <v>819</v>
      </c>
      <c r="F26" s="230">
        <v>469</v>
      </c>
      <c r="G26" s="230">
        <v>350</v>
      </c>
      <c r="I26" s="262" t="s">
        <v>940</v>
      </c>
      <c r="J26" s="441">
        <f>SUM(J27-J25)</f>
        <v>1047</v>
      </c>
      <c r="K26" s="441">
        <f t="shared" ref="K26:O26" si="1">SUM(K27-K25)</f>
        <v>571</v>
      </c>
      <c r="L26" s="441">
        <f t="shared" si="1"/>
        <v>86</v>
      </c>
      <c r="M26" s="441">
        <f t="shared" si="1"/>
        <v>774</v>
      </c>
      <c r="N26" s="441">
        <f t="shared" si="1"/>
        <v>451</v>
      </c>
      <c r="O26" s="441">
        <f t="shared" si="1"/>
        <v>323</v>
      </c>
    </row>
    <row r="27" spans="1:15" ht="15" customHeight="1" x14ac:dyDescent="0.25">
      <c r="A27" s="173" t="s">
        <v>41</v>
      </c>
      <c r="B27" s="187">
        <v>14469</v>
      </c>
      <c r="C27" s="188">
        <v>7051</v>
      </c>
      <c r="D27" s="188">
        <v>7418</v>
      </c>
      <c r="E27" s="187">
        <v>12449</v>
      </c>
      <c r="F27" s="188">
        <v>6189</v>
      </c>
      <c r="G27" s="188">
        <v>6260</v>
      </c>
      <c r="I27" s="173" t="s">
        <v>41</v>
      </c>
      <c r="J27" s="187">
        <v>16913</v>
      </c>
      <c r="K27" s="444">
        <v>8967</v>
      </c>
      <c r="L27" s="444">
        <v>7946</v>
      </c>
      <c r="M27" s="444">
        <v>13465</v>
      </c>
      <c r="N27" s="454">
        <v>7716</v>
      </c>
      <c r="O27" s="454">
        <v>5749</v>
      </c>
    </row>
  </sheetData>
  <mergeCells count="14">
    <mergeCell ref="I1:O1"/>
    <mergeCell ref="I2:O2"/>
    <mergeCell ref="I3:I4"/>
    <mergeCell ref="J3:J4"/>
    <mergeCell ref="K3:L3"/>
    <mergeCell ref="M3:M4"/>
    <mergeCell ref="N3:O3"/>
    <mergeCell ref="A1:G1"/>
    <mergeCell ref="A2:G2"/>
    <mergeCell ref="A3:A4"/>
    <mergeCell ref="B3:B4"/>
    <mergeCell ref="E3:E4"/>
    <mergeCell ref="C3:D3"/>
    <mergeCell ref="F3:G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D15" sqref="D15"/>
    </sheetView>
  </sheetViews>
  <sheetFormatPr defaultRowHeight="15" x14ac:dyDescent="0.25"/>
  <cols>
    <col min="1" max="1" width="40.85546875" customWidth="1"/>
    <col min="2" max="5" width="18.7109375" customWidth="1"/>
  </cols>
  <sheetData>
    <row r="1" spans="1:5" ht="32.25" customHeight="1" x14ac:dyDescent="0.25">
      <c r="A1" s="534" t="s">
        <v>994</v>
      </c>
      <c r="B1" s="534"/>
      <c r="C1" s="534"/>
      <c r="D1" s="534"/>
      <c r="E1" s="534"/>
    </row>
    <row r="2" spans="1:5" ht="20.25" customHeight="1" x14ac:dyDescent="0.25">
      <c r="A2" s="537" t="s">
        <v>101</v>
      </c>
      <c r="B2" s="567" t="s">
        <v>796</v>
      </c>
      <c r="C2" s="568"/>
      <c r="D2" s="537" t="s">
        <v>619</v>
      </c>
      <c r="E2" s="537"/>
    </row>
    <row r="3" spans="1:5" x14ac:dyDescent="0.25">
      <c r="A3" s="537"/>
      <c r="B3" s="569"/>
      <c r="C3" s="570"/>
      <c r="D3" s="537"/>
      <c r="E3" s="537"/>
    </row>
    <row r="4" spans="1:5" x14ac:dyDescent="0.25">
      <c r="A4" s="537"/>
      <c r="B4" s="265" t="s">
        <v>883</v>
      </c>
      <c r="C4" s="4" t="s">
        <v>975</v>
      </c>
      <c r="D4" s="265" t="s">
        <v>883</v>
      </c>
      <c r="E4" s="4" t="s">
        <v>975</v>
      </c>
    </row>
    <row r="5" spans="1:5" x14ac:dyDescent="0.25">
      <c r="A5" s="446" t="s">
        <v>66</v>
      </c>
      <c r="B5" s="447" t="s">
        <v>15</v>
      </c>
      <c r="C5" s="447" t="s">
        <v>15</v>
      </c>
      <c r="D5" s="447" t="s">
        <v>15</v>
      </c>
      <c r="E5" s="447" t="s">
        <v>15</v>
      </c>
    </row>
    <row r="6" spans="1:5" x14ac:dyDescent="0.25">
      <c r="A6" s="449" t="s">
        <v>402</v>
      </c>
      <c r="B6" s="447" t="s">
        <v>15</v>
      </c>
      <c r="C6" s="450">
        <v>2</v>
      </c>
      <c r="D6" s="447" t="s">
        <v>15</v>
      </c>
      <c r="E6" s="450">
        <v>2</v>
      </c>
    </row>
    <row r="7" spans="1:5" x14ac:dyDescent="0.25">
      <c r="A7" s="449" t="s">
        <v>84</v>
      </c>
      <c r="B7" s="447" t="s">
        <v>15</v>
      </c>
      <c r="C7" s="447" t="s">
        <v>15</v>
      </c>
      <c r="D7" s="447" t="s">
        <v>15</v>
      </c>
      <c r="E7" s="447" t="s">
        <v>15</v>
      </c>
    </row>
    <row r="8" spans="1:5" x14ac:dyDescent="0.25">
      <c r="A8" s="449" t="s">
        <v>419</v>
      </c>
      <c r="B8" s="447" t="s">
        <v>15</v>
      </c>
      <c r="C8" s="450">
        <v>2</v>
      </c>
      <c r="D8" s="447" t="s">
        <v>15</v>
      </c>
      <c r="E8" s="450">
        <v>2</v>
      </c>
    </row>
    <row r="9" spans="1:5" x14ac:dyDescent="0.25">
      <c r="A9" s="446" t="s">
        <v>155</v>
      </c>
      <c r="B9" s="450">
        <v>2</v>
      </c>
      <c r="C9" s="450">
        <v>1</v>
      </c>
      <c r="D9" s="450">
        <v>2</v>
      </c>
      <c r="E9" s="450">
        <v>1</v>
      </c>
    </row>
    <row r="10" spans="1:5" x14ac:dyDescent="0.25">
      <c r="A10" s="446" t="s">
        <v>109</v>
      </c>
      <c r="B10" s="450">
        <v>16</v>
      </c>
      <c r="C10" s="450">
        <v>8</v>
      </c>
      <c r="D10" s="450">
        <v>16</v>
      </c>
      <c r="E10" s="450">
        <v>8</v>
      </c>
    </row>
    <row r="11" spans="1:5" x14ac:dyDescent="0.25">
      <c r="A11" s="446" t="s">
        <v>479</v>
      </c>
      <c r="B11" s="447" t="s">
        <v>15</v>
      </c>
      <c r="C11" s="447" t="s">
        <v>15</v>
      </c>
      <c r="D11" s="447" t="s">
        <v>15</v>
      </c>
      <c r="E11" s="447" t="s">
        <v>15</v>
      </c>
    </row>
    <row r="12" spans="1:5" x14ac:dyDescent="0.25">
      <c r="A12" s="446" t="s">
        <v>232</v>
      </c>
      <c r="B12" s="450">
        <v>6</v>
      </c>
      <c r="C12" s="447" t="s">
        <v>15</v>
      </c>
      <c r="D12" s="450">
        <v>6</v>
      </c>
      <c r="E12" s="447" t="s">
        <v>15</v>
      </c>
    </row>
    <row r="13" spans="1:5" x14ac:dyDescent="0.25">
      <c r="A13" s="446" t="s">
        <v>620</v>
      </c>
      <c r="B13" s="447" t="s">
        <v>15</v>
      </c>
      <c r="C13" s="447" t="s">
        <v>15</v>
      </c>
      <c r="D13" s="447" t="s">
        <v>15</v>
      </c>
      <c r="E13" s="447" t="s">
        <v>15</v>
      </c>
    </row>
    <row r="14" spans="1:5" x14ac:dyDescent="0.25">
      <c r="A14" s="446" t="s">
        <v>82</v>
      </c>
      <c r="B14" s="447" t="s">
        <v>15</v>
      </c>
      <c r="C14" s="447" t="s">
        <v>15</v>
      </c>
      <c r="D14" s="447" t="s">
        <v>15</v>
      </c>
      <c r="E14" s="447" t="s">
        <v>15</v>
      </c>
    </row>
    <row r="15" spans="1:5" s="445" customFormat="1" x14ac:dyDescent="0.25">
      <c r="A15" s="446" t="s">
        <v>486</v>
      </c>
      <c r="B15" s="447" t="s">
        <v>15</v>
      </c>
      <c r="C15" s="447" t="s">
        <v>15</v>
      </c>
      <c r="D15" s="447" t="s">
        <v>15</v>
      </c>
      <c r="E15" s="447" t="s">
        <v>15</v>
      </c>
    </row>
    <row r="16" spans="1:5" s="445" customFormat="1" x14ac:dyDescent="0.25">
      <c r="A16" s="446" t="s">
        <v>941</v>
      </c>
      <c r="B16" s="447" t="s">
        <v>15</v>
      </c>
      <c r="C16" s="447" t="s">
        <v>15</v>
      </c>
      <c r="D16" s="447" t="s">
        <v>15</v>
      </c>
      <c r="E16" s="447" t="s">
        <v>15</v>
      </c>
    </row>
    <row r="17" spans="1:5" s="445" customFormat="1" x14ac:dyDescent="0.25">
      <c r="A17" s="446" t="s">
        <v>485</v>
      </c>
      <c r="B17" s="447" t="s">
        <v>15</v>
      </c>
      <c r="C17" s="450">
        <v>1</v>
      </c>
      <c r="D17" s="447" t="s">
        <v>15</v>
      </c>
      <c r="E17" s="450">
        <v>1</v>
      </c>
    </row>
    <row r="18" spans="1:5" s="445" customFormat="1" x14ac:dyDescent="0.25">
      <c r="A18" s="446" t="s">
        <v>482</v>
      </c>
      <c r="B18" s="447" t="s">
        <v>15</v>
      </c>
      <c r="C18" s="450">
        <v>1</v>
      </c>
      <c r="D18" s="447" t="s">
        <v>15</v>
      </c>
      <c r="E18" s="450">
        <v>1</v>
      </c>
    </row>
    <row r="19" spans="1:5" s="445" customFormat="1" x14ac:dyDescent="0.25">
      <c r="A19" s="446" t="s">
        <v>72</v>
      </c>
      <c r="B19" s="447" t="s">
        <v>15</v>
      </c>
      <c r="C19" s="447" t="s">
        <v>15</v>
      </c>
      <c r="D19" s="447" t="s">
        <v>15</v>
      </c>
      <c r="E19" s="447" t="s">
        <v>15</v>
      </c>
    </row>
    <row r="20" spans="1:5" s="445" customFormat="1" x14ac:dyDescent="0.25">
      <c r="A20" s="446" t="s">
        <v>403</v>
      </c>
      <c r="B20" s="447" t="s">
        <v>15</v>
      </c>
      <c r="C20" s="450">
        <v>1</v>
      </c>
      <c r="D20" s="447" t="s">
        <v>15</v>
      </c>
      <c r="E20" s="450">
        <v>1</v>
      </c>
    </row>
    <row r="21" spans="1:5" s="445" customFormat="1" x14ac:dyDescent="0.25">
      <c r="A21" s="446" t="s">
        <v>484</v>
      </c>
      <c r="B21" s="450">
        <v>2</v>
      </c>
      <c r="C21" s="447" t="s">
        <v>15</v>
      </c>
      <c r="D21" s="450">
        <v>2</v>
      </c>
      <c r="E21" s="447" t="s">
        <v>15</v>
      </c>
    </row>
    <row r="22" spans="1:5" s="445" customFormat="1" x14ac:dyDescent="0.25">
      <c r="A22" s="446" t="s">
        <v>496</v>
      </c>
      <c r="B22" s="447" t="s">
        <v>15</v>
      </c>
      <c r="C22" s="447" t="s">
        <v>15</v>
      </c>
      <c r="D22" s="447" t="s">
        <v>15</v>
      </c>
      <c r="E22" s="447" t="s">
        <v>15</v>
      </c>
    </row>
    <row r="23" spans="1:5" x14ac:dyDescent="0.25">
      <c r="A23" s="446" t="s">
        <v>233</v>
      </c>
      <c r="B23" s="447" t="s">
        <v>15</v>
      </c>
      <c r="C23" s="447" t="s">
        <v>15</v>
      </c>
      <c r="D23" s="447" t="s">
        <v>15</v>
      </c>
      <c r="E23" s="447" t="s">
        <v>15</v>
      </c>
    </row>
    <row r="24" spans="1:5" x14ac:dyDescent="0.25">
      <c r="A24" s="446" t="s">
        <v>565</v>
      </c>
      <c r="B24" s="447" t="s">
        <v>15</v>
      </c>
      <c r="C24" s="447" t="s">
        <v>15</v>
      </c>
      <c r="D24" s="447" t="s">
        <v>15</v>
      </c>
      <c r="E24" s="447" t="s">
        <v>15</v>
      </c>
    </row>
    <row r="25" spans="1:5" x14ac:dyDescent="0.25">
      <c r="A25" s="446" t="s">
        <v>76</v>
      </c>
      <c r="B25" s="447" t="s">
        <v>15</v>
      </c>
      <c r="C25" s="450">
        <v>1</v>
      </c>
      <c r="D25" s="447" t="s">
        <v>15</v>
      </c>
      <c r="E25" s="450">
        <v>1</v>
      </c>
    </row>
    <row r="26" spans="1:5" x14ac:dyDescent="0.25">
      <c r="A26" s="446" t="s">
        <v>942</v>
      </c>
      <c r="B26" s="450">
        <v>1</v>
      </c>
      <c r="C26" s="447" t="s">
        <v>15</v>
      </c>
      <c r="D26" s="450">
        <v>1</v>
      </c>
      <c r="E26" s="447" t="s">
        <v>15</v>
      </c>
    </row>
    <row r="27" spans="1:5" x14ac:dyDescent="0.25">
      <c r="A27" s="446" t="s">
        <v>63</v>
      </c>
      <c r="B27" s="450">
        <v>1</v>
      </c>
      <c r="C27" s="447" t="s">
        <v>15</v>
      </c>
      <c r="D27" s="450">
        <v>1</v>
      </c>
      <c r="E27" s="447" t="s">
        <v>15</v>
      </c>
    </row>
    <row r="28" spans="1:5" x14ac:dyDescent="0.25">
      <c r="A28" s="446" t="s">
        <v>70</v>
      </c>
      <c r="B28" s="450">
        <v>1</v>
      </c>
      <c r="C28" s="447" t="s">
        <v>15</v>
      </c>
      <c r="D28" s="450">
        <v>1</v>
      </c>
      <c r="E28" s="447" t="s">
        <v>15</v>
      </c>
    </row>
    <row r="29" spans="1:5" x14ac:dyDescent="0.25">
      <c r="A29" s="446" t="s">
        <v>1003</v>
      </c>
      <c r="B29" s="447" t="s">
        <v>15</v>
      </c>
      <c r="C29" s="447" t="s">
        <v>15</v>
      </c>
      <c r="D29" s="447" t="s">
        <v>15</v>
      </c>
      <c r="E29" s="447" t="s">
        <v>15</v>
      </c>
    </row>
    <row r="30" spans="1:5" x14ac:dyDescent="0.25">
      <c r="A30" s="446" t="s">
        <v>490</v>
      </c>
      <c r="B30" s="447" t="s">
        <v>15</v>
      </c>
      <c r="C30" s="450">
        <v>1</v>
      </c>
      <c r="D30" s="447" t="s">
        <v>15</v>
      </c>
      <c r="E30" s="450">
        <v>1</v>
      </c>
    </row>
    <row r="31" spans="1:5" x14ac:dyDescent="0.25">
      <c r="A31" s="451" t="s">
        <v>41</v>
      </c>
      <c r="B31" s="455">
        <v>29</v>
      </c>
      <c r="C31" s="455">
        <v>18</v>
      </c>
      <c r="D31" s="455">
        <v>29</v>
      </c>
      <c r="E31" s="455">
        <v>18</v>
      </c>
    </row>
    <row r="32" spans="1:5" ht="15.75" thickBot="1" x14ac:dyDescent="0.3">
      <c r="A32" s="445"/>
      <c r="B32" s="445"/>
      <c r="C32" s="445"/>
      <c r="D32" s="445"/>
      <c r="E32" s="445"/>
    </row>
    <row r="33" spans="1:5" x14ac:dyDescent="0.25">
      <c r="A33" s="120" t="s">
        <v>807</v>
      </c>
      <c r="B33" s="121"/>
      <c r="C33" s="121"/>
      <c r="D33" s="121"/>
      <c r="E33" s="122"/>
    </row>
    <row r="34" spans="1:5" ht="15" customHeight="1" x14ac:dyDescent="0.25">
      <c r="A34" s="561" t="s">
        <v>1096</v>
      </c>
      <c r="B34" s="562"/>
      <c r="C34" s="562"/>
      <c r="D34" s="562"/>
      <c r="E34" s="563"/>
    </row>
    <row r="35" spans="1:5" ht="15.75" thickBot="1" x14ac:dyDescent="0.3">
      <c r="A35" s="564"/>
      <c r="B35" s="565"/>
      <c r="C35" s="565"/>
      <c r="D35" s="565"/>
      <c r="E35" s="566"/>
    </row>
  </sheetData>
  <mergeCells count="5">
    <mergeCell ref="A1:E1"/>
    <mergeCell ref="A34:E35"/>
    <mergeCell ref="A2:A4"/>
    <mergeCell ref="D2:E3"/>
    <mergeCell ref="B2:C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election activeCell="M25" sqref="M25"/>
    </sheetView>
  </sheetViews>
  <sheetFormatPr defaultRowHeight="15" x14ac:dyDescent="0.25"/>
  <cols>
    <col min="1" max="1" width="17.5703125" customWidth="1"/>
    <col min="3" max="3" width="13.28515625" customWidth="1"/>
    <col min="4" max="4" width="14.42578125" customWidth="1"/>
    <col min="5" max="5" width="12.140625" customWidth="1"/>
    <col min="6" max="6" width="19.42578125" customWidth="1"/>
    <col min="7" max="7" width="18.7109375" customWidth="1"/>
    <col min="8" max="8" width="15.5703125" customWidth="1"/>
    <col min="9" max="9" width="10.7109375" customWidth="1"/>
    <col min="10" max="10" width="12.140625" customWidth="1"/>
  </cols>
  <sheetData>
    <row r="1" spans="1:10" ht="15.75" customHeight="1" x14ac:dyDescent="0.25">
      <c r="A1" s="571" t="s">
        <v>995</v>
      </c>
      <c r="B1" s="571"/>
      <c r="C1" s="571"/>
      <c r="D1" s="571"/>
      <c r="E1" s="571"/>
      <c r="F1" s="571"/>
      <c r="G1" s="571"/>
      <c r="H1" s="571"/>
      <c r="I1" s="571"/>
      <c r="J1" s="571"/>
    </row>
    <row r="2" spans="1:10" ht="20.25" customHeight="1" x14ac:dyDescent="0.25">
      <c r="A2" s="537" t="s">
        <v>621</v>
      </c>
      <c r="B2" s="540" t="s">
        <v>623</v>
      </c>
      <c r="C2" s="537" t="s">
        <v>622</v>
      </c>
      <c r="D2" s="537"/>
      <c r="E2" s="537"/>
      <c r="F2" s="537"/>
      <c r="G2" s="537"/>
      <c r="H2" s="537"/>
      <c r="I2" s="537"/>
      <c r="J2" s="537"/>
    </row>
    <row r="3" spans="1:10" ht="40.5" customHeight="1" x14ac:dyDescent="0.25">
      <c r="A3" s="537"/>
      <c r="B3" s="573"/>
      <c r="C3" s="572" t="s">
        <v>624</v>
      </c>
      <c r="D3" s="572" t="s">
        <v>625</v>
      </c>
      <c r="E3" s="572" t="s">
        <v>626</v>
      </c>
      <c r="F3" s="572" t="s">
        <v>627</v>
      </c>
      <c r="G3" s="572" t="s">
        <v>628</v>
      </c>
      <c r="H3" s="572" t="s">
        <v>629</v>
      </c>
      <c r="I3" s="537" t="s">
        <v>630</v>
      </c>
      <c r="J3" s="537" t="s">
        <v>631</v>
      </c>
    </row>
    <row r="4" spans="1:10" x14ac:dyDescent="0.25">
      <c r="A4" s="537"/>
      <c r="B4" s="541"/>
      <c r="C4" s="572"/>
      <c r="D4" s="572"/>
      <c r="E4" s="572"/>
      <c r="F4" s="572"/>
      <c r="G4" s="572"/>
      <c r="H4" s="572"/>
      <c r="I4" s="537"/>
      <c r="J4" s="537"/>
    </row>
    <row r="5" spans="1:10" x14ac:dyDescent="0.25">
      <c r="A5" s="236" t="s">
        <v>1097</v>
      </c>
      <c r="B5" s="237">
        <v>30</v>
      </c>
      <c r="C5" s="450">
        <v>1</v>
      </c>
      <c r="D5" s="450">
        <v>4</v>
      </c>
      <c r="E5" s="447" t="s">
        <v>15</v>
      </c>
      <c r="F5" s="450">
        <v>1</v>
      </c>
      <c r="G5" s="450">
        <v>10</v>
      </c>
      <c r="H5" s="450">
        <v>13</v>
      </c>
      <c r="I5" s="450">
        <v>29</v>
      </c>
      <c r="J5" s="450">
        <v>1</v>
      </c>
    </row>
    <row r="6" spans="1:10" x14ac:dyDescent="0.25">
      <c r="A6" s="236" t="s">
        <v>1098</v>
      </c>
      <c r="B6" s="237">
        <v>5</v>
      </c>
      <c r="C6" s="450">
        <v>1</v>
      </c>
      <c r="D6" s="447" t="s">
        <v>15</v>
      </c>
      <c r="E6" s="447" t="s">
        <v>15</v>
      </c>
      <c r="F6" s="450">
        <v>3</v>
      </c>
      <c r="G6" s="447" t="s">
        <v>15</v>
      </c>
      <c r="H6" s="450">
        <v>1</v>
      </c>
      <c r="I6" s="450">
        <v>5</v>
      </c>
      <c r="J6" s="447" t="s">
        <v>15</v>
      </c>
    </row>
    <row r="7" spans="1:10" s="445" customFormat="1" x14ac:dyDescent="0.25">
      <c r="A7" s="236" t="s">
        <v>1099</v>
      </c>
      <c r="B7" s="237">
        <v>8</v>
      </c>
      <c r="C7" s="447" t="s">
        <v>15</v>
      </c>
      <c r="D7" s="447" t="s">
        <v>15</v>
      </c>
      <c r="E7" s="447" t="s">
        <v>15</v>
      </c>
      <c r="F7" s="450">
        <v>5</v>
      </c>
      <c r="G7" s="447" t="s">
        <v>15</v>
      </c>
      <c r="H7" s="450">
        <v>3</v>
      </c>
      <c r="I7" s="450">
        <v>8</v>
      </c>
      <c r="J7" s="447" t="s">
        <v>15</v>
      </c>
    </row>
    <row r="8" spans="1:10" s="445" customFormat="1" x14ac:dyDescent="0.25">
      <c r="A8" s="236" t="s">
        <v>1100</v>
      </c>
      <c r="B8" s="237">
        <v>12</v>
      </c>
      <c r="C8" s="447" t="s">
        <v>15</v>
      </c>
      <c r="D8" s="447" t="s">
        <v>15</v>
      </c>
      <c r="E8" s="450">
        <v>1</v>
      </c>
      <c r="F8" s="450">
        <v>11</v>
      </c>
      <c r="G8" s="447" t="s">
        <v>15</v>
      </c>
      <c r="H8" s="447" t="s">
        <v>15</v>
      </c>
      <c r="I8" s="450">
        <v>12</v>
      </c>
      <c r="J8" s="447" t="s">
        <v>15</v>
      </c>
    </row>
    <row r="9" spans="1:10" s="445" customFormat="1" x14ac:dyDescent="0.25">
      <c r="A9" s="236" t="s">
        <v>1101</v>
      </c>
      <c r="B9" s="237">
        <v>0</v>
      </c>
      <c r="C9" s="447" t="s">
        <v>15</v>
      </c>
      <c r="D9" s="447" t="s">
        <v>15</v>
      </c>
      <c r="E9" s="447" t="s">
        <v>15</v>
      </c>
      <c r="F9" s="447" t="s">
        <v>15</v>
      </c>
      <c r="G9" s="447" t="s">
        <v>15</v>
      </c>
      <c r="H9" s="447" t="s">
        <v>15</v>
      </c>
      <c r="I9" s="447" t="s">
        <v>15</v>
      </c>
      <c r="J9" s="447" t="s">
        <v>15</v>
      </c>
    </row>
    <row r="10" spans="1:10" s="445" customFormat="1" x14ac:dyDescent="0.25">
      <c r="A10" s="236" t="s">
        <v>1102</v>
      </c>
      <c r="B10" s="237">
        <v>23</v>
      </c>
      <c r="C10" s="447" t="s">
        <v>15</v>
      </c>
      <c r="D10" s="447" t="s">
        <v>15</v>
      </c>
      <c r="E10" s="447" t="s">
        <v>15</v>
      </c>
      <c r="F10" s="450">
        <v>22</v>
      </c>
      <c r="G10" s="447" t="s">
        <v>15</v>
      </c>
      <c r="H10" s="447" t="s">
        <v>15</v>
      </c>
      <c r="I10" s="450">
        <v>22</v>
      </c>
      <c r="J10" s="450">
        <v>1</v>
      </c>
    </row>
    <row r="11" spans="1:10" s="445" customFormat="1" x14ac:dyDescent="0.25">
      <c r="A11" s="236" t="s">
        <v>1103</v>
      </c>
      <c r="B11" s="237">
        <v>0</v>
      </c>
      <c r="C11" s="447" t="s">
        <v>15</v>
      </c>
      <c r="D11" s="447" t="s">
        <v>15</v>
      </c>
      <c r="E11" s="447" t="s">
        <v>15</v>
      </c>
      <c r="F11" s="447" t="s">
        <v>15</v>
      </c>
      <c r="G11" s="447" t="s">
        <v>15</v>
      </c>
      <c r="H11" s="447" t="s">
        <v>15</v>
      </c>
      <c r="I11" s="447" t="s">
        <v>15</v>
      </c>
      <c r="J11" s="447" t="s">
        <v>15</v>
      </c>
    </row>
    <row r="12" spans="1:10" s="445" customFormat="1" x14ac:dyDescent="0.25">
      <c r="A12" s="236" t="s">
        <v>1104</v>
      </c>
      <c r="B12" s="237">
        <v>1</v>
      </c>
      <c r="C12" s="447" t="s">
        <v>15</v>
      </c>
      <c r="D12" s="447" t="s">
        <v>15</v>
      </c>
      <c r="E12" s="447" t="s">
        <v>15</v>
      </c>
      <c r="F12" s="450">
        <v>1</v>
      </c>
      <c r="G12" s="447" t="s">
        <v>15</v>
      </c>
      <c r="H12" s="447" t="s">
        <v>15</v>
      </c>
      <c r="I12" s="450">
        <v>1</v>
      </c>
      <c r="J12" s="447" t="s">
        <v>15</v>
      </c>
    </row>
    <row r="13" spans="1:10" s="445" customFormat="1" x14ac:dyDescent="0.25">
      <c r="A13" s="236" t="s">
        <v>1105</v>
      </c>
      <c r="B13" s="237">
        <v>3</v>
      </c>
      <c r="C13" s="447" t="s">
        <v>15</v>
      </c>
      <c r="D13" s="450">
        <v>1</v>
      </c>
      <c r="E13" s="447" t="s">
        <v>15</v>
      </c>
      <c r="F13" s="450">
        <v>2</v>
      </c>
      <c r="G13" s="447" t="s">
        <v>15</v>
      </c>
      <c r="H13" s="447" t="s">
        <v>15</v>
      </c>
      <c r="I13" s="450">
        <v>3</v>
      </c>
      <c r="J13" s="447" t="s">
        <v>15</v>
      </c>
    </row>
    <row r="14" spans="1:10" x14ac:dyDescent="0.25">
      <c r="A14" s="236" t="s">
        <v>1106</v>
      </c>
      <c r="B14" s="237">
        <v>0</v>
      </c>
      <c r="C14" s="447" t="s">
        <v>15</v>
      </c>
      <c r="D14" s="447" t="s">
        <v>15</v>
      </c>
      <c r="E14" s="447" t="s">
        <v>15</v>
      </c>
      <c r="F14" s="447" t="s">
        <v>15</v>
      </c>
      <c r="G14" s="447" t="s">
        <v>15</v>
      </c>
      <c r="H14" s="447" t="s">
        <v>15</v>
      </c>
      <c r="I14" s="447" t="s">
        <v>15</v>
      </c>
      <c r="J14" s="447" t="s">
        <v>15</v>
      </c>
    </row>
    <row r="15" spans="1:10" x14ac:dyDescent="0.25">
      <c r="A15" s="236" t="s">
        <v>1107</v>
      </c>
      <c r="B15" s="237">
        <v>0</v>
      </c>
      <c r="C15" s="447" t="s">
        <v>15</v>
      </c>
      <c r="D15" s="447" t="s">
        <v>15</v>
      </c>
      <c r="E15" s="447" t="s">
        <v>15</v>
      </c>
      <c r="F15" s="447" t="s">
        <v>15</v>
      </c>
      <c r="G15" s="447" t="s">
        <v>15</v>
      </c>
      <c r="H15" s="447" t="s">
        <v>15</v>
      </c>
      <c r="I15" s="447" t="s">
        <v>15</v>
      </c>
      <c r="J15" s="447" t="s">
        <v>15</v>
      </c>
    </row>
    <row r="16" spans="1:10" x14ac:dyDescent="0.25">
      <c r="A16" s="236" t="s">
        <v>1108</v>
      </c>
      <c r="B16" s="237">
        <v>8</v>
      </c>
      <c r="C16" s="447" t="s">
        <v>15</v>
      </c>
      <c r="D16" s="447" t="s">
        <v>15</v>
      </c>
      <c r="E16" s="450">
        <v>1</v>
      </c>
      <c r="F16" s="450">
        <v>4</v>
      </c>
      <c r="G16" s="450">
        <v>3</v>
      </c>
      <c r="H16" s="447" t="s">
        <v>15</v>
      </c>
      <c r="I16" s="450">
        <v>8</v>
      </c>
      <c r="J16" s="447" t="s">
        <v>15</v>
      </c>
    </row>
    <row r="17" spans="1:10" x14ac:dyDescent="0.25">
      <c r="A17" s="236" t="s">
        <v>1109</v>
      </c>
      <c r="B17" s="237">
        <v>35</v>
      </c>
      <c r="C17" s="447" t="s">
        <v>15</v>
      </c>
      <c r="D17" s="447" t="s">
        <v>15</v>
      </c>
      <c r="E17" s="450">
        <v>1</v>
      </c>
      <c r="F17" s="450">
        <v>32</v>
      </c>
      <c r="G17" s="450">
        <v>2</v>
      </c>
      <c r="H17" s="447" t="s">
        <v>15</v>
      </c>
      <c r="I17" s="450">
        <v>35</v>
      </c>
      <c r="J17" s="447" t="s">
        <v>15</v>
      </c>
    </row>
    <row r="18" spans="1:10" x14ac:dyDescent="0.25">
      <c r="A18" s="234" t="s">
        <v>41</v>
      </c>
      <c r="B18" s="430">
        <v>125</v>
      </c>
      <c r="C18" s="235">
        <v>2</v>
      </c>
      <c r="D18" s="235">
        <v>5</v>
      </c>
      <c r="E18" s="235">
        <v>3</v>
      </c>
      <c r="F18" s="235">
        <v>81</v>
      </c>
      <c r="G18" s="235">
        <v>15</v>
      </c>
      <c r="H18" s="235">
        <v>17</v>
      </c>
      <c r="I18" s="235">
        <v>123</v>
      </c>
      <c r="J18" s="235">
        <v>2</v>
      </c>
    </row>
    <row r="20" spans="1:10" ht="15.75" thickBot="1" x14ac:dyDescent="0.3"/>
    <row r="21" spans="1:10" x14ac:dyDescent="0.25">
      <c r="A21" s="120" t="s">
        <v>807</v>
      </c>
      <c r="B21" s="121"/>
      <c r="C21" s="121"/>
      <c r="D21" s="121"/>
      <c r="E21" s="121"/>
      <c r="F21" s="121"/>
      <c r="G21" s="121"/>
      <c r="H21" s="121"/>
      <c r="I21" s="121"/>
      <c r="J21" s="122"/>
    </row>
    <row r="22" spans="1:10" ht="27.75" customHeight="1" thickBot="1" x14ac:dyDescent="0.3">
      <c r="A22" s="564" t="s">
        <v>1110</v>
      </c>
      <c r="B22" s="565"/>
      <c r="C22" s="565"/>
      <c r="D22" s="565"/>
      <c r="E22" s="565"/>
      <c r="F22" s="565"/>
      <c r="G22" s="565"/>
      <c r="H22" s="565"/>
      <c r="I22" s="565"/>
      <c r="J22" s="566"/>
    </row>
  </sheetData>
  <sortState ref="A7:J10">
    <sortCondition descending="1" ref="B7:B10"/>
    <sortCondition ref="A7:A10"/>
  </sortState>
  <mergeCells count="13">
    <mergeCell ref="A1:J1"/>
    <mergeCell ref="A22:J22"/>
    <mergeCell ref="A2:A4"/>
    <mergeCell ref="C2:J2"/>
    <mergeCell ref="C3:C4"/>
    <mergeCell ref="D3:D4"/>
    <mergeCell ref="E3:E4"/>
    <mergeCell ref="F3:F4"/>
    <mergeCell ref="G3:G4"/>
    <mergeCell ref="I3:I4"/>
    <mergeCell ref="J3:J4"/>
    <mergeCell ref="H3:H4"/>
    <mergeCell ref="B2:B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workbookViewId="0">
      <selection activeCell="G29" sqref="G29"/>
    </sheetView>
  </sheetViews>
  <sheetFormatPr defaultRowHeight="15" x14ac:dyDescent="0.25"/>
  <cols>
    <col min="1" max="1" width="16.7109375" customWidth="1"/>
    <col min="2" max="2" width="12.28515625" customWidth="1"/>
    <col min="3" max="4" width="16.7109375" customWidth="1"/>
    <col min="5" max="5" width="13" customWidth="1"/>
    <col min="6" max="6" width="12.5703125" customWidth="1"/>
    <col min="7" max="8" width="16.7109375" customWidth="1"/>
    <col min="9" max="9" width="12.7109375" customWidth="1"/>
    <col min="10" max="10" width="7.7109375" customWidth="1"/>
    <col min="11" max="11" width="16.7109375" customWidth="1"/>
    <col min="12" max="12" width="12.85546875" customWidth="1"/>
    <col min="13" max="14" width="16.7109375" customWidth="1"/>
    <col min="15" max="15" width="12.85546875" customWidth="1"/>
    <col min="16" max="17" width="16.7109375" customWidth="1"/>
  </cols>
  <sheetData>
    <row r="1" spans="1:17" ht="36.75" customHeight="1" x14ac:dyDescent="0.25">
      <c r="A1" s="539" t="s">
        <v>1052</v>
      </c>
      <c r="B1" s="539"/>
      <c r="C1" s="539"/>
      <c r="D1" s="539"/>
      <c r="E1" s="539"/>
      <c r="F1" s="539"/>
      <c r="G1" s="539"/>
      <c r="H1" s="539"/>
      <c r="I1" s="539"/>
      <c r="K1" s="534" t="s">
        <v>1053</v>
      </c>
      <c r="L1" s="534"/>
      <c r="M1" s="534"/>
      <c r="N1" s="534"/>
      <c r="O1" s="534"/>
      <c r="P1" s="534"/>
      <c r="Q1" s="534"/>
    </row>
    <row r="2" spans="1:17" ht="18" customHeight="1" x14ac:dyDescent="0.25">
      <c r="A2" s="537" t="s">
        <v>278</v>
      </c>
      <c r="B2" s="537" t="s">
        <v>883</v>
      </c>
      <c r="C2" s="537"/>
      <c r="D2" s="537"/>
      <c r="E2" s="537"/>
      <c r="F2" s="537" t="s">
        <v>975</v>
      </c>
      <c r="G2" s="537"/>
      <c r="H2" s="537"/>
      <c r="I2" s="537"/>
      <c r="J2" s="107"/>
      <c r="K2" s="537" t="s">
        <v>278</v>
      </c>
      <c r="L2" s="537" t="s">
        <v>883</v>
      </c>
      <c r="M2" s="537"/>
      <c r="N2" s="537"/>
      <c r="O2" s="537" t="s">
        <v>975</v>
      </c>
      <c r="P2" s="537"/>
      <c r="Q2" s="537"/>
    </row>
    <row r="3" spans="1:17" ht="18" customHeight="1" x14ac:dyDescent="0.25">
      <c r="A3" s="537"/>
      <c r="B3" s="537" t="s">
        <v>36</v>
      </c>
      <c r="C3" s="537" t="s">
        <v>632</v>
      </c>
      <c r="D3" s="537"/>
      <c r="E3" s="537"/>
      <c r="F3" s="537" t="s">
        <v>36</v>
      </c>
      <c r="G3" s="537" t="s">
        <v>632</v>
      </c>
      <c r="H3" s="537"/>
      <c r="I3" s="537"/>
      <c r="J3" s="107"/>
      <c r="K3" s="537"/>
      <c r="L3" s="537" t="s">
        <v>36</v>
      </c>
      <c r="M3" s="537" t="s">
        <v>632</v>
      </c>
      <c r="N3" s="537"/>
      <c r="O3" s="537" t="s">
        <v>36</v>
      </c>
      <c r="P3" s="537" t="s">
        <v>632</v>
      </c>
      <c r="Q3" s="537"/>
    </row>
    <row r="4" spans="1:17" x14ac:dyDescent="0.25">
      <c r="A4" s="537"/>
      <c r="B4" s="537"/>
      <c r="C4" s="4" t="s">
        <v>633</v>
      </c>
      <c r="D4" s="4" t="s">
        <v>634</v>
      </c>
      <c r="E4" s="4" t="s">
        <v>635</v>
      </c>
      <c r="F4" s="537"/>
      <c r="G4" s="4" t="s">
        <v>633</v>
      </c>
      <c r="H4" s="4" t="s">
        <v>634</v>
      </c>
      <c r="I4" s="4" t="s">
        <v>635</v>
      </c>
      <c r="J4" s="107"/>
      <c r="K4" s="537"/>
      <c r="L4" s="537"/>
      <c r="M4" s="4" t="s">
        <v>633</v>
      </c>
      <c r="N4" s="4" t="s">
        <v>634</v>
      </c>
      <c r="O4" s="537"/>
      <c r="P4" s="4" t="s">
        <v>633</v>
      </c>
      <c r="Q4" s="4" t="s">
        <v>634</v>
      </c>
    </row>
    <row r="5" spans="1:17" x14ac:dyDescent="0.25">
      <c r="A5" s="49" t="s">
        <v>273</v>
      </c>
      <c r="B5" s="40">
        <v>1881</v>
      </c>
      <c r="C5" s="14">
        <v>1783</v>
      </c>
      <c r="D5" s="274">
        <v>98</v>
      </c>
      <c r="E5" s="274" t="s">
        <v>15</v>
      </c>
      <c r="F5" s="453">
        <v>2085</v>
      </c>
      <c r="G5" s="448">
        <v>1723</v>
      </c>
      <c r="H5" s="447">
        <v>362</v>
      </c>
      <c r="I5" s="447" t="s">
        <v>15</v>
      </c>
      <c r="J5" s="107"/>
      <c r="K5" s="49" t="s">
        <v>273</v>
      </c>
      <c r="L5" s="40">
        <v>193271</v>
      </c>
      <c r="M5" s="14">
        <v>193203</v>
      </c>
      <c r="N5" s="274">
        <v>68</v>
      </c>
      <c r="O5" s="453">
        <v>210489</v>
      </c>
      <c r="P5" s="448">
        <v>210417</v>
      </c>
      <c r="Q5" s="447">
        <v>72</v>
      </c>
    </row>
    <row r="6" spans="1:17" x14ac:dyDescent="0.25">
      <c r="A6" s="49" t="s">
        <v>274</v>
      </c>
      <c r="B6" s="40">
        <v>1911</v>
      </c>
      <c r="C6" s="14">
        <v>1853</v>
      </c>
      <c r="D6" s="274">
        <v>58</v>
      </c>
      <c r="E6" s="274" t="s">
        <v>15</v>
      </c>
      <c r="F6" s="453">
        <v>2505</v>
      </c>
      <c r="G6" s="448">
        <v>2192</v>
      </c>
      <c r="H6" s="447">
        <v>313</v>
      </c>
      <c r="I6" s="447" t="s">
        <v>15</v>
      </c>
      <c r="J6" s="107"/>
      <c r="K6" s="49" t="s">
        <v>274</v>
      </c>
      <c r="L6" s="40">
        <v>203741</v>
      </c>
      <c r="M6" s="14">
        <v>203683</v>
      </c>
      <c r="N6" s="274">
        <v>58</v>
      </c>
      <c r="O6" s="453">
        <v>210982</v>
      </c>
      <c r="P6" s="448">
        <v>210899</v>
      </c>
      <c r="Q6" s="447">
        <v>83</v>
      </c>
    </row>
    <row r="7" spans="1:17" x14ac:dyDescent="0.25">
      <c r="A7" s="49" t="s">
        <v>275</v>
      </c>
      <c r="B7" s="40">
        <v>2145</v>
      </c>
      <c r="C7" s="14">
        <v>2006</v>
      </c>
      <c r="D7" s="274">
        <v>139</v>
      </c>
      <c r="E7" s="274" t="s">
        <v>15</v>
      </c>
      <c r="F7" s="453">
        <v>3055</v>
      </c>
      <c r="G7" s="448">
        <v>2710</v>
      </c>
      <c r="H7" s="447">
        <v>345</v>
      </c>
      <c r="I7" s="447" t="s">
        <v>15</v>
      </c>
      <c r="J7" s="107"/>
      <c r="K7" s="49" t="s">
        <v>275</v>
      </c>
      <c r="L7" s="40">
        <v>201635</v>
      </c>
      <c r="M7" s="14">
        <v>201581</v>
      </c>
      <c r="N7" s="274">
        <v>54</v>
      </c>
      <c r="O7" s="453">
        <v>208554</v>
      </c>
      <c r="P7" s="448">
        <v>208488</v>
      </c>
      <c r="Q7" s="447">
        <v>66</v>
      </c>
    </row>
    <row r="8" spans="1:17" x14ac:dyDescent="0.25">
      <c r="A8" s="49" t="s">
        <v>636</v>
      </c>
      <c r="B8" s="40">
        <v>2550</v>
      </c>
      <c r="C8" s="14">
        <v>2427</v>
      </c>
      <c r="D8" s="274">
        <v>123</v>
      </c>
      <c r="E8" s="274" t="s">
        <v>15</v>
      </c>
      <c r="F8" s="453">
        <v>2787</v>
      </c>
      <c r="G8" s="448">
        <v>2538</v>
      </c>
      <c r="H8" s="447">
        <v>249</v>
      </c>
      <c r="I8" s="447" t="s">
        <v>15</v>
      </c>
      <c r="J8" s="107"/>
      <c r="K8" s="49" t="s">
        <v>636</v>
      </c>
      <c r="L8" s="40">
        <v>207672</v>
      </c>
      <c r="M8" s="14">
        <v>207606</v>
      </c>
      <c r="N8" s="274">
        <v>66</v>
      </c>
      <c r="O8" s="453">
        <v>207142</v>
      </c>
      <c r="P8" s="448">
        <v>207074</v>
      </c>
      <c r="Q8" s="447">
        <v>68</v>
      </c>
    </row>
    <row r="9" spans="1:17" x14ac:dyDescent="0.25">
      <c r="A9" s="49" t="s">
        <v>276</v>
      </c>
      <c r="B9" s="40">
        <v>3088</v>
      </c>
      <c r="C9" s="14">
        <v>2893</v>
      </c>
      <c r="D9" s="274">
        <v>195</v>
      </c>
      <c r="E9" s="274" t="s">
        <v>15</v>
      </c>
      <c r="F9" s="453">
        <v>3368</v>
      </c>
      <c r="G9" s="448">
        <v>3061</v>
      </c>
      <c r="H9" s="447">
        <v>307</v>
      </c>
      <c r="I9" s="447" t="s">
        <v>15</v>
      </c>
      <c r="J9" s="107"/>
      <c r="K9" s="49" t="s">
        <v>276</v>
      </c>
      <c r="L9" s="40">
        <v>254851</v>
      </c>
      <c r="M9" s="14">
        <v>254779</v>
      </c>
      <c r="N9" s="274">
        <v>72</v>
      </c>
      <c r="O9" s="453">
        <v>247997</v>
      </c>
      <c r="P9" s="448">
        <v>247910</v>
      </c>
      <c r="Q9" s="447">
        <v>87</v>
      </c>
    </row>
    <row r="10" spans="1:17" x14ac:dyDescent="0.25">
      <c r="A10" s="49" t="s">
        <v>277</v>
      </c>
      <c r="B10" s="40">
        <v>3003</v>
      </c>
      <c r="C10" s="14">
        <v>2907</v>
      </c>
      <c r="D10" s="274">
        <v>96</v>
      </c>
      <c r="E10" s="274" t="s">
        <v>15</v>
      </c>
      <c r="F10" s="453">
        <v>2959</v>
      </c>
      <c r="G10" s="448">
        <v>2750</v>
      </c>
      <c r="H10" s="447">
        <v>209</v>
      </c>
      <c r="I10" s="447" t="s">
        <v>15</v>
      </c>
      <c r="J10" s="107"/>
      <c r="K10" s="49" t="s">
        <v>277</v>
      </c>
      <c r="L10" s="40">
        <v>222392</v>
      </c>
      <c r="M10" s="14">
        <v>222342</v>
      </c>
      <c r="N10" s="274">
        <v>50</v>
      </c>
      <c r="O10" s="453">
        <v>224311</v>
      </c>
      <c r="P10" s="448">
        <v>224237</v>
      </c>
      <c r="Q10" s="447">
        <v>74</v>
      </c>
    </row>
    <row r="11" spans="1:17" x14ac:dyDescent="0.25">
      <c r="A11" s="5" t="s">
        <v>41</v>
      </c>
      <c r="B11" s="40">
        <v>14578</v>
      </c>
      <c r="C11" s="40">
        <v>13869</v>
      </c>
      <c r="D11" s="281">
        <v>709</v>
      </c>
      <c r="E11" s="281">
        <v>0</v>
      </c>
      <c r="F11" s="453">
        <v>16759</v>
      </c>
      <c r="G11" s="453">
        <v>14974</v>
      </c>
      <c r="H11" s="452">
        <v>1785</v>
      </c>
      <c r="I11" s="452">
        <v>0</v>
      </c>
      <c r="J11" s="107"/>
      <c r="K11" s="5" t="s">
        <v>41</v>
      </c>
      <c r="L11" s="40">
        <v>1283562</v>
      </c>
      <c r="M11" s="40">
        <v>1283194</v>
      </c>
      <c r="N11" s="281">
        <v>368</v>
      </c>
      <c r="O11" s="453">
        <v>1309475</v>
      </c>
      <c r="P11" s="453">
        <v>1309025</v>
      </c>
      <c r="Q11" s="452">
        <v>450</v>
      </c>
    </row>
  </sheetData>
  <mergeCells count="16">
    <mergeCell ref="A1:I1"/>
    <mergeCell ref="A2:A4"/>
    <mergeCell ref="B2:E2"/>
    <mergeCell ref="F2:I2"/>
    <mergeCell ref="B3:B4"/>
    <mergeCell ref="C3:E3"/>
    <mergeCell ref="F3:F4"/>
    <mergeCell ref="G3:I3"/>
    <mergeCell ref="K1:Q1"/>
    <mergeCell ref="K2:K4"/>
    <mergeCell ref="L2:N2"/>
    <mergeCell ref="O2:Q2"/>
    <mergeCell ref="L3:L4"/>
    <mergeCell ref="M3:N3"/>
    <mergeCell ref="O3:O4"/>
    <mergeCell ref="P3:Q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topLeftCell="A7" zoomScaleNormal="100" workbookViewId="0">
      <selection activeCell="E39" sqref="E39"/>
    </sheetView>
  </sheetViews>
  <sheetFormatPr defaultRowHeight="15" x14ac:dyDescent="0.25"/>
  <cols>
    <col min="1" max="1" width="25.5703125" customWidth="1"/>
    <col min="2" max="2" width="16.7109375" customWidth="1"/>
    <col min="3" max="3" width="13.85546875" customWidth="1"/>
    <col min="4" max="4" width="15" customWidth="1"/>
    <col min="5" max="5" width="16" customWidth="1"/>
    <col min="6" max="6" width="14.5703125" customWidth="1"/>
  </cols>
  <sheetData>
    <row r="1" spans="1:6" ht="49.5" customHeight="1" x14ac:dyDescent="0.25">
      <c r="A1" s="534" t="s">
        <v>996</v>
      </c>
      <c r="B1" s="534"/>
      <c r="C1" s="534"/>
      <c r="D1" s="534"/>
      <c r="E1" s="534"/>
      <c r="F1" s="534"/>
    </row>
    <row r="2" spans="1:6" ht="25.5" customHeight="1" x14ac:dyDescent="0.25">
      <c r="A2" s="537" t="s">
        <v>101</v>
      </c>
      <c r="B2" s="537" t="s">
        <v>36</v>
      </c>
      <c r="C2" s="537" t="s">
        <v>637</v>
      </c>
      <c r="D2" s="537"/>
      <c r="E2" s="537" t="s">
        <v>638</v>
      </c>
      <c r="F2" s="537"/>
    </row>
    <row r="3" spans="1:6" ht="18.75" customHeight="1" x14ac:dyDescent="0.25">
      <c r="A3" s="537"/>
      <c r="B3" s="537"/>
      <c r="C3" s="4" t="s">
        <v>639</v>
      </c>
      <c r="D3" s="4" t="s">
        <v>640</v>
      </c>
      <c r="E3" s="4" t="s">
        <v>641</v>
      </c>
      <c r="F3" s="4" t="s">
        <v>642</v>
      </c>
    </row>
    <row r="4" spans="1:6" s="445" customFormat="1" x14ac:dyDescent="0.25">
      <c r="A4" s="461" t="s">
        <v>1115</v>
      </c>
      <c r="B4" s="464">
        <v>93</v>
      </c>
      <c r="C4" s="460" t="s">
        <v>15</v>
      </c>
      <c r="D4" s="462">
        <v>93</v>
      </c>
      <c r="E4" s="447" t="s">
        <v>15</v>
      </c>
      <c r="F4" s="447" t="s">
        <v>15</v>
      </c>
    </row>
    <row r="5" spans="1:6" s="445" customFormat="1" x14ac:dyDescent="0.25">
      <c r="A5" s="461" t="s">
        <v>68</v>
      </c>
      <c r="B5" s="464">
        <v>70</v>
      </c>
      <c r="C5" s="460" t="s">
        <v>15</v>
      </c>
      <c r="D5" s="462">
        <v>70</v>
      </c>
      <c r="E5" s="447" t="s">
        <v>15</v>
      </c>
      <c r="F5" s="447" t="s">
        <v>15</v>
      </c>
    </row>
    <row r="6" spans="1:6" s="445" customFormat="1" x14ac:dyDescent="0.25">
      <c r="A6" s="461" t="s">
        <v>1116</v>
      </c>
      <c r="B6" s="464">
        <v>43</v>
      </c>
      <c r="C6" s="460" t="s">
        <v>15</v>
      </c>
      <c r="D6" s="462">
        <v>43</v>
      </c>
      <c r="E6" s="447" t="s">
        <v>15</v>
      </c>
      <c r="F6" s="447" t="s">
        <v>15</v>
      </c>
    </row>
    <row r="7" spans="1:6" s="445" customFormat="1" x14ac:dyDescent="0.25">
      <c r="A7" s="461" t="s">
        <v>1117</v>
      </c>
      <c r="B7" s="464">
        <v>39</v>
      </c>
      <c r="C7" s="460" t="s">
        <v>15</v>
      </c>
      <c r="D7" s="462">
        <v>39</v>
      </c>
      <c r="E7" s="447" t="s">
        <v>15</v>
      </c>
      <c r="F7" s="447" t="s">
        <v>15</v>
      </c>
    </row>
    <row r="8" spans="1:6" s="445" customFormat="1" x14ac:dyDescent="0.25">
      <c r="A8" s="461" t="s">
        <v>209</v>
      </c>
      <c r="B8" s="464">
        <v>38</v>
      </c>
      <c r="C8" s="462">
        <v>16</v>
      </c>
      <c r="D8" s="462">
        <v>22</v>
      </c>
      <c r="E8" s="447" t="s">
        <v>15</v>
      </c>
      <c r="F8" s="447" t="s">
        <v>15</v>
      </c>
    </row>
    <row r="9" spans="1:6" s="445" customFormat="1" x14ac:dyDescent="0.25">
      <c r="A9" s="461" t="s">
        <v>1119</v>
      </c>
      <c r="B9" s="464">
        <v>37</v>
      </c>
      <c r="C9" s="462">
        <v>2</v>
      </c>
      <c r="D9" s="462">
        <v>35</v>
      </c>
      <c r="E9" s="447" t="s">
        <v>15</v>
      </c>
      <c r="F9" s="447" t="s">
        <v>15</v>
      </c>
    </row>
    <row r="10" spans="1:6" s="445" customFormat="1" x14ac:dyDescent="0.25">
      <c r="A10" s="461" t="s">
        <v>1118</v>
      </c>
      <c r="B10" s="464">
        <v>33</v>
      </c>
      <c r="C10" s="460" t="s">
        <v>15</v>
      </c>
      <c r="D10" s="462">
        <v>33</v>
      </c>
      <c r="E10" s="447" t="s">
        <v>15</v>
      </c>
      <c r="F10" s="447" t="s">
        <v>15</v>
      </c>
    </row>
    <row r="11" spans="1:6" s="445" customFormat="1" x14ac:dyDescent="0.25">
      <c r="A11" s="461" t="s">
        <v>75</v>
      </c>
      <c r="B11" s="464">
        <v>31</v>
      </c>
      <c r="C11" s="462">
        <v>3</v>
      </c>
      <c r="D11" s="462">
        <v>28</v>
      </c>
      <c r="E11" s="447" t="s">
        <v>15</v>
      </c>
      <c r="F11" s="447" t="s">
        <v>15</v>
      </c>
    </row>
    <row r="12" spans="1:6" s="445" customFormat="1" x14ac:dyDescent="0.25">
      <c r="A12" s="461" t="s">
        <v>229</v>
      </c>
      <c r="B12" s="464">
        <v>17</v>
      </c>
      <c r="C12" s="462">
        <v>17</v>
      </c>
      <c r="D12" s="460" t="s">
        <v>15</v>
      </c>
      <c r="E12" s="447" t="s">
        <v>15</v>
      </c>
      <c r="F12" s="447" t="s">
        <v>15</v>
      </c>
    </row>
    <row r="13" spans="1:6" s="445" customFormat="1" x14ac:dyDescent="0.25">
      <c r="A13" s="461" t="s">
        <v>1113</v>
      </c>
      <c r="B13" s="464">
        <v>16</v>
      </c>
      <c r="C13" s="460" t="s">
        <v>15</v>
      </c>
      <c r="D13" s="462">
        <v>16</v>
      </c>
      <c r="E13" s="447" t="s">
        <v>15</v>
      </c>
      <c r="F13" s="447" t="s">
        <v>15</v>
      </c>
    </row>
    <row r="14" spans="1:6" s="445" customFormat="1" x14ac:dyDescent="0.25">
      <c r="A14" s="461" t="s">
        <v>1112</v>
      </c>
      <c r="B14" s="464">
        <v>14</v>
      </c>
      <c r="C14" s="462">
        <v>1</v>
      </c>
      <c r="D14" s="462">
        <v>13</v>
      </c>
      <c r="E14" s="447" t="s">
        <v>15</v>
      </c>
      <c r="F14" s="447" t="s">
        <v>15</v>
      </c>
    </row>
    <row r="15" spans="1:6" s="445" customFormat="1" x14ac:dyDescent="0.25">
      <c r="A15" s="461" t="s">
        <v>795</v>
      </c>
      <c r="B15" s="464">
        <v>10</v>
      </c>
      <c r="C15" s="462">
        <v>10</v>
      </c>
      <c r="D15" s="460" t="s">
        <v>15</v>
      </c>
      <c r="E15" s="447" t="s">
        <v>15</v>
      </c>
      <c r="F15" s="447" t="s">
        <v>15</v>
      </c>
    </row>
    <row r="16" spans="1:6" s="445" customFormat="1" x14ac:dyDescent="0.25">
      <c r="A16" s="461" t="s">
        <v>77</v>
      </c>
      <c r="B16" s="464">
        <v>9</v>
      </c>
      <c r="C16" s="460" t="s">
        <v>15</v>
      </c>
      <c r="D16" s="462">
        <v>9</v>
      </c>
      <c r="E16" s="447" t="s">
        <v>15</v>
      </c>
      <c r="F16" s="447" t="s">
        <v>15</v>
      </c>
    </row>
    <row r="17" spans="1:6" s="445" customFormat="1" x14ac:dyDescent="0.25">
      <c r="A17" s="461" t="s">
        <v>69</v>
      </c>
      <c r="B17" s="464">
        <v>8</v>
      </c>
      <c r="C17" s="460" t="s">
        <v>15</v>
      </c>
      <c r="D17" s="462">
        <v>8</v>
      </c>
      <c r="E17" s="447" t="s">
        <v>15</v>
      </c>
      <c r="F17" s="447" t="s">
        <v>15</v>
      </c>
    </row>
    <row r="18" spans="1:6" s="445" customFormat="1" x14ac:dyDescent="0.25">
      <c r="A18" s="461" t="s">
        <v>62</v>
      </c>
      <c r="B18" s="464">
        <v>8</v>
      </c>
      <c r="C18" s="460" t="s">
        <v>15</v>
      </c>
      <c r="D18" s="462">
        <v>8</v>
      </c>
      <c r="E18" s="447" t="s">
        <v>15</v>
      </c>
      <c r="F18" s="447" t="s">
        <v>15</v>
      </c>
    </row>
    <row r="19" spans="1:6" s="445" customFormat="1" x14ac:dyDescent="0.25">
      <c r="A19" s="461" t="s">
        <v>227</v>
      </c>
      <c r="B19" s="464">
        <v>6</v>
      </c>
      <c r="C19" s="460" t="s">
        <v>15</v>
      </c>
      <c r="D19" s="462">
        <v>6</v>
      </c>
      <c r="E19" s="447" t="s">
        <v>15</v>
      </c>
      <c r="F19" s="447" t="s">
        <v>15</v>
      </c>
    </row>
    <row r="20" spans="1:6" s="445" customFormat="1" x14ac:dyDescent="0.25">
      <c r="A20" s="461" t="s">
        <v>208</v>
      </c>
      <c r="B20" s="464">
        <v>5</v>
      </c>
      <c r="C20" s="460" t="s">
        <v>15</v>
      </c>
      <c r="D20" s="462">
        <v>5</v>
      </c>
      <c r="E20" s="447" t="s">
        <v>15</v>
      </c>
      <c r="F20" s="447" t="s">
        <v>15</v>
      </c>
    </row>
    <row r="21" spans="1:6" s="445" customFormat="1" x14ac:dyDescent="0.25">
      <c r="A21" s="461" t="s">
        <v>938</v>
      </c>
      <c r="B21" s="464">
        <v>4</v>
      </c>
      <c r="C21" s="462">
        <v>4</v>
      </c>
      <c r="D21" s="460" t="s">
        <v>15</v>
      </c>
      <c r="E21" s="447" t="s">
        <v>15</v>
      </c>
      <c r="F21" s="447" t="s">
        <v>15</v>
      </c>
    </row>
    <row r="22" spans="1:6" s="445" customFormat="1" x14ac:dyDescent="0.25">
      <c r="A22" s="461" t="s">
        <v>85</v>
      </c>
      <c r="B22" s="464">
        <v>4</v>
      </c>
      <c r="C22" s="460" t="s">
        <v>15</v>
      </c>
      <c r="D22" s="462">
        <v>4</v>
      </c>
      <c r="E22" s="447" t="s">
        <v>15</v>
      </c>
      <c r="F22" s="447" t="s">
        <v>15</v>
      </c>
    </row>
    <row r="23" spans="1:6" s="445" customFormat="1" x14ac:dyDescent="0.25">
      <c r="A23" s="461" t="s">
        <v>400</v>
      </c>
      <c r="B23" s="464">
        <v>3</v>
      </c>
      <c r="C23" s="460" t="s">
        <v>15</v>
      </c>
      <c r="D23" s="462">
        <v>3</v>
      </c>
      <c r="E23" s="447" t="s">
        <v>15</v>
      </c>
      <c r="F23" s="447" t="s">
        <v>15</v>
      </c>
    </row>
    <row r="24" spans="1:6" s="445" customFormat="1" x14ac:dyDescent="0.25">
      <c r="A24" s="461" t="s">
        <v>1111</v>
      </c>
      <c r="B24" s="464">
        <v>3</v>
      </c>
      <c r="C24" s="462">
        <v>3</v>
      </c>
      <c r="D24" s="460" t="s">
        <v>15</v>
      </c>
      <c r="E24" s="447" t="s">
        <v>15</v>
      </c>
      <c r="F24" s="447" t="s">
        <v>15</v>
      </c>
    </row>
    <row r="25" spans="1:6" s="445" customFormat="1" x14ac:dyDescent="0.25">
      <c r="A25" s="461" t="s">
        <v>1114</v>
      </c>
      <c r="B25" s="464">
        <v>3</v>
      </c>
      <c r="C25" s="460" t="s">
        <v>15</v>
      </c>
      <c r="D25" s="462">
        <v>3</v>
      </c>
      <c r="E25" s="447" t="s">
        <v>15</v>
      </c>
      <c r="F25" s="447" t="s">
        <v>15</v>
      </c>
    </row>
    <row r="26" spans="1:6" x14ac:dyDescent="0.25">
      <c r="A26" s="461" t="s">
        <v>230</v>
      </c>
      <c r="B26" s="464">
        <v>3</v>
      </c>
      <c r="C26" s="460" t="s">
        <v>15</v>
      </c>
      <c r="D26" s="462">
        <v>3</v>
      </c>
      <c r="E26" s="447" t="s">
        <v>15</v>
      </c>
      <c r="F26" s="447" t="s">
        <v>15</v>
      </c>
    </row>
    <row r="27" spans="1:6" x14ac:dyDescent="0.25">
      <c r="A27" s="461" t="s">
        <v>73</v>
      </c>
      <c r="B27" s="464">
        <v>2</v>
      </c>
      <c r="C27" s="460" t="s">
        <v>15</v>
      </c>
      <c r="D27" s="462">
        <v>2</v>
      </c>
      <c r="E27" s="447" t="s">
        <v>15</v>
      </c>
      <c r="F27" s="447" t="s">
        <v>15</v>
      </c>
    </row>
    <row r="28" spans="1:6" x14ac:dyDescent="0.25">
      <c r="A28" s="461" t="s">
        <v>394</v>
      </c>
      <c r="B28" s="464">
        <v>2</v>
      </c>
      <c r="C28" s="462">
        <v>1</v>
      </c>
      <c r="D28" s="462">
        <v>1</v>
      </c>
      <c r="E28" s="447" t="s">
        <v>15</v>
      </c>
      <c r="F28" s="447" t="s">
        <v>15</v>
      </c>
    </row>
    <row r="29" spans="1:6" x14ac:dyDescent="0.25">
      <c r="A29" s="461" t="s">
        <v>96</v>
      </c>
      <c r="B29" s="464">
        <v>1</v>
      </c>
      <c r="C29" s="462">
        <v>1</v>
      </c>
      <c r="D29" s="460" t="s">
        <v>15</v>
      </c>
      <c r="E29" s="447" t="s">
        <v>15</v>
      </c>
      <c r="F29" s="447" t="s">
        <v>15</v>
      </c>
    </row>
    <row r="30" spans="1:6" x14ac:dyDescent="0.25">
      <c r="A30" s="461" t="s">
        <v>488</v>
      </c>
      <c r="B30" s="464">
        <v>1</v>
      </c>
      <c r="C30" s="460" t="s">
        <v>15</v>
      </c>
      <c r="D30" s="462">
        <v>1</v>
      </c>
      <c r="E30" s="447" t="s">
        <v>15</v>
      </c>
      <c r="F30" s="447" t="s">
        <v>15</v>
      </c>
    </row>
    <row r="31" spans="1:6" x14ac:dyDescent="0.25">
      <c r="A31" s="461" t="s">
        <v>80</v>
      </c>
      <c r="B31" s="464">
        <v>1</v>
      </c>
      <c r="C31" s="460" t="s">
        <v>15</v>
      </c>
      <c r="D31" s="462">
        <v>1</v>
      </c>
      <c r="E31" s="447" t="s">
        <v>15</v>
      </c>
      <c r="F31" s="447" t="s">
        <v>15</v>
      </c>
    </row>
    <row r="32" spans="1:6" x14ac:dyDescent="0.25">
      <c r="A32" s="451" t="s">
        <v>41</v>
      </c>
      <c r="B32" s="452">
        <v>504</v>
      </c>
      <c r="C32" s="452">
        <v>58</v>
      </c>
      <c r="D32" s="452">
        <v>446</v>
      </c>
      <c r="E32" s="452">
        <v>0</v>
      </c>
      <c r="F32" s="452">
        <v>0</v>
      </c>
    </row>
    <row r="33" spans="1:6" ht="15.75" thickBot="1" x14ac:dyDescent="0.3">
      <c r="A33" s="445"/>
      <c r="B33" s="445"/>
      <c r="C33" s="445"/>
      <c r="D33" s="445"/>
      <c r="E33" s="445"/>
      <c r="F33" s="445"/>
    </row>
    <row r="34" spans="1:6" x14ac:dyDescent="0.25">
      <c r="A34" s="127" t="s">
        <v>807</v>
      </c>
      <c r="B34" s="121"/>
      <c r="C34" s="121"/>
      <c r="D34" s="121"/>
      <c r="E34" s="121"/>
      <c r="F34" s="122"/>
    </row>
    <row r="35" spans="1:6" x14ac:dyDescent="0.25">
      <c r="A35" s="574" t="s">
        <v>643</v>
      </c>
      <c r="B35" s="575"/>
      <c r="C35" s="575"/>
      <c r="D35" s="575"/>
      <c r="E35" s="575"/>
      <c r="F35" s="576"/>
    </row>
    <row r="36" spans="1:6" ht="15.75" thickBot="1" x14ac:dyDescent="0.3">
      <c r="A36" s="577" t="s">
        <v>644</v>
      </c>
      <c r="B36" s="578"/>
      <c r="C36" s="578"/>
      <c r="D36" s="578"/>
      <c r="E36" s="578"/>
      <c r="F36" s="579"/>
    </row>
  </sheetData>
  <mergeCells count="7">
    <mergeCell ref="A1:F1"/>
    <mergeCell ref="A35:F35"/>
    <mergeCell ref="A36:F36"/>
    <mergeCell ref="A2:A3"/>
    <mergeCell ref="B2:B3"/>
    <mergeCell ref="C2:D2"/>
    <mergeCell ref="E2:F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topLeftCell="A10" workbookViewId="0">
      <selection activeCell="O7" sqref="O7"/>
    </sheetView>
  </sheetViews>
  <sheetFormatPr defaultRowHeight="15" x14ac:dyDescent="0.25"/>
  <cols>
    <col min="11" max="11" width="23.42578125" customWidth="1"/>
  </cols>
  <sheetData>
    <row r="1" spans="1:11" ht="27" customHeight="1" x14ac:dyDescent="0.25">
      <c r="A1" s="500" t="s">
        <v>1</v>
      </c>
      <c r="B1" s="501"/>
      <c r="C1" s="501"/>
      <c r="D1" s="501"/>
      <c r="E1" s="501"/>
      <c r="F1" s="501"/>
      <c r="G1" s="501"/>
      <c r="H1" s="501"/>
      <c r="I1" s="501"/>
      <c r="J1" s="501"/>
      <c r="K1" s="502"/>
    </row>
    <row r="2" spans="1:11" ht="15.95" customHeight="1" x14ac:dyDescent="0.25">
      <c r="A2" s="490"/>
      <c r="B2" s="491"/>
      <c r="C2" s="491"/>
      <c r="D2" s="491"/>
      <c r="E2" s="491"/>
      <c r="F2" s="491"/>
      <c r="G2" s="491"/>
      <c r="H2" s="491"/>
      <c r="I2" s="491"/>
      <c r="J2" s="491"/>
      <c r="K2" s="492"/>
    </row>
    <row r="3" spans="1:11" ht="15.95" customHeight="1" x14ac:dyDescent="0.25">
      <c r="A3" s="490" t="s">
        <v>430</v>
      </c>
      <c r="B3" s="491"/>
      <c r="C3" s="491"/>
      <c r="D3" s="491"/>
      <c r="E3" s="491"/>
      <c r="F3" s="491"/>
      <c r="G3" s="491"/>
      <c r="H3" s="491"/>
      <c r="I3" s="491"/>
      <c r="J3" s="491"/>
      <c r="K3" s="492"/>
    </row>
    <row r="4" spans="1:11" ht="15.95" customHeight="1" x14ac:dyDescent="0.25">
      <c r="A4" s="490" t="s">
        <v>431</v>
      </c>
      <c r="B4" s="491"/>
      <c r="C4" s="491"/>
      <c r="D4" s="491"/>
      <c r="E4" s="491"/>
      <c r="F4" s="491"/>
      <c r="G4" s="491"/>
      <c r="H4" s="491"/>
      <c r="I4" s="491"/>
      <c r="J4" s="491"/>
      <c r="K4" s="492"/>
    </row>
    <row r="5" spans="1:11" ht="15.95" customHeight="1" x14ac:dyDescent="0.25">
      <c r="A5" s="490" t="s">
        <v>432</v>
      </c>
      <c r="B5" s="491"/>
      <c r="C5" s="491"/>
      <c r="D5" s="491"/>
      <c r="E5" s="491"/>
      <c r="F5" s="491"/>
      <c r="G5" s="491"/>
      <c r="H5" s="491"/>
      <c r="I5" s="491"/>
      <c r="J5" s="491"/>
      <c r="K5" s="492"/>
    </row>
    <row r="6" spans="1:11" ht="15.95" customHeight="1" x14ac:dyDescent="0.25">
      <c r="A6" s="490" t="s">
        <v>433</v>
      </c>
      <c r="B6" s="491"/>
      <c r="C6" s="491"/>
      <c r="D6" s="491"/>
      <c r="E6" s="491"/>
      <c r="F6" s="491"/>
      <c r="G6" s="491"/>
      <c r="H6" s="491"/>
      <c r="I6" s="491"/>
      <c r="J6" s="491"/>
      <c r="K6" s="492"/>
    </row>
    <row r="7" spans="1:11" ht="15.95" customHeight="1" x14ac:dyDescent="0.25">
      <c r="A7" s="497" t="s">
        <v>434</v>
      </c>
      <c r="B7" s="498"/>
      <c r="C7" s="498"/>
      <c r="D7" s="498"/>
      <c r="E7" s="498"/>
      <c r="F7" s="498"/>
      <c r="G7" s="498"/>
      <c r="H7" s="498"/>
      <c r="I7" s="498"/>
      <c r="J7" s="498"/>
      <c r="K7" s="499"/>
    </row>
    <row r="8" spans="1:11" ht="15.95" customHeight="1" x14ac:dyDescent="0.25">
      <c r="A8" s="490" t="s">
        <v>435</v>
      </c>
      <c r="B8" s="491"/>
      <c r="C8" s="491"/>
      <c r="D8" s="491"/>
      <c r="E8" s="491"/>
      <c r="F8" s="491"/>
      <c r="G8" s="491"/>
      <c r="H8" s="491"/>
      <c r="I8" s="491"/>
      <c r="J8" s="491"/>
      <c r="K8" s="492"/>
    </row>
    <row r="9" spans="1:11" ht="15.95" customHeight="1" x14ac:dyDescent="0.25">
      <c r="A9" s="490" t="s">
        <v>436</v>
      </c>
      <c r="B9" s="491"/>
      <c r="C9" s="491"/>
      <c r="D9" s="491"/>
      <c r="E9" s="491"/>
      <c r="F9" s="491"/>
      <c r="G9" s="491"/>
      <c r="H9" s="491"/>
      <c r="I9" s="491"/>
      <c r="J9" s="491"/>
      <c r="K9" s="492"/>
    </row>
    <row r="10" spans="1:11" ht="15.95" customHeight="1" x14ac:dyDescent="0.25">
      <c r="A10" s="490" t="s">
        <v>854</v>
      </c>
      <c r="B10" s="491"/>
      <c r="C10" s="491"/>
      <c r="D10" s="491"/>
      <c r="E10" s="491"/>
      <c r="F10" s="491"/>
      <c r="G10" s="491"/>
      <c r="H10" s="491"/>
      <c r="I10" s="491"/>
      <c r="J10" s="491"/>
      <c r="K10" s="492"/>
    </row>
    <row r="11" spans="1:11" ht="15.95" customHeight="1" x14ac:dyDescent="0.25">
      <c r="A11" s="490" t="s">
        <v>437</v>
      </c>
      <c r="B11" s="491"/>
      <c r="C11" s="491"/>
      <c r="D11" s="491"/>
      <c r="E11" s="491"/>
      <c r="F11" s="491"/>
      <c r="G11" s="491"/>
      <c r="H11" s="491"/>
      <c r="I11" s="491"/>
      <c r="J11" s="491"/>
      <c r="K11" s="492"/>
    </row>
    <row r="12" spans="1:11" ht="15.95" customHeight="1" x14ac:dyDescent="0.25">
      <c r="A12" s="490" t="s">
        <v>438</v>
      </c>
      <c r="B12" s="491"/>
      <c r="C12" s="491"/>
      <c r="D12" s="491"/>
      <c r="E12" s="491"/>
      <c r="F12" s="491"/>
      <c r="G12" s="491"/>
      <c r="H12" s="491"/>
      <c r="I12" s="491"/>
      <c r="J12" s="491"/>
      <c r="K12" s="492"/>
    </row>
    <row r="13" spans="1:11" ht="15.95" customHeight="1" x14ac:dyDescent="0.25">
      <c r="A13" s="490" t="s">
        <v>439</v>
      </c>
      <c r="B13" s="491"/>
      <c r="C13" s="491"/>
      <c r="D13" s="491"/>
      <c r="E13" s="491"/>
      <c r="F13" s="491"/>
      <c r="G13" s="491"/>
      <c r="H13" s="491"/>
      <c r="I13" s="491"/>
      <c r="J13" s="491"/>
      <c r="K13" s="492"/>
    </row>
    <row r="14" spans="1:11" ht="15.95" customHeight="1" x14ac:dyDescent="0.25">
      <c r="A14" s="490" t="s">
        <v>440</v>
      </c>
      <c r="B14" s="491"/>
      <c r="C14" s="491"/>
      <c r="D14" s="491"/>
      <c r="E14" s="491"/>
      <c r="F14" s="491"/>
      <c r="G14" s="491"/>
      <c r="H14" s="491"/>
      <c r="I14" s="491"/>
      <c r="J14" s="491"/>
      <c r="K14" s="492"/>
    </row>
    <row r="15" spans="1:11" ht="15.95" customHeight="1" x14ac:dyDescent="0.25">
      <c r="A15" s="490" t="s">
        <v>441</v>
      </c>
      <c r="B15" s="491"/>
      <c r="C15" s="491"/>
      <c r="D15" s="491"/>
      <c r="E15" s="491"/>
      <c r="F15" s="491"/>
      <c r="G15" s="491"/>
      <c r="H15" s="491"/>
      <c r="I15" s="491"/>
      <c r="J15" s="491"/>
      <c r="K15" s="492"/>
    </row>
    <row r="16" spans="1:11" ht="15.95" customHeight="1" x14ac:dyDescent="0.25">
      <c r="A16" s="490" t="s">
        <v>442</v>
      </c>
      <c r="B16" s="491"/>
      <c r="C16" s="491"/>
      <c r="D16" s="491"/>
      <c r="E16" s="491"/>
      <c r="F16" s="491"/>
      <c r="G16" s="491"/>
      <c r="H16" s="491"/>
      <c r="I16" s="491"/>
      <c r="J16" s="491"/>
      <c r="K16" s="492"/>
    </row>
    <row r="17" spans="1:11" ht="15.95" customHeight="1" x14ac:dyDescent="0.25">
      <c r="A17" s="490" t="s">
        <v>443</v>
      </c>
      <c r="B17" s="491"/>
      <c r="C17" s="491"/>
      <c r="D17" s="491"/>
      <c r="E17" s="491"/>
      <c r="F17" s="491"/>
      <c r="G17" s="491"/>
      <c r="H17" s="491"/>
      <c r="I17" s="491"/>
      <c r="J17" s="491"/>
      <c r="K17" s="492"/>
    </row>
    <row r="18" spans="1:11" ht="15.95" customHeight="1" x14ac:dyDescent="0.25">
      <c r="A18" s="490" t="s">
        <v>444</v>
      </c>
      <c r="B18" s="491"/>
      <c r="C18" s="491"/>
      <c r="D18" s="491"/>
      <c r="E18" s="491"/>
      <c r="F18" s="491"/>
      <c r="G18" s="491"/>
      <c r="H18" s="491"/>
      <c r="I18" s="491"/>
      <c r="J18" s="491"/>
      <c r="K18" s="492"/>
    </row>
    <row r="19" spans="1:11" ht="15.95" customHeight="1" x14ac:dyDescent="0.25">
      <c r="A19" s="490" t="s">
        <v>445</v>
      </c>
      <c r="B19" s="491"/>
      <c r="C19" s="491"/>
      <c r="D19" s="491"/>
      <c r="E19" s="491"/>
      <c r="F19" s="491"/>
      <c r="G19" s="491"/>
      <c r="H19" s="491"/>
      <c r="I19" s="491"/>
      <c r="J19" s="491"/>
      <c r="K19" s="492"/>
    </row>
    <row r="20" spans="1:11" ht="15.95" customHeight="1" x14ac:dyDescent="0.25">
      <c r="A20" s="490" t="s">
        <v>446</v>
      </c>
      <c r="B20" s="491"/>
      <c r="C20" s="491"/>
      <c r="D20" s="491"/>
      <c r="E20" s="491"/>
      <c r="F20" s="491"/>
      <c r="G20" s="491"/>
      <c r="H20" s="491"/>
      <c r="I20" s="491"/>
      <c r="J20" s="491"/>
      <c r="K20" s="492"/>
    </row>
    <row r="21" spans="1:11" ht="15.95" customHeight="1" x14ac:dyDescent="0.25">
      <c r="A21" s="490" t="s">
        <v>447</v>
      </c>
      <c r="B21" s="491"/>
      <c r="C21" s="491"/>
      <c r="D21" s="491"/>
      <c r="E21" s="491"/>
      <c r="F21" s="491"/>
      <c r="G21" s="491"/>
      <c r="H21" s="491"/>
      <c r="I21" s="491"/>
      <c r="J21" s="491"/>
      <c r="K21" s="492"/>
    </row>
    <row r="22" spans="1:11" ht="15.95" customHeight="1" x14ac:dyDescent="0.25">
      <c r="A22" s="490" t="s">
        <v>448</v>
      </c>
      <c r="B22" s="491"/>
      <c r="C22" s="491"/>
      <c r="D22" s="491"/>
      <c r="E22" s="491"/>
      <c r="F22" s="491"/>
      <c r="G22" s="491"/>
      <c r="H22" s="491"/>
      <c r="I22" s="491"/>
      <c r="J22" s="491"/>
      <c r="K22" s="492"/>
    </row>
    <row r="23" spans="1:11" ht="15.95" customHeight="1" x14ac:dyDescent="0.25">
      <c r="A23" s="490" t="s">
        <v>449</v>
      </c>
      <c r="B23" s="491"/>
      <c r="C23" s="491"/>
      <c r="D23" s="491"/>
      <c r="E23" s="491"/>
      <c r="F23" s="491"/>
      <c r="G23" s="491"/>
      <c r="H23" s="491"/>
      <c r="I23" s="491"/>
      <c r="J23" s="491"/>
      <c r="K23" s="492"/>
    </row>
    <row r="24" spans="1:11" ht="15.95" customHeight="1" x14ac:dyDescent="0.25">
      <c r="A24" s="490" t="s">
        <v>450</v>
      </c>
      <c r="B24" s="491"/>
      <c r="C24" s="491"/>
      <c r="D24" s="491"/>
      <c r="E24" s="491"/>
      <c r="F24" s="491"/>
      <c r="G24" s="491"/>
      <c r="H24" s="491"/>
      <c r="I24" s="491"/>
      <c r="J24" s="491"/>
      <c r="K24" s="492"/>
    </row>
    <row r="25" spans="1:11" ht="15.95" customHeight="1" x14ac:dyDescent="0.25">
      <c r="A25" s="490" t="s">
        <v>451</v>
      </c>
      <c r="B25" s="491"/>
      <c r="C25" s="491"/>
      <c r="D25" s="491"/>
      <c r="E25" s="491"/>
      <c r="F25" s="491"/>
      <c r="G25" s="491"/>
      <c r="H25" s="491"/>
      <c r="I25" s="491"/>
      <c r="J25" s="491"/>
      <c r="K25" s="492"/>
    </row>
    <row r="26" spans="1:11" ht="15.95" customHeight="1" x14ac:dyDescent="0.25">
      <c r="A26" s="490" t="s">
        <v>452</v>
      </c>
      <c r="B26" s="491"/>
      <c r="C26" s="491"/>
      <c r="D26" s="491"/>
      <c r="E26" s="491"/>
      <c r="F26" s="491"/>
      <c r="G26" s="491"/>
      <c r="H26" s="491"/>
      <c r="I26" s="491"/>
      <c r="J26" s="491"/>
      <c r="K26" s="492"/>
    </row>
    <row r="27" spans="1:11" ht="15.95" customHeight="1" x14ac:dyDescent="0.25">
      <c r="A27" s="490" t="s">
        <v>453</v>
      </c>
      <c r="B27" s="491"/>
      <c r="C27" s="491"/>
      <c r="D27" s="491"/>
      <c r="E27" s="491"/>
      <c r="F27" s="491"/>
      <c r="G27" s="491"/>
      <c r="H27" s="491"/>
      <c r="I27" s="491"/>
      <c r="J27" s="491"/>
      <c r="K27" s="492"/>
    </row>
    <row r="28" spans="1:11" ht="15.95" customHeight="1" x14ac:dyDescent="0.25">
      <c r="A28" s="490" t="s">
        <v>454</v>
      </c>
      <c r="B28" s="491"/>
      <c r="C28" s="491"/>
      <c r="D28" s="491"/>
      <c r="E28" s="491"/>
      <c r="F28" s="491"/>
      <c r="G28" s="491"/>
      <c r="H28" s="491"/>
      <c r="I28" s="491"/>
      <c r="J28" s="491"/>
      <c r="K28" s="492"/>
    </row>
    <row r="29" spans="1:11" ht="15.95" customHeight="1" x14ac:dyDescent="0.25">
      <c r="A29" s="490" t="s">
        <v>455</v>
      </c>
      <c r="B29" s="491"/>
      <c r="C29" s="491"/>
      <c r="D29" s="491"/>
      <c r="E29" s="491"/>
      <c r="F29" s="491"/>
      <c r="G29" s="491"/>
      <c r="H29" s="491"/>
      <c r="I29" s="491"/>
      <c r="J29" s="491"/>
      <c r="K29" s="492"/>
    </row>
    <row r="30" spans="1:11" ht="15.95" customHeight="1" x14ac:dyDescent="0.25">
      <c r="A30" s="490" t="s">
        <v>456</v>
      </c>
      <c r="B30" s="491"/>
      <c r="C30" s="491"/>
      <c r="D30" s="491"/>
      <c r="E30" s="491"/>
      <c r="F30" s="491"/>
      <c r="G30" s="491"/>
      <c r="H30" s="491"/>
      <c r="I30" s="491"/>
      <c r="J30" s="491"/>
      <c r="K30" s="492"/>
    </row>
    <row r="31" spans="1:11" ht="15.95" customHeight="1" x14ac:dyDescent="0.25">
      <c r="A31" s="490" t="s">
        <v>457</v>
      </c>
      <c r="B31" s="491"/>
      <c r="C31" s="491"/>
      <c r="D31" s="491"/>
      <c r="E31" s="491"/>
      <c r="F31" s="491"/>
      <c r="G31" s="491"/>
      <c r="H31" s="491"/>
      <c r="I31" s="491"/>
      <c r="J31" s="491"/>
      <c r="K31" s="492"/>
    </row>
    <row r="32" spans="1:11" ht="15.95" customHeight="1" x14ac:dyDescent="0.25">
      <c r="A32" s="490" t="s">
        <v>458</v>
      </c>
      <c r="B32" s="491"/>
      <c r="C32" s="491"/>
      <c r="D32" s="491"/>
      <c r="E32" s="491"/>
      <c r="F32" s="491"/>
      <c r="G32" s="491"/>
      <c r="H32" s="491"/>
      <c r="I32" s="491"/>
      <c r="J32" s="491"/>
      <c r="K32" s="492"/>
    </row>
    <row r="33" spans="1:11" ht="15.95" customHeight="1" x14ac:dyDescent="0.25">
      <c r="A33" s="490" t="s">
        <v>459</v>
      </c>
      <c r="B33" s="491"/>
      <c r="C33" s="491"/>
      <c r="D33" s="491"/>
      <c r="E33" s="491"/>
      <c r="F33" s="491"/>
      <c r="G33" s="491"/>
      <c r="H33" s="491"/>
      <c r="I33" s="491"/>
      <c r="J33" s="491"/>
      <c r="K33" s="492"/>
    </row>
    <row r="34" spans="1:11" ht="15.95" customHeight="1" x14ac:dyDescent="0.25">
      <c r="A34" s="490" t="s">
        <v>460</v>
      </c>
      <c r="B34" s="491"/>
      <c r="C34" s="491"/>
      <c r="D34" s="491"/>
      <c r="E34" s="491"/>
      <c r="F34" s="491"/>
      <c r="G34" s="491"/>
      <c r="H34" s="491"/>
      <c r="I34" s="491"/>
      <c r="J34" s="491"/>
      <c r="K34" s="492"/>
    </row>
    <row r="35" spans="1:11" ht="15.95" customHeight="1" x14ac:dyDescent="0.25">
      <c r="A35" s="496" t="s">
        <v>693</v>
      </c>
      <c r="B35" s="491"/>
      <c r="C35" s="491"/>
      <c r="D35" s="491"/>
      <c r="E35" s="491"/>
      <c r="F35" s="491"/>
      <c r="G35" s="491"/>
      <c r="H35" s="491"/>
      <c r="I35" s="491"/>
      <c r="J35" s="491"/>
      <c r="K35" s="492"/>
    </row>
    <row r="36" spans="1:11" ht="15.95" customHeight="1" x14ac:dyDescent="0.25">
      <c r="A36" s="490" t="s">
        <v>461</v>
      </c>
      <c r="B36" s="491"/>
      <c r="C36" s="491"/>
      <c r="D36" s="491"/>
      <c r="E36" s="491"/>
      <c r="F36" s="491"/>
      <c r="G36" s="491"/>
      <c r="H36" s="491"/>
      <c r="I36" s="491"/>
      <c r="J36" s="491"/>
      <c r="K36" s="492"/>
    </row>
    <row r="37" spans="1:11" ht="15.95" customHeight="1" x14ac:dyDescent="0.25">
      <c r="A37" s="490" t="s">
        <v>462</v>
      </c>
      <c r="B37" s="491"/>
      <c r="C37" s="491"/>
      <c r="D37" s="491"/>
      <c r="E37" s="491"/>
      <c r="F37" s="491"/>
      <c r="G37" s="491"/>
      <c r="H37" s="491"/>
      <c r="I37" s="491"/>
      <c r="J37" s="491"/>
      <c r="K37" s="492"/>
    </row>
    <row r="38" spans="1:11" ht="15.95" customHeight="1" x14ac:dyDescent="0.25">
      <c r="A38" s="490" t="s">
        <v>463</v>
      </c>
      <c r="B38" s="491"/>
      <c r="C38" s="491"/>
      <c r="D38" s="491"/>
      <c r="E38" s="491"/>
      <c r="F38" s="491"/>
      <c r="G38" s="491"/>
      <c r="H38" s="491"/>
      <c r="I38" s="491"/>
      <c r="J38" s="491"/>
      <c r="K38" s="492"/>
    </row>
    <row r="39" spans="1:11" ht="15.95" customHeight="1" x14ac:dyDescent="0.25">
      <c r="A39" s="490" t="s">
        <v>464</v>
      </c>
      <c r="B39" s="491"/>
      <c r="C39" s="491"/>
      <c r="D39" s="491"/>
      <c r="E39" s="491"/>
      <c r="F39" s="491"/>
      <c r="G39" s="491"/>
      <c r="H39" s="491"/>
      <c r="I39" s="491"/>
      <c r="J39" s="491"/>
      <c r="K39" s="492"/>
    </row>
    <row r="40" spans="1:11" ht="15.95" customHeight="1" x14ac:dyDescent="0.25">
      <c r="A40" s="493" t="s">
        <v>465</v>
      </c>
      <c r="B40" s="494"/>
      <c r="C40" s="494"/>
      <c r="D40" s="494"/>
      <c r="E40" s="494"/>
      <c r="F40" s="494"/>
      <c r="G40" s="494"/>
      <c r="H40" s="494"/>
      <c r="I40" s="494"/>
      <c r="J40" s="494"/>
      <c r="K40" s="495"/>
    </row>
    <row r="41" spans="1:11" ht="15.75" x14ac:dyDescent="0.25">
      <c r="A41" s="1"/>
      <c r="B41" s="1"/>
      <c r="C41" s="1"/>
      <c r="D41" s="1"/>
      <c r="E41" s="1"/>
      <c r="F41" s="1"/>
      <c r="G41" s="1"/>
      <c r="H41" s="1"/>
      <c r="I41" s="1"/>
    </row>
  </sheetData>
  <mergeCells count="40">
    <mergeCell ref="A11:K11"/>
    <mergeCell ref="A7:K7"/>
    <mergeCell ref="A8:K8"/>
    <mergeCell ref="A9:K9"/>
    <mergeCell ref="A1:K1"/>
    <mergeCell ref="A5:K5"/>
    <mergeCell ref="A6:K6"/>
    <mergeCell ref="A2:K2"/>
    <mergeCell ref="A3:K3"/>
    <mergeCell ref="A4:K4"/>
    <mergeCell ref="A10:K10"/>
    <mergeCell ref="A21:K21"/>
    <mergeCell ref="A12:K12"/>
    <mergeCell ref="A13:K13"/>
    <mergeCell ref="A14:K14"/>
    <mergeCell ref="A15:K15"/>
    <mergeCell ref="A16:K16"/>
    <mergeCell ref="A17:K17"/>
    <mergeCell ref="A18:K18"/>
    <mergeCell ref="A19:K19"/>
    <mergeCell ref="A20:K20"/>
    <mergeCell ref="A40:K40"/>
    <mergeCell ref="A33:K33"/>
    <mergeCell ref="A34:K34"/>
    <mergeCell ref="A36:K36"/>
    <mergeCell ref="A37:K37"/>
    <mergeCell ref="A38:K38"/>
    <mergeCell ref="A39:K39"/>
    <mergeCell ref="A35:K35"/>
    <mergeCell ref="A32:K32"/>
    <mergeCell ref="A22:K22"/>
    <mergeCell ref="A23:K23"/>
    <mergeCell ref="A27:K27"/>
    <mergeCell ref="A28:K28"/>
    <mergeCell ref="A29:K29"/>
    <mergeCell ref="A30:K30"/>
    <mergeCell ref="A31:K31"/>
    <mergeCell ref="A24:K24"/>
    <mergeCell ref="A25:K25"/>
    <mergeCell ref="A26:K2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election activeCell="I17" sqref="I17"/>
    </sheetView>
  </sheetViews>
  <sheetFormatPr defaultRowHeight="15" x14ac:dyDescent="0.25"/>
  <cols>
    <col min="1" max="1" width="24.42578125" customWidth="1"/>
    <col min="2" max="2" width="30.5703125" customWidth="1"/>
    <col min="3" max="3" width="25" customWidth="1"/>
    <col min="4" max="4" width="24.28515625" customWidth="1"/>
  </cols>
  <sheetData>
    <row r="1" spans="1:4" ht="34.5" customHeight="1" x14ac:dyDescent="0.25">
      <c r="A1" s="534" t="s">
        <v>997</v>
      </c>
      <c r="B1" s="534"/>
      <c r="C1" s="534"/>
      <c r="D1" s="534"/>
    </row>
    <row r="2" spans="1:4" x14ac:dyDescent="0.25">
      <c r="A2" s="537" t="s">
        <v>645</v>
      </c>
      <c r="B2" s="537"/>
      <c r="C2" s="265" t="s">
        <v>883</v>
      </c>
      <c r="D2" s="4" t="s">
        <v>975</v>
      </c>
    </row>
    <row r="3" spans="1:4" x14ac:dyDescent="0.25">
      <c r="A3" s="580" t="s">
        <v>646</v>
      </c>
      <c r="B3" s="580"/>
      <c r="C3" s="274">
        <v>212</v>
      </c>
      <c r="D3" s="460">
        <v>170</v>
      </c>
    </row>
    <row r="4" spans="1:4" x14ac:dyDescent="0.25">
      <c r="A4" s="580" t="s">
        <v>647</v>
      </c>
      <c r="B4" s="580"/>
      <c r="C4" s="274">
        <v>633</v>
      </c>
      <c r="D4" s="460">
        <v>500</v>
      </c>
    </row>
    <row r="5" spans="1:4" ht="22.5" customHeight="1" x14ac:dyDescent="0.25">
      <c r="A5" s="543" t="s">
        <v>648</v>
      </c>
      <c r="B5" s="543"/>
      <c r="C5" s="281">
        <v>845</v>
      </c>
      <c r="D5" s="463">
        <v>670</v>
      </c>
    </row>
    <row r="6" spans="1:4" x14ac:dyDescent="0.25">
      <c r="A6" s="581" t="s">
        <v>8</v>
      </c>
      <c r="B6" s="86" t="s">
        <v>649</v>
      </c>
      <c r="C6" s="90">
        <v>802</v>
      </c>
      <c r="D6" s="465">
        <v>623</v>
      </c>
    </row>
    <row r="7" spans="1:4" ht="19.5" customHeight="1" x14ac:dyDescent="0.25">
      <c r="A7" s="581"/>
      <c r="B7" s="86" t="s">
        <v>650</v>
      </c>
      <c r="C7" s="90">
        <v>43</v>
      </c>
      <c r="D7" s="465">
        <v>47</v>
      </c>
    </row>
    <row r="9" spans="1:4" ht="36.75" customHeight="1" x14ac:dyDescent="0.25">
      <c r="A9" s="534" t="s">
        <v>998</v>
      </c>
      <c r="B9" s="534"/>
      <c r="C9" s="534"/>
      <c r="D9" s="534"/>
    </row>
    <row r="10" spans="1:4" ht="22.5" customHeight="1" x14ac:dyDescent="0.25">
      <c r="A10" s="537" t="s">
        <v>101</v>
      </c>
      <c r="B10" s="537" t="s">
        <v>36</v>
      </c>
      <c r="C10" s="537" t="s">
        <v>645</v>
      </c>
      <c r="D10" s="537"/>
    </row>
    <row r="11" spans="1:4" x14ac:dyDescent="0.25">
      <c r="A11" s="537"/>
      <c r="B11" s="537"/>
      <c r="C11" s="4" t="s">
        <v>651</v>
      </c>
      <c r="D11" s="4" t="s">
        <v>652</v>
      </c>
    </row>
    <row r="12" spans="1:4" ht="15" customHeight="1" x14ac:dyDescent="0.25">
      <c r="A12" s="473" t="s">
        <v>78</v>
      </c>
      <c r="B12" s="475">
        <v>122</v>
      </c>
      <c r="C12" s="474">
        <v>14</v>
      </c>
      <c r="D12" s="474">
        <v>108</v>
      </c>
    </row>
    <row r="13" spans="1:4" s="459" customFormat="1" ht="15" customHeight="1" x14ac:dyDescent="0.25">
      <c r="A13" s="473" t="s">
        <v>84</v>
      </c>
      <c r="B13" s="475">
        <v>94</v>
      </c>
      <c r="C13" s="474">
        <v>7</v>
      </c>
      <c r="D13" s="474">
        <v>87</v>
      </c>
    </row>
    <row r="14" spans="1:4" s="459" customFormat="1" ht="15" customHeight="1" x14ac:dyDescent="0.25">
      <c r="A14" s="473" t="s">
        <v>82</v>
      </c>
      <c r="B14" s="475">
        <v>90</v>
      </c>
      <c r="C14" s="474">
        <v>8</v>
      </c>
      <c r="D14" s="474">
        <v>82</v>
      </c>
    </row>
    <row r="15" spans="1:4" s="459" customFormat="1" ht="15" customHeight="1" x14ac:dyDescent="0.25">
      <c r="A15" s="473" t="s">
        <v>70</v>
      </c>
      <c r="B15" s="475">
        <v>69</v>
      </c>
      <c r="C15" s="474">
        <v>18</v>
      </c>
      <c r="D15" s="474">
        <v>51</v>
      </c>
    </row>
    <row r="16" spans="1:4" s="459" customFormat="1" ht="15" customHeight="1" x14ac:dyDescent="0.25">
      <c r="A16" s="473" t="s">
        <v>229</v>
      </c>
      <c r="B16" s="475">
        <v>68</v>
      </c>
      <c r="C16" s="474">
        <v>39</v>
      </c>
      <c r="D16" s="474">
        <v>29</v>
      </c>
    </row>
    <row r="17" spans="1:4" s="459" customFormat="1" ht="15" customHeight="1" x14ac:dyDescent="0.25">
      <c r="A17" s="473" t="s">
        <v>64</v>
      </c>
      <c r="B17" s="475">
        <v>42</v>
      </c>
      <c r="C17" s="474">
        <v>33</v>
      </c>
      <c r="D17" s="474">
        <v>9</v>
      </c>
    </row>
    <row r="18" spans="1:4" s="459" customFormat="1" ht="15" customHeight="1" x14ac:dyDescent="0.25">
      <c r="A18" s="473" t="s">
        <v>479</v>
      </c>
      <c r="B18" s="475">
        <v>23</v>
      </c>
      <c r="C18" s="474">
        <v>1</v>
      </c>
      <c r="D18" s="474">
        <v>22</v>
      </c>
    </row>
    <row r="19" spans="1:4" s="459" customFormat="1" ht="15" customHeight="1" x14ac:dyDescent="0.25">
      <c r="A19" s="473" t="s">
        <v>228</v>
      </c>
      <c r="B19" s="475">
        <v>20</v>
      </c>
      <c r="C19" s="468" t="s">
        <v>15</v>
      </c>
      <c r="D19" s="474">
        <v>20</v>
      </c>
    </row>
    <row r="20" spans="1:4" s="459" customFormat="1" ht="15" customHeight="1" x14ac:dyDescent="0.25">
      <c r="A20" s="473" t="s">
        <v>67</v>
      </c>
      <c r="B20" s="475">
        <v>14</v>
      </c>
      <c r="C20" s="474">
        <v>4</v>
      </c>
      <c r="D20" s="474">
        <v>10</v>
      </c>
    </row>
    <row r="21" spans="1:4" s="459" customFormat="1" ht="15" customHeight="1" x14ac:dyDescent="0.25">
      <c r="A21" s="473" t="s">
        <v>68</v>
      </c>
      <c r="B21" s="475">
        <v>12</v>
      </c>
      <c r="C21" s="474">
        <v>4</v>
      </c>
      <c r="D21" s="474">
        <v>8</v>
      </c>
    </row>
    <row r="22" spans="1:4" s="459" customFormat="1" ht="15" customHeight="1" x14ac:dyDescent="0.25">
      <c r="A22" s="473" t="s">
        <v>95</v>
      </c>
      <c r="B22" s="475">
        <v>11</v>
      </c>
      <c r="C22" s="474">
        <v>9</v>
      </c>
      <c r="D22" s="474">
        <v>2</v>
      </c>
    </row>
    <row r="23" spans="1:4" s="459" customFormat="1" ht="15" customHeight="1" x14ac:dyDescent="0.25">
      <c r="A23" s="473" t="s">
        <v>65</v>
      </c>
      <c r="B23" s="475">
        <v>11</v>
      </c>
      <c r="C23" s="474">
        <v>8</v>
      </c>
      <c r="D23" s="474">
        <v>3</v>
      </c>
    </row>
    <row r="24" spans="1:4" s="459" customFormat="1" ht="15" customHeight="1" x14ac:dyDescent="0.25">
      <c r="A24" s="473" t="s">
        <v>207</v>
      </c>
      <c r="B24" s="475">
        <v>10</v>
      </c>
      <c r="C24" s="474">
        <v>9</v>
      </c>
      <c r="D24" s="474">
        <v>1</v>
      </c>
    </row>
    <row r="25" spans="1:4" s="459" customFormat="1" ht="15" customHeight="1" x14ac:dyDescent="0.25">
      <c r="A25" s="473" t="s">
        <v>74</v>
      </c>
      <c r="B25" s="475">
        <v>9</v>
      </c>
      <c r="C25" s="474">
        <v>8</v>
      </c>
      <c r="D25" s="474">
        <v>1</v>
      </c>
    </row>
    <row r="26" spans="1:4" s="459" customFormat="1" ht="15" customHeight="1" x14ac:dyDescent="0.25">
      <c r="A26" s="473" t="s">
        <v>398</v>
      </c>
      <c r="B26" s="475">
        <v>9</v>
      </c>
      <c r="C26" s="468" t="s">
        <v>15</v>
      </c>
      <c r="D26" s="474">
        <v>9</v>
      </c>
    </row>
    <row r="27" spans="1:4" s="459" customFormat="1" ht="15" customHeight="1" x14ac:dyDescent="0.25">
      <c r="A27" s="473" t="s">
        <v>75</v>
      </c>
      <c r="B27" s="475">
        <v>8</v>
      </c>
      <c r="C27" s="468" t="s">
        <v>15</v>
      </c>
      <c r="D27" s="474">
        <v>8</v>
      </c>
    </row>
    <row r="28" spans="1:4" s="459" customFormat="1" ht="15" customHeight="1" x14ac:dyDescent="0.25">
      <c r="A28" s="473" t="s">
        <v>480</v>
      </c>
      <c r="B28" s="475">
        <v>7</v>
      </c>
      <c r="C28" s="468" t="s">
        <v>15</v>
      </c>
      <c r="D28" s="474">
        <v>7</v>
      </c>
    </row>
    <row r="29" spans="1:4" s="459" customFormat="1" ht="15" customHeight="1" x14ac:dyDescent="0.25">
      <c r="A29" s="473" t="s">
        <v>62</v>
      </c>
      <c r="B29" s="475">
        <v>5</v>
      </c>
      <c r="C29" s="474">
        <v>1</v>
      </c>
      <c r="D29" s="474">
        <v>4</v>
      </c>
    </row>
    <row r="30" spans="1:4" s="459" customFormat="1" ht="15" customHeight="1" x14ac:dyDescent="0.25">
      <c r="A30" s="473" t="s">
        <v>403</v>
      </c>
      <c r="B30" s="475">
        <v>4</v>
      </c>
      <c r="C30" s="474">
        <v>3</v>
      </c>
      <c r="D30" s="474">
        <v>1</v>
      </c>
    </row>
    <row r="31" spans="1:4" s="459" customFormat="1" ht="15" customHeight="1" x14ac:dyDescent="0.25">
      <c r="A31" s="473" t="s">
        <v>99</v>
      </c>
      <c r="B31" s="475">
        <v>4</v>
      </c>
      <c r="C31" s="468" t="s">
        <v>15</v>
      </c>
      <c r="D31" s="474">
        <v>4</v>
      </c>
    </row>
    <row r="32" spans="1:4" s="459" customFormat="1" ht="15" customHeight="1" x14ac:dyDescent="0.25">
      <c r="A32" s="473" t="s">
        <v>66</v>
      </c>
      <c r="B32" s="475">
        <v>3</v>
      </c>
      <c r="C32" s="468" t="s">
        <v>15</v>
      </c>
      <c r="D32" s="474">
        <v>3</v>
      </c>
    </row>
    <row r="33" spans="1:4" s="459" customFormat="1" ht="15" customHeight="1" x14ac:dyDescent="0.25">
      <c r="A33" s="473" t="s">
        <v>508</v>
      </c>
      <c r="B33" s="475">
        <v>3</v>
      </c>
      <c r="C33" s="474">
        <v>3</v>
      </c>
      <c r="D33" s="468" t="s">
        <v>15</v>
      </c>
    </row>
    <row r="34" spans="1:4" s="459" customFormat="1" ht="15" customHeight="1" x14ac:dyDescent="0.25">
      <c r="A34" s="473" t="s">
        <v>492</v>
      </c>
      <c r="B34" s="475">
        <v>3</v>
      </c>
      <c r="C34" s="468" t="s">
        <v>15</v>
      </c>
      <c r="D34" s="474">
        <v>3</v>
      </c>
    </row>
    <row r="35" spans="1:4" s="459" customFormat="1" ht="15" customHeight="1" x14ac:dyDescent="0.25">
      <c r="A35" s="473" t="s">
        <v>71</v>
      </c>
      <c r="B35" s="475">
        <v>3</v>
      </c>
      <c r="C35" s="474">
        <v>1</v>
      </c>
      <c r="D35" s="474">
        <v>2</v>
      </c>
    </row>
    <row r="36" spans="1:4" s="459" customFormat="1" ht="15" customHeight="1" x14ac:dyDescent="0.25">
      <c r="A36" s="473" t="s">
        <v>503</v>
      </c>
      <c r="B36" s="475">
        <v>3</v>
      </c>
      <c r="C36" s="468" t="s">
        <v>15</v>
      </c>
      <c r="D36" s="474">
        <v>3</v>
      </c>
    </row>
    <row r="37" spans="1:4" s="459" customFormat="1" ht="15" customHeight="1" x14ac:dyDescent="0.25">
      <c r="A37" s="473" t="s">
        <v>87</v>
      </c>
      <c r="B37" s="475">
        <v>2</v>
      </c>
      <c r="C37" s="468" t="s">
        <v>15</v>
      </c>
      <c r="D37" s="474">
        <v>2</v>
      </c>
    </row>
    <row r="38" spans="1:4" s="459" customFormat="1" ht="15" customHeight="1" x14ac:dyDescent="0.25">
      <c r="A38" s="473" t="s">
        <v>397</v>
      </c>
      <c r="B38" s="475">
        <v>2</v>
      </c>
      <c r="C38" s="468" t="s">
        <v>15</v>
      </c>
      <c r="D38" s="474">
        <v>2</v>
      </c>
    </row>
    <row r="39" spans="1:4" s="459" customFormat="1" ht="15" customHeight="1" x14ac:dyDescent="0.25">
      <c r="A39" s="473" t="s">
        <v>80</v>
      </c>
      <c r="B39" s="475">
        <v>2</v>
      </c>
      <c r="C39" s="468" t="s">
        <v>15</v>
      </c>
      <c r="D39" s="474">
        <v>2</v>
      </c>
    </row>
    <row r="40" spans="1:4" s="459" customFormat="1" ht="15" customHeight="1" x14ac:dyDescent="0.25">
      <c r="A40" s="473" t="s">
        <v>510</v>
      </c>
      <c r="B40" s="475">
        <v>2</v>
      </c>
      <c r="C40" s="468" t="s">
        <v>15</v>
      </c>
      <c r="D40" s="474">
        <v>2</v>
      </c>
    </row>
    <row r="41" spans="1:4" s="459" customFormat="1" ht="15" customHeight="1" x14ac:dyDescent="0.25">
      <c r="A41" s="473" t="s">
        <v>231</v>
      </c>
      <c r="B41" s="475">
        <v>2</v>
      </c>
      <c r="C41" s="468" t="s">
        <v>15</v>
      </c>
      <c r="D41" s="474">
        <v>2</v>
      </c>
    </row>
    <row r="42" spans="1:4" s="459" customFormat="1" ht="15" customHeight="1" x14ac:dyDescent="0.25">
      <c r="A42" s="473" t="s">
        <v>79</v>
      </c>
      <c r="B42" s="475">
        <v>2</v>
      </c>
      <c r="C42" s="468" t="s">
        <v>15</v>
      </c>
      <c r="D42" s="474">
        <v>2</v>
      </c>
    </row>
    <row r="43" spans="1:4" s="459" customFormat="1" ht="15" customHeight="1" x14ac:dyDescent="0.25">
      <c r="A43" s="473" t="s">
        <v>69</v>
      </c>
      <c r="B43" s="475">
        <v>1</v>
      </c>
      <c r="C43" s="468" t="s">
        <v>15</v>
      </c>
      <c r="D43" s="474">
        <v>1</v>
      </c>
    </row>
    <row r="44" spans="1:4" s="459" customFormat="1" ht="15" customHeight="1" x14ac:dyDescent="0.25">
      <c r="A44" s="473" t="s">
        <v>344</v>
      </c>
      <c r="B44" s="475">
        <v>1</v>
      </c>
      <c r="C44" s="468" t="s">
        <v>15</v>
      </c>
      <c r="D44" s="474">
        <v>1</v>
      </c>
    </row>
    <row r="45" spans="1:4" s="459" customFormat="1" ht="15" customHeight="1" x14ac:dyDescent="0.25">
      <c r="A45" s="473" t="s">
        <v>400</v>
      </c>
      <c r="B45" s="475">
        <v>1</v>
      </c>
      <c r="C45" s="468" t="s">
        <v>15</v>
      </c>
      <c r="D45" s="474">
        <v>1</v>
      </c>
    </row>
    <row r="46" spans="1:4" s="459" customFormat="1" ht="15" customHeight="1" x14ac:dyDescent="0.25">
      <c r="A46" s="473" t="s">
        <v>419</v>
      </c>
      <c r="B46" s="475">
        <v>1</v>
      </c>
      <c r="C46" s="468" t="s">
        <v>15</v>
      </c>
      <c r="D46" s="474">
        <v>1</v>
      </c>
    </row>
    <row r="47" spans="1:4" s="459" customFormat="1" ht="15" customHeight="1" x14ac:dyDescent="0.25">
      <c r="A47" s="473" t="s">
        <v>399</v>
      </c>
      <c r="B47" s="475">
        <v>1</v>
      </c>
      <c r="C47" s="468" t="s">
        <v>15</v>
      </c>
      <c r="D47" s="474">
        <v>1</v>
      </c>
    </row>
    <row r="48" spans="1:4" s="459" customFormat="1" ht="15" customHeight="1" x14ac:dyDescent="0.25">
      <c r="A48" s="473" t="s">
        <v>73</v>
      </c>
      <c r="B48" s="475">
        <v>1</v>
      </c>
      <c r="C48" s="468" t="s">
        <v>15</v>
      </c>
      <c r="D48" s="474">
        <v>1</v>
      </c>
    </row>
    <row r="49" spans="1:4" s="459" customFormat="1" ht="15" customHeight="1" x14ac:dyDescent="0.25">
      <c r="A49" s="473" t="s">
        <v>96</v>
      </c>
      <c r="B49" s="475">
        <v>1</v>
      </c>
      <c r="C49" s="468" t="s">
        <v>15</v>
      </c>
      <c r="D49" s="474">
        <v>1</v>
      </c>
    </row>
    <row r="50" spans="1:4" s="459" customFormat="1" ht="15" customHeight="1" x14ac:dyDescent="0.25">
      <c r="A50" s="473" t="s">
        <v>504</v>
      </c>
      <c r="B50" s="475">
        <v>1</v>
      </c>
      <c r="C50" s="468" t="s">
        <v>15</v>
      </c>
      <c r="D50" s="474">
        <v>1</v>
      </c>
    </row>
    <row r="51" spans="1:4" s="459" customFormat="1" ht="15" customHeight="1" x14ac:dyDescent="0.25">
      <c r="A51" s="473" t="s">
        <v>488</v>
      </c>
      <c r="B51" s="475">
        <v>1</v>
      </c>
      <c r="C51" s="468" t="s">
        <v>15</v>
      </c>
      <c r="D51" s="474">
        <v>1</v>
      </c>
    </row>
    <row r="52" spans="1:4" s="459" customFormat="1" ht="15" customHeight="1" x14ac:dyDescent="0.25">
      <c r="A52" s="473" t="s">
        <v>230</v>
      </c>
      <c r="B52" s="475">
        <v>1</v>
      </c>
      <c r="C52" s="468" t="s">
        <v>15</v>
      </c>
      <c r="D52" s="474">
        <v>1</v>
      </c>
    </row>
    <row r="53" spans="1:4" s="459" customFormat="1" ht="15" customHeight="1" x14ac:dyDescent="0.25">
      <c r="A53" s="473" t="s">
        <v>500</v>
      </c>
      <c r="B53" s="475">
        <v>1</v>
      </c>
      <c r="C53" s="468" t="s">
        <v>15</v>
      </c>
      <c r="D53" s="474">
        <v>1</v>
      </c>
    </row>
    <row r="54" spans="1:4" ht="15" customHeight="1" x14ac:dyDescent="0.25">
      <c r="A54" s="203" t="s">
        <v>41</v>
      </c>
      <c r="B54" s="201">
        <v>670</v>
      </c>
      <c r="C54" s="201">
        <v>170</v>
      </c>
      <c r="D54" s="201">
        <v>500</v>
      </c>
    </row>
  </sheetData>
  <mergeCells count="10">
    <mergeCell ref="A1:D1"/>
    <mergeCell ref="A10:A11"/>
    <mergeCell ref="B10:B11"/>
    <mergeCell ref="C10:D10"/>
    <mergeCell ref="A9:D9"/>
    <mergeCell ref="A2:B2"/>
    <mergeCell ref="A3:B3"/>
    <mergeCell ref="A4:B4"/>
    <mergeCell ref="A5:B5"/>
    <mergeCell ref="A6:A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abSelected="1" workbookViewId="0">
      <selection activeCell="G23" sqref="G23"/>
    </sheetView>
  </sheetViews>
  <sheetFormatPr defaultRowHeight="15" x14ac:dyDescent="0.25"/>
  <cols>
    <col min="1" max="1" width="23.5703125" customWidth="1"/>
    <col min="2" max="2" width="28.7109375" customWidth="1"/>
    <col min="3" max="8" width="16.7109375" customWidth="1"/>
  </cols>
  <sheetData>
    <row r="1" spans="1:10" ht="29.25" customHeight="1" x14ac:dyDescent="0.25">
      <c r="A1" s="539" t="s">
        <v>999</v>
      </c>
      <c r="B1" s="539"/>
      <c r="C1" s="539"/>
      <c r="D1" s="539"/>
      <c r="E1" s="539"/>
      <c r="F1" s="539"/>
      <c r="G1" s="539"/>
      <c r="H1" s="539"/>
      <c r="I1" s="3"/>
      <c r="J1" s="3"/>
    </row>
    <row r="2" spans="1:10" ht="24" customHeight="1" x14ac:dyDescent="0.25">
      <c r="A2" s="582"/>
      <c r="B2" s="582"/>
      <c r="C2" s="582" t="s">
        <v>883</v>
      </c>
      <c r="D2" s="582"/>
      <c r="E2" s="582"/>
      <c r="F2" s="554" t="s">
        <v>975</v>
      </c>
      <c r="G2" s="554"/>
      <c r="H2" s="554"/>
    </row>
    <row r="3" spans="1:10" ht="21" customHeight="1" x14ac:dyDescent="0.25">
      <c r="A3" s="582"/>
      <c r="B3" s="582"/>
      <c r="C3" s="582" t="s">
        <v>36</v>
      </c>
      <c r="D3" s="554" t="s">
        <v>8</v>
      </c>
      <c r="E3" s="554"/>
      <c r="F3" s="554" t="s">
        <v>36</v>
      </c>
      <c r="G3" s="582" t="s">
        <v>8</v>
      </c>
      <c r="H3" s="582"/>
    </row>
    <row r="4" spans="1:10" x14ac:dyDescent="0.25">
      <c r="A4" s="582"/>
      <c r="B4" s="582"/>
      <c r="C4" s="582"/>
      <c r="D4" s="10" t="s">
        <v>4</v>
      </c>
      <c r="E4" s="10" t="s">
        <v>5</v>
      </c>
      <c r="F4" s="554"/>
      <c r="G4" s="21" t="s">
        <v>4</v>
      </c>
      <c r="H4" s="21" t="s">
        <v>5</v>
      </c>
    </row>
    <row r="5" spans="1:10" ht="31.5" customHeight="1" x14ac:dyDescent="0.25">
      <c r="A5" s="585" t="s">
        <v>797</v>
      </c>
      <c r="B5" s="66" t="s">
        <v>38</v>
      </c>
      <c r="C5" s="266">
        <v>863</v>
      </c>
      <c r="D5" s="279">
        <v>859</v>
      </c>
      <c r="E5" s="279">
        <v>4</v>
      </c>
      <c r="F5" s="108">
        <v>435</v>
      </c>
      <c r="G5" s="105">
        <v>429</v>
      </c>
      <c r="H5" s="105">
        <v>6</v>
      </c>
    </row>
    <row r="6" spans="1:10" ht="27" customHeight="1" x14ac:dyDescent="0.25">
      <c r="A6" s="585"/>
      <c r="B6" s="66" t="s">
        <v>39</v>
      </c>
      <c r="C6" s="266">
        <v>9</v>
      </c>
      <c r="D6" s="279">
        <v>9</v>
      </c>
      <c r="E6" s="274" t="s">
        <v>15</v>
      </c>
      <c r="F6" s="108">
        <v>2</v>
      </c>
      <c r="G6" s="105">
        <v>2</v>
      </c>
      <c r="H6" s="274" t="s">
        <v>15</v>
      </c>
    </row>
    <row r="7" spans="1:10" ht="27" customHeight="1" x14ac:dyDescent="0.25">
      <c r="A7" s="585"/>
      <c r="B7" s="66" t="s">
        <v>40</v>
      </c>
      <c r="C7" s="266">
        <v>2</v>
      </c>
      <c r="D7" s="279">
        <v>1</v>
      </c>
      <c r="E7" s="279">
        <v>1</v>
      </c>
      <c r="F7" s="274" t="s">
        <v>15</v>
      </c>
      <c r="G7" s="274" t="s">
        <v>15</v>
      </c>
      <c r="H7" s="274" t="s">
        <v>15</v>
      </c>
    </row>
    <row r="8" spans="1:10" ht="21.95" customHeight="1" x14ac:dyDescent="0.25">
      <c r="A8" s="585"/>
      <c r="B8" s="95" t="s">
        <v>41</v>
      </c>
      <c r="C8" s="273">
        <v>874</v>
      </c>
      <c r="D8" s="275">
        <v>869</v>
      </c>
      <c r="E8" s="275">
        <v>5</v>
      </c>
      <c r="F8" s="21">
        <v>437</v>
      </c>
      <c r="G8" s="111">
        <v>431</v>
      </c>
      <c r="H8" s="111">
        <v>6</v>
      </c>
    </row>
    <row r="9" spans="1:10" ht="21.95" customHeight="1" x14ac:dyDescent="0.25">
      <c r="A9" s="585" t="s">
        <v>798</v>
      </c>
      <c r="B9" s="49" t="s">
        <v>43</v>
      </c>
      <c r="C9" s="128">
        <v>324</v>
      </c>
      <c r="D9" s="585" t="s">
        <v>44</v>
      </c>
      <c r="E9" s="585" t="s">
        <v>44</v>
      </c>
      <c r="F9" s="128">
        <v>234</v>
      </c>
      <c r="G9" s="585" t="s">
        <v>44</v>
      </c>
      <c r="H9" s="585" t="s">
        <v>44</v>
      </c>
    </row>
    <row r="10" spans="1:10" ht="30.75" customHeight="1" x14ac:dyDescent="0.25">
      <c r="A10" s="585"/>
      <c r="B10" s="49" t="s">
        <v>45</v>
      </c>
      <c r="C10" s="280">
        <v>7</v>
      </c>
      <c r="D10" s="585"/>
      <c r="E10" s="585"/>
      <c r="F10" s="110">
        <v>7</v>
      </c>
      <c r="G10" s="585"/>
      <c r="H10" s="585"/>
    </row>
    <row r="11" spans="1:10" ht="29.25" customHeight="1" x14ac:dyDescent="0.25">
      <c r="A11" s="585"/>
      <c r="B11" s="49" t="s">
        <v>46</v>
      </c>
      <c r="C11" s="280">
        <v>12</v>
      </c>
      <c r="D11" s="585"/>
      <c r="E11" s="585"/>
      <c r="F11" s="110">
        <v>10</v>
      </c>
      <c r="G11" s="585"/>
      <c r="H11" s="585"/>
    </row>
    <row r="12" spans="1:10" ht="21.95" customHeight="1" x14ac:dyDescent="0.25">
      <c r="A12" s="585"/>
      <c r="B12" s="95" t="s">
        <v>41</v>
      </c>
      <c r="C12" s="16">
        <v>343</v>
      </c>
      <c r="D12" s="585"/>
      <c r="E12" s="585"/>
      <c r="F12" s="16">
        <v>251</v>
      </c>
      <c r="G12" s="585"/>
      <c r="H12" s="585"/>
    </row>
    <row r="13" spans="1:10" ht="21.95" customHeight="1" x14ac:dyDescent="0.25">
      <c r="A13" s="583" t="s">
        <v>41</v>
      </c>
      <c r="B13" s="583"/>
      <c r="C13" s="584">
        <v>1217</v>
      </c>
      <c r="D13" s="584"/>
      <c r="E13" s="584"/>
      <c r="F13" s="584">
        <v>688</v>
      </c>
      <c r="G13" s="584"/>
      <c r="H13" s="584"/>
    </row>
    <row r="17" spans="1:5" x14ac:dyDescent="0.25">
      <c r="A17" s="296" t="s">
        <v>1000</v>
      </c>
      <c r="B17" s="296"/>
      <c r="C17" s="296"/>
      <c r="D17" s="296"/>
      <c r="E17" s="296"/>
    </row>
  </sheetData>
  <mergeCells count="17">
    <mergeCell ref="A13:B13"/>
    <mergeCell ref="C13:E13"/>
    <mergeCell ref="F13:H13"/>
    <mergeCell ref="A5:A8"/>
    <mergeCell ref="A9:A12"/>
    <mergeCell ref="D9:D12"/>
    <mergeCell ref="E9:E12"/>
    <mergeCell ref="G9:G12"/>
    <mergeCell ref="H9:H12"/>
    <mergeCell ref="C3:C4"/>
    <mergeCell ref="D3:E3"/>
    <mergeCell ref="F3:F4"/>
    <mergeCell ref="G3:H3"/>
    <mergeCell ref="A1:H1"/>
    <mergeCell ref="A2:B4"/>
    <mergeCell ref="C2:E2"/>
    <mergeCell ref="F2:H2"/>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zoomScale="115" zoomScaleNormal="115" workbookViewId="0">
      <selection activeCell="I19" sqref="I19"/>
    </sheetView>
  </sheetViews>
  <sheetFormatPr defaultRowHeight="15" x14ac:dyDescent="0.25"/>
  <cols>
    <col min="1" max="1" width="23.28515625" customWidth="1"/>
    <col min="2" max="2" width="13.85546875" customWidth="1"/>
    <col min="3" max="3" width="12.28515625" customWidth="1"/>
    <col min="4" max="4" width="13" customWidth="1"/>
    <col min="5" max="5" width="13.5703125" customWidth="1"/>
    <col min="6" max="6" width="12.7109375" customWidth="1"/>
    <col min="7" max="7" width="13.85546875" customWidth="1"/>
    <col min="8" max="8" width="0.140625" customWidth="1"/>
    <col min="9" max="9" width="6.85546875" customWidth="1"/>
    <col min="10" max="10" width="20.5703125" customWidth="1"/>
    <col min="12" max="13" width="13.42578125" customWidth="1"/>
    <col min="14" max="14" width="15.28515625" customWidth="1"/>
    <col min="15" max="15" width="17.140625" customWidth="1"/>
    <col min="16" max="16" width="17.42578125" customWidth="1"/>
    <col min="17" max="17" width="9" customWidth="1"/>
    <col min="18" max="18" width="11.140625" customWidth="1"/>
    <col min="19" max="19" width="7.5703125" customWidth="1"/>
    <col min="20" max="20" width="5" customWidth="1"/>
  </cols>
  <sheetData>
    <row r="1" spans="1:20" ht="39" customHeight="1" x14ac:dyDescent="0.25">
      <c r="A1" s="534" t="s">
        <v>888</v>
      </c>
      <c r="B1" s="534"/>
      <c r="C1" s="534"/>
      <c r="D1" s="534"/>
      <c r="E1" s="534"/>
      <c r="F1" s="534"/>
      <c r="G1" s="534"/>
      <c r="H1" s="534"/>
      <c r="I1" s="119"/>
      <c r="J1" s="592" t="s">
        <v>1001</v>
      </c>
      <c r="K1" s="592"/>
      <c r="L1" s="592"/>
      <c r="M1" s="592"/>
      <c r="N1" s="592"/>
      <c r="O1" s="592"/>
      <c r="P1" s="592"/>
      <c r="Q1" s="61"/>
      <c r="R1" s="61"/>
      <c r="S1" s="61"/>
      <c r="T1" s="61"/>
    </row>
    <row r="2" spans="1:20" ht="15.75" customHeight="1" x14ac:dyDescent="0.25">
      <c r="A2" s="554"/>
      <c r="B2" s="554" t="s">
        <v>47</v>
      </c>
      <c r="C2" s="554"/>
      <c r="D2" s="554"/>
      <c r="E2" s="554" t="s">
        <v>48</v>
      </c>
      <c r="F2" s="554"/>
      <c r="G2" s="554"/>
      <c r="J2" s="554"/>
      <c r="K2" s="554" t="s">
        <v>47</v>
      </c>
      <c r="L2" s="554"/>
      <c r="M2" s="554"/>
      <c r="N2" s="554" t="s">
        <v>48</v>
      </c>
      <c r="O2" s="554"/>
      <c r="P2" s="554"/>
    </row>
    <row r="3" spans="1:20" x14ac:dyDescent="0.25">
      <c r="A3" s="554"/>
      <c r="B3" s="10" t="s">
        <v>36</v>
      </c>
      <c r="C3" s="10" t="s">
        <v>37</v>
      </c>
      <c r="D3" s="10" t="s">
        <v>42</v>
      </c>
      <c r="E3" s="10" t="s">
        <v>36</v>
      </c>
      <c r="F3" s="10" t="s">
        <v>37</v>
      </c>
      <c r="G3" s="10" t="s">
        <v>42</v>
      </c>
      <c r="J3" s="554"/>
      <c r="K3" s="10" t="s">
        <v>36</v>
      </c>
      <c r="L3" s="10" t="s">
        <v>37</v>
      </c>
      <c r="M3" s="10" t="s">
        <v>42</v>
      </c>
      <c r="N3" s="10" t="s">
        <v>36</v>
      </c>
      <c r="O3" s="10" t="s">
        <v>37</v>
      </c>
      <c r="P3" s="10" t="s">
        <v>42</v>
      </c>
    </row>
    <row r="4" spans="1:20" x14ac:dyDescent="0.25">
      <c r="A4" s="17" t="s">
        <v>49</v>
      </c>
      <c r="B4" s="11">
        <v>159</v>
      </c>
      <c r="C4" s="274">
        <v>2</v>
      </c>
      <c r="D4" s="274">
        <v>157</v>
      </c>
      <c r="E4" s="13">
        <v>184</v>
      </c>
      <c r="F4" s="274">
        <v>2</v>
      </c>
      <c r="G4" s="14">
        <v>182</v>
      </c>
      <c r="J4" s="17" t="s">
        <v>49</v>
      </c>
      <c r="K4" s="11">
        <v>109</v>
      </c>
      <c r="L4" s="274" t="s">
        <v>15</v>
      </c>
      <c r="M4" s="12">
        <v>109</v>
      </c>
      <c r="N4" s="13">
        <v>131</v>
      </c>
      <c r="O4" s="274" t="s">
        <v>15</v>
      </c>
      <c r="P4" s="274">
        <v>131</v>
      </c>
    </row>
    <row r="5" spans="1:20" x14ac:dyDescent="0.25">
      <c r="A5" s="17" t="s">
        <v>50</v>
      </c>
      <c r="B5" s="11">
        <v>37</v>
      </c>
      <c r="C5" s="274" t="s">
        <v>15</v>
      </c>
      <c r="D5" s="274">
        <v>37</v>
      </c>
      <c r="E5" s="13">
        <v>54</v>
      </c>
      <c r="F5" s="274" t="s">
        <v>15</v>
      </c>
      <c r="G5" s="14">
        <v>54</v>
      </c>
      <c r="J5" s="17" t="s">
        <v>50</v>
      </c>
      <c r="K5" s="11">
        <v>33</v>
      </c>
      <c r="L5" s="274" t="s">
        <v>15</v>
      </c>
      <c r="M5" s="12">
        <v>33</v>
      </c>
      <c r="N5" s="13">
        <v>38</v>
      </c>
      <c r="O5" s="274" t="s">
        <v>15</v>
      </c>
      <c r="P5" s="274">
        <v>38</v>
      </c>
    </row>
    <row r="6" spans="1:20" x14ac:dyDescent="0.25">
      <c r="A6" s="17" t="s">
        <v>51</v>
      </c>
      <c r="B6" s="11">
        <v>65</v>
      </c>
      <c r="C6" s="274" t="s">
        <v>15</v>
      </c>
      <c r="D6" s="274">
        <v>65</v>
      </c>
      <c r="E6" s="11">
        <v>94</v>
      </c>
      <c r="F6" s="274" t="s">
        <v>15</v>
      </c>
      <c r="G6" s="274">
        <v>94</v>
      </c>
      <c r="J6" s="17" t="s">
        <v>51</v>
      </c>
      <c r="K6" s="11">
        <v>47</v>
      </c>
      <c r="L6" s="274" t="s">
        <v>15</v>
      </c>
      <c r="M6" s="12">
        <v>47</v>
      </c>
      <c r="N6" s="11">
        <v>70</v>
      </c>
      <c r="O6" s="274" t="s">
        <v>15</v>
      </c>
      <c r="P6" s="274">
        <v>70</v>
      </c>
    </row>
    <row r="7" spans="1:20" x14ac:dyDescent="0.25">
      <c r="A7" s="17" t="s">
        <v>52</v>
      </c>
      <c r="B7" s="11">
        <v>875</v>
      </c>
      <c r="C7" s="274">
        <v>862</v>
      </c>
      <c r="D7" s="274">
        <v>13</v>
      </c>
      <c r="E7" s="11">
        <f>SUM(F7:G7)</f>
        <v>885</v>
      </c>
      <c r="F7" s="274">
        <v>872</v>
      </c>
      <c r="G7" s="274">
        <v>13</v>
      </c>
      <c r="J7" s="17" t="s">
        <v>52</v>
      </c>
      <c r="K7" s="11">
        <v>445</v>
      </c>
      <c r="L7" s="12">
        <v>434</v>
      </c>
      <c r="M7" s="12">
        <v>11</v>
      </c>
      <c r="N7" s="11">
        <v>449</v>
      </c>
      <c r="O7" s="12">
        <v>437</v>
      </c>
      <c r="P7" s="12">
        <v>12</v>
      </c>
    </row>
    <row r="8" spans="1:20" x14ac:dyDescent="0.25">
      <c r="A8" s="17" t="s">
        <v>185</v>
      </c>
      <c r="B8" s="13">
        <v>81</v>
      </c>
      <c r="C8" s="274">
        <v>10</v>
      </c>
      <c r="D8" s="14">
        <v>71</v>
      </c>
      <c r="E8" s="11">
        <v>0</v>
      </c>
      <c r="F8" s="274" t="s">
        <v>15</v>
      </c>
      <c r="G8" s="274" t="s">
        <v>15</v>
      </c>
      <c r="J8" s="17" t="s">
        <v>53</v>
      </c>
      <c r="K8" s="13">
        <v>54</v>
      </c>
      <c r="L8" s="12">
        <v>3</v>
      </c>
      <c r="M8" s="14">
        <v>51</v>
      </c>
      <c r="N8" s="11">
        <v>0</v>
      </c>
      <c r="O8" s="274" t="s">
        <v>15</v>
      </c>
      <c r="P8" s="274" t="s">
        <v>15</v>
      </c>
    </row>
    <row r="9" spans="1:20" x14ac:dyDescent="0.25">
      <c r="A9" s="15" t="s">
        <v>41</v>
      </c>
      <c r="B9" s="16">
        <v>1217</v>
      </c>
      <c r="C9" s="270">
        <v>874</v>
      </c>
      <c r="D9" s="16">
        <v>343</v>
      </c>
      <c r="E9" s="16">
        <f>SUM(E4:E8)</f>
        <v>1217</v>
      </c>
      <c r="F9" s="270">
        <v>874</v>
      </c>
      <c r="G9" s="16">
        <v>343</v>
      </c>
      <c r="J9" s="15" t="s">
        <v>41</v>
      </c>
      <c r="K9" s="16">
        <v>688</v>
      </c>
      <c r="L9" s="10">
        <v>437</v>
      </c>
      <c r="M9" s="16">
        <v>251</v>
      </c>
      <c r="N9" s="16">
        <v>688</v>
      </c>
      <c r="O9" s="10">
        <v>437</v>
      </c>
      <c r="P9" s="16">
        <v>251</v>
      </c>
    </row>
    <row r="12" spans="1:20" x14ac:dyDescent="0.25">
      <c r="A12" s="589" t="s">
        <v>821</v>
      </c>
      <c r="B12" s="590"/>
      <c r="C12" s="590"/>
      <c r="D12" s="590"/>
      <c r="E12" s="590"/>
      <c r="F12" s="590"/>
      <c r="G12" s="591"/>
    </row>
    <row r="13" spans="1:20" ht="38.25" customHeight="1" x14ac:dyDescent="0.25">
      <c r="A13" s="586" t="s">
        <v>822</v>
      </c>
      <c r="B13" s="587"/>
      <c r="C13" s="587"/>
      <c r="D13" s="587"/>
      <c r="E13" s="587"/>
      <c r="F13" s="587"/>
      <c r="G13" s="588"/>
      <c r="H13" s="118"/>
      <c r="I13" s="118"/>
    </row>
    <row r="14" spans="1:20" ht="30.75" customHeight="1" x14ac:dyDescent="0.25">
      <c r="A14" s="586" t="s">
        <v>849</v>
      </c>
      <c r="B14" s="587"/>
      <c r="C14" s="587"/>
      <c r="D14" s="587"/>
      <c r="E14" s="587"/>
      <c r="F14" s="587"/>
      <c r="G14" s="588"/>
    </row>
    <row r="15" spans="1:20" x14ac:dyDescent="0.25">
      <c r="A15" s="129" t="s">
        <v>823</v>
      </c>
      <c r="B15" s="130"/>
      <c r="C15" s="130"/>
      <c r="D15" s="130"/>
      <c r="E15" s="130"/>
      <c r="F15" s="130"/>
      <c r="G15" s="131"/>
    </row>
  </sheetData>
  <mergeCells count="11">
    <mergeCell ref="A13:G13"/>
    <mergeCell ref="A12:G12"/>
    <mergeCell ref="J1:P1"/>
    <mergeCell ref="A14:G14"/>
    <mergeCell ref="J2:J3"/>
    <mergeCell ref="K2:M2"/>
    <mergeCell ref="N2:P2"/>
    <mergeCell ref="A1:H1"/>
    <mergeCell ref="A2:A3"/>
    <mergeCell ref="B2:D2"/>
    <mergeCell ref="E2:G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topLeftCell="C1" zoomScaleNormal="100" workbookViewId="0">
      <pane ySplit="4" topLeftCell="A34" activePane="bottomLeft" state="frozen"/>
      <selection pane="bottomLeft" activeCell="P58" sqref="P58"/>
    </sheetView>
  </sheetViews>
  <sheetFormatPr defaultRowHeight="15" x14ac:dyDescent="0.25"/>
  <cols>
    <col min="1" max="1" width="39.28515625" customWidth="1"/>
    <col min="2" max="2" width="15.7109375" customWidth="1"/>
    <col min="3" max="3" width="10" customWidth="1"/>
    <col min="4" max="4" width="9.85546875" customWidth="1"/>
    <col min="6" max="6" width="12" customWidth="1"/>
    <col min="7" max="7" width="16.28515625" customWidth="1"/>
    <col min="8" max="8" width="18.5703125" customWidth="1"/>
    <col min="9" max="9" width="6.28515625" customWidth="1"/>
    <col min="10" max="10" width="48" customWidth="1"/>
    <col min="11" max="11" width="15.85546875" customWidth="1"/>
    <col min="12" max="12" width="10.5703125" customWidth="1"/>
    <col min="13" max="13" width="11.28515625" customWidth="1"/>
    <col min="14" max="14" width="10.42578125" customWidth="1"/>
    <col min="15" max="15" width="12.42578125" customWidth="1"/>
    <col min="16" max="16" width="15" customWidth="1"/>
    <col min="17" max="17" width="19" customWidth="1"/>
  </cols>
  <sheetData>
    <row r="1" spans="1:20" ht="23.25" customHeight="1" x14ac:dyDescent="0.25">
      <c r="A1" s="539" t="s">
        <v>889</v>
      </c>
      <c r="B1" s="539"/>
      <c r="C1" s="539"/>
      <c r="D1" s="539"/>
      <c r="E1" s="539"/>
      <c r="F1" s="539"/>
      <c r="G1" s="539"/>
      <c r="H1" s="539"/>
      <c r="I1" s="539"/>
      <c r="J1" s="539" t="s">
        <v>1002</v>
      </c>
      <c r="K1" s="539"/>
      <c r="L1" s="539"/>
      <c r="M1" s="539"/>
      <c r="N1" s="539"/>
      <c r="O1" s="539"/>
      <c r="P1" s="539"/>
      <c r="Q1" s="539"/>
      <c r="R1" s="539"/>
      <c r="S1" s="539"/>
      <c r="T1" s="539"/>
    </row>
    <row r="2" spans="1:20" ht="21.75" customHeight="1" x14ac:dyDescent="0.25">
      <c r="A2" s="593" t="s">
        <v>55</v>
      </c>
      <c r="B2" s="595" t="s">
        <v>418</v>
      </c>
      <c r="C2" s="582" t="s">
        <v>37</v>
      </c>
      <c r="D2" s="582"/>
      <c r="E2" s="582"/>
      <c r="F2" s="582" t="s">
        <v>42</v>
      </c>
      <c r="G2" s="582"/>
      <c r="H2" s="582"/>
      <c r="I2" s="91"/>
      <c r="J2" s="593" t="s">
        <v>55</v>
      </c>
      <c r="K2" s="595" t="s">
        <v>418</v>
      </c>
      <c r="L2" s="582" t="s">
        <v>37</v>
      </c>
      <c r="M2" s="582"/>
      <c r="N2" s="582"/>
      <c r="O2" s="582" t="s">
        <v>42</v>
      </c>
      <c r="P2" s="582"/>
      <c r="Q2" s="582"/>
    </row>
    <row r="3" spans="1:20" ht="24.75" customHeight="1" x14ac:dyDescent="0.25">
      <c r="A3" s="593"/>
      <c r="B3" s="596"/>
      <c r="C3" s="582" t="s">
        <v>57</v>
      </c>
      <c r="D3" s="582"/>
      <c r="E3" s="594" t="s">
        <v>1004</v>
      </c>
      <c r="F3" s="582" t="s">
        <v>148</v>
      </c>
      <c r="G3" s="582" t="s">
        <v>59</v>
      </c>
      <c r="H3" s="582" t="s">
        <v>149</v>
      </c>
      <c r="I3" s="91"/>
      <c r="J3" s="593"/>
      <c r="K3" s="596"/>
      <c r="L3" s="582" t="s">
        <v>57</v>
      </c>
      <c r="M3" s="582"/>
      <c r="N3" s="594" t="s">
        <v>1004</v>
      </c>
      <c r="O3" s="582" t="s">
        <v>148</v>
      </c>
      <c r="P3" s="582" t="s">
        <v>59</v>
      </c>
      <c r="Q3" s="582" t="s">
        <v>149</v>
      </c>
    </row>
    <row r="4" spans="1:20" x14ac:dyDescent="0.25">
      <c r="A4" s="593"/>
      <c r="B4" s="597"/>
      <c r="C4" s="21" t="s">
        <v>60</v>
      </c>
      <c r="D4" s="21" t="s">
        <v>61</v>
      </c>
      <c r="E4" s="594"/>
      <c r="F4" s="582"/>
      <c r="G4" s="582"/>
      <c r="H4" s="582"/>
      <c r="I4" s="91"/>
      <c r="J4" s="593"/>
      <c r="K4" s="597"/>
      <c r="L4" s="21" t="s">
        <v>60</v>
      </c>
      <c r="M4" s="21" t="s">
        <v>61</v>
      </c>
      <c r="N4" s="594"/>
      <c r="O4" s="582"/>
      <c r="P4" s="582"/>
      <c r="Q4" s="582"/>
    </row>
    <row r="5" spans="1:20" ht="15" customHeight="1" x14ac:dyDescent="0.25">
      <c r="A5" s="73" t="s">
        <v>63</v>
      </c>
      <c r="B5" s="74">
        <v>930</v>
      </c>
      <c r="C5" s="75">
        <v>854</v>
      </c>
      <c r="D5" s="470">
        <v>4</v>
      </c>
      <c r="E5" s="470" t="s">
        <v>15</v>
      </c>
      <c r="F5" s="470">
        <v>69</v>
      </c>
      <c r="G5" s="470">
        <v>1</v>
      </c>
      <c r="H5" s="75">
        <v>2</v>
      </c>
      <c r="I5" s="466"/>
      <c r="J5" s="297" t="s">
        <v>63</v>
      </c>
      <c r="K5" s="299">
        <v>475</v>
      </c>
      <c r="L5" s="298">
        <v>430</v>
      </c>
      <c r="M5" s="298">
        <v>1</v>
      </c>
      <c r="N5" s="339" t="s">
        <v>15</v>
      </c>
      <c r="O5" s="298">
        <v>41</v>
      </c>
      <c r="P5" s="339" t="s">
        <v>15</v>
      </c>
      <c r="Q5" s="298">
        <v>3</v>
      </c>
    </row>
    <row r="6" spans="1:20" ht="15" customHeight="1" x14ac:dyDescent="0.25">
      <c r="A6" s="73" t="s">
        <v>230</v>
      </c>
      <c r="B6" s="74">
        <v>30</v>
      </c>
      <c r="C6" s="470" t="s">
        <v>15</v>
      </c>
      <c r="D6" s="470" t="s">
        <v>15</v>
      </c>
      <c r="E6" s="470" t="s">
        <v>15</v>
      </c>
      <c r="F6" s="470">
        <v>30</v>
      </c>
      <c r="G6" s="470" t="s">
        <v>15</v>
      </c>
      <c r="H6" s="470" t="s">
        <v>15</v>
      </c>
      <c r="I6" s="466"/>
      <c r="J6" s="297" t="s">
        <v>72</v>
      </c>
      <c r="K6" s="299">
        <v>26</v>
      </c>
      <c r="L6" s="339" t="s">
        <v>15</v>
      </c>
      <c r="M6" s="339" t="s">
        <v>15</v>
      </c>
      <c r="N6" s="339" t="s">
        <v>15</v>
      </c>
      <c r="O6" s="298">
        <v>26</v>
      </c>
      <c r="P6" s="339" t="s">
        <v>15</v>
      </c>
      <c r="Q6" s="339" t="s">
        <v>15</v>
      </c>
    </row>
    <row r="7" spans="1:20" ht="15" customHeight="1" x14ac:dyDescent="0.25">
      <c r="A7" s="73" t="s">
        <v>72</v>
      </c>
      <c r="B7" s="74">
        <v>28</v>
      </c>
      <c r="C7" s="470" t="s">
        <v>15</v>
      </c>
      <c r="D7" s="470" t="s">
        <v>15</v>
      </c>
      <c r="E7" s="470">
        <v>1</v>
      </c>
      <c r="F7" s="75">
        <v>27</v>
      </c>
      <c r="G7" s="470" t="s">
        <v>15</v>
      </c>
      <c r="H7" s="470" t="s">
        <v>15</v>
      </c>
      <c r="I7" s="466"/>
      <c r="J7" s="297" t="s">
        <v>76</v>
      </c>
      <c r="K7" s="299">
        <v>19</v>
      </c>
      <c r="L7" s="339" t="s">
        <v>15</v>
      </c>
      <c r="M7" s="339" t="s">
        <v>15</v>
      </c>
      <c r="N7" s="339" t="s">
        <v>15</v>
      </c>
      <c r="O7" s="298">
        <v>19</v>
      </c>
      <c r="P7" s="339" t="s">
        <v>15</v>
      </c>
      <c r="Q7" s="339" t="s">
        <v>15</v>
      </c>
    </row>
    <row r="8" spans="1:20" ht="15" customHeight="1" x14ac:dyDescent="0.25">
      <c r="A8" s="73" t="s">
        <v>78</v>
      </c>
      <c r="B8" s="74">
        <v>27</v>
      </c>
      <c r="C8" s="470" t="s">
        <v>15</v>
      </c>
      <c r="D8" s="470" t="s">
        <v>15</v>
      </c>
      <c r="E8" s="470" t="s">
        <v>15</v>
      </c>
      <c r="F8" s="470">
        <v>27</v>
      </c>
      <c r="G8" s="470" t="s">
        <v>15</v>
      </c>
      <c r="H8" s="470" t="s">
        <v>15</v>
      </c>
      <c r="I8" s="466"/>
      <c r="J8" s="297" t="s">
        <v>79</v>
      </c>
      <c r="K8" s="299">
        <v>17</v>
      </c>
      <c r="L8" s="339" t="s">
        <v>15</v>
      </c>
      <c r="M8" s="339" t="s">
        <v>15</v>
      </c>
      <c r="N8" s="339" t="s">
        <v>15</v>
      </c>
      <c r="O8" s="298">
        <v>17</v>
      </c>
      <c r="P8" s="339" t="s">
        <v>15</v>
      </c>
      <c r="Q8" s="339" t="s">
        <v>15</v>
      </c>
    </row>
    <row r="9" spans="1:20" ht="15" customHeight="1" x14ac:dyDescent="0.25">
      <c r="A9" s="73" t="s">
        <v>76</v>
      </c>
      <c r="B9" s="74">
        <v>23</v>
      </c>
      <c r="C9" s="470" t="s">
        <v>15</v>
      </c>
      <c r="D9" s="470" t="s">
        <v>15</v>
      </c>
      <c r="E9" s="470" t="s">
        <v>15</v>
      </c>
      <c r="F9" s="470">
        <v>21</v>
      </c>
      <c r="G9" s="470">
        <v>1</v>
      </c>
      <c r="H9" s="75">
        <v>1</v>
      </c>
      <c r="I9" s="466"/>
      <c r="J9" s="297" t="s">
        <v>70</v>
      </c>
      <c r="K9" s="299">
        <v>13</v>
      </c>
      <c r="L9" s="339" t="s">
        <v>15</v>
      </c>
      <c r="M9" s="339" t="s">
        <v>15</v>
      </c>
      <c r="N9" s="339" t="s">
        <v>15</v>
      </c>
      <c r="O9" s="298">
        <v>12</v>
      </c>
      <c r="P9" s="339" t="s">
        <v>15</v>
      </c>
      <c r="Q9" s="298">
        <v>1</v>
      </c>
    </row>
    <row r="10" spans="1:20" ht="15" customHeight="1" x14ac:dyDescent="0.25">
      <c r="A10" s="73" t="s">
        <v>62</v>
      </c>
      <c r="B10" s="74">
        <v>17</v>
      </c>
      <c r="C10" s="470" t="s">
        <v>15</v>
      </c>
      <c r="D10" s="470" t="s">
        <v>15</v>
      </c>
      <c r="E10" s="470" t="s">
        <v>15</v>
      </c>
      <c r="F10" s="470">
        <v>13</v>
      </c>
      <c r="G10" s="470">
        <v>1</v>
      </c>
      <c r="H10" s="470">
        <v>3</v>
      </c>
      <c r="I10" s="466"/>
      <c r="J10" s="297" t="s">
        <v>78</v>
      </c>
      <c r="K10" s="299">
        <v>13</v>
      </c>
      <c r="L10" s="339" t="s">
        <v>15</v>
      </c>
      <c r="M10" s="339" t="s">
        <v>15</v>
      </c>
      <c r="N10" s="339" t="s">
        <v>15</v>
      </c>
      <c r="O10" s="298">
        <v>13</v>
      </c>
      <c r="P10" s="339" t="s">
        <v>15</v>
      </c>
      <c r="Q10" s="339" t="s">
        <v>15</v>
      </c>
    </row>
    <row r="11" spans="1:20" ht="15" customHeight="1" x14ac:dyDescent="0.25">
      <c r="A11" s="73" t="s">
        <v>158</v>
      </c>
      <c r="B11" s="74">
        <v>14</v>
      </c>
      <c r="C11" s="470" t="s">
        <v>15</v>
      </c>
      <c r="D11" s="470" t="s">
        <v>15</v>
      </c>
      <c r="E11" s="470" t="s">
        <v>15</v>
      </c>
      <c r="F11" s="470">
        <v>14</v>
      </c>
      <c r="G11" s="470" t="s">
        <v>15</v>
      </c>
      <c r="H11" s="470" t="s">
        <v>15</v>
      </c>
      <c r="I11" s="466"/>
      <c r="J11" s="297" t="s">
        <v>66</v>
      </c>
      <c r="K11" s="299">
        <v>11</v>
      </c>
      <c r="L11" s="339" t="s">
        <v>15</v>
      </c>
      <c r="M11" s="339" t="s">
        <v>15</v>
      </c>
      <c r="N11" s="339" t="s">
        <v>15</v>
      </c>
      <c r="O11" s="298">
        <v>8</v>
      </c>
      <c r="P11" s="339" t="s">
        <v>15</v>
      </c>
      <c r="Q11" s="298">
        <v>3</v>
      </c>
    </row>
    <row r="12" spans="1:20" ht="15" customHeight="1" x14ac:dyDescent="0.25">
      <c r="A12" s="73" t="s">
        <v>81</v>
      </c>
      <c r="B12" s="74">
        <v>9</v>
      </c>
      <c r="C12" s="470" t="s">
        <v>15</v>
      </c>
      <c r="D12" s="470" t="s">
        <v>15</v>
      </c>
      <c r="E12" s="470" t="s">
        <v>15</v>
      </c>
      <c r="F12" s="470">
        <v>8</v>
      </c>
      <c r="G12" s="470">
        <v>1</v>
      </c>
      <c r="H12" s="470" t="s">
        <v>15</v>
      </c>
      <c r="I12" s="466"/>
      <c r="J12" s="297" t="s">
        <v>480</v>
      </c>
      <c r="K12" s="299">
        <v>9</v>
      </c>
      <c r="L12" s="339" t="s">
        <v>15</v>
      </c>
      <c r="M12" s="339" t="s">
        <v>15</v>
      </c>
      <c r="N12" s="339" t="s">
        <v>15</v>
      </c>
      <c r="O12" s="298">
        <v>9</v>
      </c>
      <c r="P12" s="339" t="s">
        <v>15</v>
      </c>
      <c r="Q12" s="339" t="s">
        <v>15</v>
      </c>
    </row>
    <row r="13" spans="1:20" ht="15" customHeight="1" x14ac:dyDescent="0.25">
      <c r="A13" s="73" t="s">
        <v>91</v>
      </c>
      <c r="B13" s="74">
        <v>8</v>
      </c>
      <c r="C13" s="470" t="s">
        <v>15</v>
      </c>
      <c r="D13" s="470" t="s">
        <v>15</v>
      </c>
      <c r="E13" s="470" t="s">
        <v>15</v>
      </c>
      <c r="F13" s="470">
        <v>8</v>
      </c>
      <c r="G13" s="470" t="s">
        <v>15</v>
      </c>
      <c r="H13" s="470" t="s">
        <v>15</v>
      </c>
      <c r="I13" s="466"/>
      <c r="J13" s="297" t="s">
        <v>81</v>
      </c>
      <c r="K13" s="299">
        <v>9</v>
      </c>
      <c r="L13" s="298">
        <v>1</v>
      </c>
      <c r="M13" s="339" t="s">
        <v>15</v>
      </c>
      <c r="N13" s="339" t="s">
        <v>15</v>
      </c>
      <c r="O13" s="298">
        <v>2</v>
      </c>
      <c r="P13" s="298">
        <v>6</v>
      </c>
      <c r="Q13" s="339" t="s">
        <v>15</v>
      </c>
    </row>
    <row r="14" spans="1:20" ht="15" customHeight="1" x14ac:dyDescent="0.25">
      <c r="A14" s="73" t="s">
        <v>70</v>
      </c>
      <c r="B14" s="74">
        <v>8</v>
      </c>
      <c r="C14" s="470" t="s">
        <v>15</v>
      </c>
      <c r="D14" s="470" t="s">
        <v>15</v>
      </c>
      <c r="E14" s="470" t="s">
        <v>15</v>
      </c>
      <c r="F14" s="470">
        <v>7</v>
      </c>
      <c r="G14" s="470" t="s">
        <v>15</v>
      </c>
      <c r="H14" s="470">
        <v>1</v>
      </c>
      <c r="I14" s="466"/>
      <c r="J14" s="297" t="s">
        <v>158</v>
      </c>
      <c r="K14" s="299">
        <v>9</v>
      </c>
      <c r="L14" s="339" t="s">
        <v>15</v>
      </c>
      <c r="M14" s="339" t="s">
        <v>15</v>
      </c>
      <c r="N14" s="339" t="s">
        <v>15</v>
      </c>
      <c r="O14" s="298">
        <v>9</v>
      </c>
      <c r="P14" s="339" t="s">
        <v>15</v>
      </c>
      <c r="Q14" s="339" t="s">
        <v>15</v>
      </c>
    </row>
    <row r="15" spans="1:20" ht="15" customHeight="1" x14ac:dyDescent="0.25">
      <c r="A15" s="73" t="s">
        <v>229</v>
      </c>
      <c r="B15" s="74">
        <v>7</v>
      </c>
      <c r="C15" s="470" t="s">
        <v>15</v>
      </c>
      <c r="D15" s="470" t="s">
        <v>15</v>
      </c>
      <c r="E15" s="470" t="s">
        <v>15</v>
      </c>
      <c r="F15" s="470">
        <v>7</v>
      </c>
      <c r="G15" s="470" t="s">
        <v>15</v>
      </c>
      <c r="H15" s="470" t="s">
        <v>15</v>
      </c>
      <c r="I15" s="466"/>
      <c r="J15" s="297" t="s">
        <v>230</v>
      </c>
      <c r="K15" s="299">
        <v>7</v>
      </c>
      <c r="L15" s="339" t="s">
        <v>15</v>
      </c>
      <c r="M15" s="339" t="s">
        <v>15</v>
      </c>
      <c r="N15" s="339" t="s">
        <v>15</v>
      </c>
      <c r="O15" s="298">
        <v>7</v>
      </c>
      <c r="P15" s="339" t="s">
        <v>15</v>
      </c>
      <c r="Q15" s="339" t="s">
        <v>15</v>
      </c>
    </row>
    <row r="16" spans="1:20" ht="15" customHeight="1" x14ac:dyDescent="0.25">
      <c r="A16" s="73" t="s">
        <v>485</v>
      </c>
      <c r="B16" s="74">
        <v>7</v>
      </c>
      <c r="C16" s="470" t="s">
        <v>15</v>
      </c>
      <c r="D16" s="470" t="s">
        <v>15</v>
      </c>
      <c r="E16" s="470" t="s">
        <v>15</v>
      </c>
      <c r="F16" s="470">
        <v>7</v>
      </c>
      <c r="G16" s="470" t="s">
        <v>15</v>
      </c>
      <c r="H16" s="470" t="s">
        <v>15</v>
      </c>
      <c r="I16" s="466"/>
      <c r="J16" s="297" t="s">
        <v>402</v>
      </c>
      <c r="K16" s="299">
        <v>6</v>
      </c>
      <c r="L16" s="339" t="s">
        <v>15</v>
      </c>
      <c r="M16" s="339" t="s">
        <v>15</v>
      </c>
      <c r="N16" s="339" t="s">
        <v>15</v>
      </c>
      <c r="O16" s="298">
        <v>6</v>
      </c>
      <c r="P16" s="339" t="s">
        <v>15</v>
      </c>
      <c r="Q16" s="339" t="s">
        <v>15</v>
      </c>
    </row>
    <row r="17" spans="1:17" ht="15" customHeight="1" x14ac:dyDescent="0.25">
      <c r="A17" s="73" t="s">
        <v>403</v>
      </c>
      <c r="B17" s="74">
        <v>6</v>
      </c>
      <c r="C17" s="470" t="s">
        <v>15</v>
      </c>
      <c r="D17" s="470" t="s">
        <v>15</v>
      </c>
      <c r="E17" s="470" t="s">
        <v>15</v>
      </c>
      <c r="F17" s="470">
        <v>6</v>
      </c>
      <c r="G17" s="470" t="s">
        <v>15</v>
      </c>
      <c r="H17" s="470" t="s">
        <v>15</v>
      </c>
      <c r="I17" s="466"/>
      <c r="J17" s="297" t="s">
        <v>479</v>
      </c>
      <c r="K17" s="299">
        <v>5</v>
      </c>
      <c r="L17" s="339" t="s">
        <v>15</v>
      </c>
      <c r="M17" s="339" t="s">
        <v>15</v>
      </c>
      <c r="N17" s="339" t="s">
        <v>15</v>
      </c>
      <c r="O17" s="298">
        <v>5</v>
      </c>
      <c r="P17" s="339" t="s">
        <v>15</v>
      </c>
      <c r="Q17" s="339" t="s">
        <v>15</v>
      </c>
    </row>
    <row r="18" spans="1:17" ht="15" customHeight="1" x14ac:dyDescent="0.25">
      <c r="A18" s="73" t="s">
        <v>209</v>
      </c>
      <c r="B18" s="74">
        <v>5</v>
      </c>
      <c r="C18" s="470" t="s">
        <v>15</v>
      </c>
      <c r="D18" s="470" t="s">
        <v>15</v>
      </c>
      <c r="E18" s="470" t="s">
        <v>15</v>
      </c>
      <c r="F18" s="470">
        <v>4</v>
      </c>
      <c r="G18" s="470" t="s">
        <v>15</v>
      </c>
      <c r="H18" s="470">
        <v>1</v>
      </c>
      <c r="I18" s="466"/>
      <c r="J18" s="297" t="s">
        <v>209</v>
      </c>
      <c r="K18" s="299">
        <v>4</v>
      </c>
      <c r="L18" s="339" t="s">
        <v>15</v>
      </c>
      <c r="M18" s="339" t="s">
        <v>15</v>
      </c>
      <c r="N18" s="339" t="s">
        <v>15</v>
      </c>
      <c r="O18" s="298">
        <v>3</v>
      </c>
      <c r="P18" s="298">
        <v>1</v>
      </c>
      <c r="Q18" s="339" t="s">
        <v>15</v>
      </c>
    </row>
    <row r="19" spans="1:17" ht="15" customHeight="1" x14ac:dyDescent="0.25">
      <c r="A19" s="73" t="s">
        <v>97</v>
      </c>
      <c r="B19" s="74">
        <v>5</v>
      </c>
      <c r="C19" s="470">
        <v>4</v>
      </c>
      <c r="D19" s="470" t="s">
        <v>15</v>
      </c>
      <c r="E19" s="470" t="s">
        <v>15</v>
      </c>
      <c r="F19" s="470">
        <v>1</v>
      </c>
      <c r="G19" s="470" t="s">
        <v>15</v>
      </c>
      <c r="H19" s="470" t="s">
        <v>15</v>
      </c>
      <c r="I19" s="466"/>
      <c r="J19" s="297" t="s">
        <v>399</v>
      </c>
      <c r="K19" s="299">
        <v>4</v>
      </c>
      <c r="L19" s="339" t="s">
        <v>15</v>
      </c>
      <c r="M19" s="339" t="s">
        <v>15</v>
      </c>
      <c r="N19" s="339" t="s">
        <v>15</v>
      </c>
      <c r="O19" s="298">
        <v>4</v>
      </c>
      <c r="P19" s="339" t="s">
        <v>15</v>
      </c>
      <c r="Q19" s="339" t="s">
        <v>15</v>
      </c>
    </row>
    <row r="20" spans="1:17" ht="15" customHeight="1" x14ac:dyDescent="0.25">
      <c r="A20" s="73" t="s">
        <v>155</v>
      </c>
      <c r="B20" s="74">
        <v>5</v>
      </c>
      <c r="C20" s="470" t="s">
        <v>15</v>
      </c>
      <c r="D20" s="470" t="s">
        <v>15</v>
      </c>
      <c r="E20" s="470" t="s">
        <v>15</v>
      </c>
      <c r="F20" s="470">
        <v>5</v>
      </c>
      <c r="G20" s="470" t="s">
        <v>15</v>
      </c>
      <c r="H20" s="470" t="s">
        <v>15</v>
      </c>
      <c r="I20" s="466"/>
      <c r="J20" s="297" t="s">
        <v>485</v>
      </c>
      <c r="K20" s="299">
        <v>4</v>
      </c>
      <c r="L20" s="339" t="s">
        <v>15</v>
      </c>
      <c r="M20" s="339" t="s">
        <v>15</v>
      </c>
      <c r="N20" s="339" t="s">
        <v>15</v>
      </c>
      <c r="O20" s="298">
        <v>4</v>
      </c>
      <c r="P20" s="339" t="s">
        <v>15</v>
      </c>
      <c r="Q20" s="339" t="s">
        <v>15</v>
      </c>
    </row>
    <row r="21" spans="1:17" ht="15" customHeight="1" x14ac:dyDescent="0.25">
      <c r="A21" s="73" t="s">
        <v>71</v>
      </c>
      <c r="B21" s="74">
        <v>5</v>
      </c>
      <c r="C21" s="470" t="s">
        <v>15</v>
      </c>
      <c r="D21" s="470">
        <v>5</v>
      </c>
      <c r="E21" s="470" t="s">
        <v>15</v>
      </c>
      <c r="F21" s="470" t="s">
        <v>15</v>
      </c>
      <c r="G21" s="470" t="s">
        <v>15</v>
      </c>
      <c r="H21" s="470" t="s">
        <v>15</v>
      </c>
      <c r="I21" s="466"/>
      <c r="J21" s="297" t="s">
        <v>397</v>
      </c>
      <c r="K21" s="299">
        <v>4</v>
      </c>
      <c r="L21" s="339" t="s">
        <v>15</v>
      </c>
      <c r="M21" s="339" t="s">
        <v>15</v>
      </c>
      <c r="N21" s="339" t="s">
        <v>15</v>
      </c>
      <c r="O21" s="298">
        <v>4</v>
      </c>
      <c r="P21" s="339" t="s">
        <v>15</v>
      </c>
      <c r="Q21" s="339" t="s">
        <v>15</v>
      </c>
    </row>
    <row r="22" spans="1:17" ht="15" customHeight="1" x14ac:dyDescent="0.25">
      <c r="A22" s="73" t="s">
        <v>479</v>
      </c>
      <c r="B22" s="74">
        <v>5</v>
      </c>
      <c r="C22" s="470" t="s">
        <v>15</v>
      </c>
      <c r="D22" s="470" t="s">
        <v>15</v>
      </c>
      <c r="E22" s="470" t="s">
        <v>15</v>
      </c>
      <c r="F22" s="470">
        <v>4</v>
      </c>
      <c r="G22" s="470" t="s">
        <v>15</v>
      </c>
      <c r="H22" s="470">
        <v>1</v>
      </c>
      <c r="I22" s="466"/>
      <c r="J22" s="297" t="s">
        <v>91</v>
      </c>
      <c r="K22" s="299">
        <v>3</v>
      </c>
      <c r="L22" s="339" t="s">
        <v>15</v>
      </c>
      <c r="M22" s="339" t="s">
        <v>15</v>
      </c>
      <c r="N22" s="339" t="s">
        <v>15</v>
      </c>
      <c r="O22" s="298">
        <v>3</v>
      </c>
      <c r="P22" s="339" t="s">
        <v>15</v>
      </c>
      <c r="Q22" s="339" t="s">
        <v>15</v>
      </c>
    </row>
    <row r="23" spans="1:17" ht="15" customHeight="1" x14ac:dyDescent="0.25">
      <c r="A23" s="73" t="s">
        <v>79</v>
      </c>
      <c r="B23" s="74">
        <v>5</v>
      </c>
      <c r="C23" s="470" t="s">
        <v>15</v>
      </c>
      <c r="D23" s="470" t="s">
        <v>15</v>
      </c>
      <c r="E23" s="470" t="s">
        <v>15</v>
      </c>
      <c r="F23" s="470">
        <v>5</v>
      </c>
      <c r="G23" s="470" t="s">
        <v>15</v>
      </c>
      <c r="H23" s="470" t="s">
        <v>15</v>
      </c>
      <c r="I23" s="466"/>
      <c r="J23" s="297" t="s">
        <v>83</v>
      </c>
      <c r="K23" s="299">
        <v>3</v>
      </c>
      <c r="L23" s="339" t="s">
        <v>15</v>
      </c>
      <c r="M23" s="339" t="s">
        <v>15</v>
      </c>
      <c r="N23" s="339" t="s">
        <v>15</v>
      </c>
      <c r="O23" s="298">
        <v>3</v>
      </c>
      <c r="P23" s="339" t="s">
        <v>15</v>
      </c>
      <c r="Q23" s="339" t="s">
        <v>15</v>
      </c>
    </row>
    <row r="24" spans="1:17" ht="15" customHeight="1" x14ac:dyDescent="0.25">
      <c r="A24" s="73" t="s">
        <v>83</v>
      </c>
      <c r="B24" s="74">
        <v>4</v>
      </c>
      <c r="C24" s="470" t="s">
        <v>15</v>
      </c>
      <c r="D24" s="470" t="s">
        <v>15</v>
      </c>
      <c r="E24" s="470" t="s">
        <v>15</v>
      </c>
      <c r="F24" s="470">
        <v>4</v>
      </c>
      <c r="G24" s="470" t="s">
        <v>15</v>
      </c>
      <c r="H24" s="470" t="s">
        <v>15</v>
      </c>
      <c r="I24" s="466"/>
      <c r="J24" s="297" t="s">
        <v>1003</v>
      </c>
      <c r="K24" s="299">
        <v>3</v>
      </c>
      <c r="L24" s="339" t="s">
        <v>15</v>
      </c>
      <c r="M24" s="339" t="s">
        <v>15</v>
      </c>
      <c r="N24" s="339" t="s">
        <v>15</v>
      </c>
      <c r="O24" s="298">
        <v>3</v>
      </c>
      <c r="P24" s="339" t="s">
        <v>15</v>
      </c>
      <c r="Q24" s="339" t="s">
        <v>15</v>
      </c>
    </row>
    <row r="25" spans="1:17" ht="15" customHeight="1" x14ac:dyDescent="0.25">
      <c r="A25" s="73" t="s">
        <v>482</v>
      </c>
      <c r="B25" s="74">
        <v>4</v>
      </c>
      <c r="C25" s="470" t="s">
        <v>15</v>
      </c>
      <c r="D25" s="470" t="s">
        <v>15</v>
      </c>
      <c r="E25" s="470" t="s">
        <v>15</v>
      </c>
      <c r="F25" s="470">
        <v>4</v>
      </c>
      <c r="G25" s="470" t="s">
        <v>15</v>
      </c>
      <c r="H25" s="470" t="s">
        <v>15</v>
      </c>
      <c r="I25" s="466"/>
      <c r="J25" s="297" t="s">
        <v>232</v>
      </c>
      <c r="K25" s="299">
        <v>3</v>
      </c>
      <c r="L25" s="339" t="s">
        <v>15</v>
      </c>
      <c r="M25" s="339" t="s">
        <v>15</v>
      </c>
      <c r="N25" s="339" t="s">
        <v>15</v>
      </c>
      <c r="O25" s="298">
        <v>3</v>
      </c>
      <c r="P25" s="339" t="s">
        <v>15</v>
      </c>
      <c r="Q25" s="339" t="s">
        <v>15</v>
      </c>
    </row>
    <row r="26" spans="1:17" ht="15" customHeight="1" x14ac:dyDescent="0.25">
      <c r="A26" s="73" t="s">
        <v>93</v>
      </c>
      <c r="B26" s="74">
        <v>3</v>
      </c>
      <c r="C26" s="470" t="s">
        <v>15</v>
      </c>
      <c r="D26" s="470" t="s">
        <v>15</v>
      </c>
      <c r="E26" s="470" t="s">
        <v>15</v>
      </c>
      <c r="F26" s="470">
        <v>3</v>
      </c>
      <c r="G26" s="470" t="s">
        <v>15</v>
      </c>
      <c r="H26" s="470" t="s">
        <v>15</v>
      </c>
      <c r="I26" s="466"/>
      <c r="J26" s="297" t="s">
        <v>62</v>
      </c>
      <c r="K26" s="299">
        <v>3</v>
      </c>
      <c r="L26" s="339" t="s">
        <v>15</v>
      </c>
      <c r="M26" s="339" t="s">
        <v>15</v>
      </c>
      <c r="N26" s="339" t="s">
        <v>15</v>
      </c>
      <c r="O26" s="298">
        <v>2</v>
      </c>
      <c r="P26" s="339" t="s">
        <v>15</v>
      </c>
      <c r="Q26" s="298">
        <v>1</v>
      </c>
    </row>
    <row r="27" spans="1:17" ht="15" customHeight="1" x14ac:dyDescent="0.25">
      <c r="A27" s="73" t="s">
        <v>95</v>
      </c>
      <c r="B27" s="74">
        <v>3</v>
      </c>
      <c r="C27" s="470" t="s">
        <v>15</v>
      </c>
      <c r="D27" s="470" t="s">
        <v>15</v>
      </c>
      <c r="E27" s="470" t="s">
        <v>15</v>
      </c>
      <c r="F27" s="470">
        <v>2</v>
      </c>
      <c r="G27" s="470">
        <v>1</v>
      </c>
      <c r="H27" s="470" t="s">
        <v>15</v>
      </c>
      <c r="I27" s="466"/>
      <c r="J27" s="297" t="s">
        <v>67</v>
      </c>
      <c r="K27" s="299">
        <v>3</v>
      </c>
      <c r="L27" s="339" t="s">
        <v>15</v>
      </c>
      <c r="M27" s="339" t="s">
        <v>15</v>
      </c>
      <c r="N27" s="339" t="s">
        <v>15</v>
      </c>
      <c r="O27" s="298">
        <v>3</v>
      </c>
      <c r="P27" s="339" t="s">
        <v>15</v>
      </c>
      <c r="Q27" s="339" t="s">
        <v>15</v>
      </c>
    </row>
    <row r="28" spans="1:17" ht="15" customHeight="1" x14ac:dyDescent="0.25">
      <c r="A28" s="73" t="s">
        <v>481</v>
      </c>
      <c r="B28" s="74">
        <v>3</v>
      </c>
      <c r="C28" s="470" t="s">
        <v>15</v>
      </c>
      <c r="D28" s="470" t="s">
        <v>15</v>
      </c>
      <c r="E28" s="470" t="s">
        <v>15</v>
      </c>
      <c r="F28" s="470">
        <v>3</v>
      </c>
      <c r="G28" s="470" t="s">
        <v>15</v>
      </c>
      <c r="H28" s="470" t="s">
        <v>15</v>
      </c>
      <c r="I28" s="466"/>
      <c r="J28" s="297" t="s">
        <v>501</v>
      </c>
      <c r="K28" s="299">
        <v>2</v>
      </c>
      <c r="L28" s="339" t="s">
        <v>15</v>
      </c>
      <c r="M28" s="339" t="s">
        <v>15</v>
      </c>
      <c r="N28" s="339" t="s">
        <v>15</v>
      </c>
      <c r="O28" s="298">
        <v>2</v>
      </c>
      <c r="P28" s="339" t="s">
        <v>15</v>
      </c>
      <c r="Q28" s="339" t="s">
        <v>15</v>
      </c>
    </row>
    <row r="29" spans="1:17" ht="15" customHeight="1" x14ac:dyDescent="0.25">
      <c r="A29" s="73" t="s">
        <v>345</v>
      </c>
      <c r="B29" s="74">
        <v>3</v>
      </c>
      <c r="C29" s="470" t="s">
        <v>15</v>
      </c>
      <c r="D29" s="470" t="s">
        <v>15</v>
      </c>
      <c r="E29" s="470" t="s">
        <v>15</v>
      </c>
      <c r="F29" s="470">
        <v>3</v>
      </c>
      <c r="G29" s="470" t="s">
        <v>15</v>
      </c>
      <c r="H29" s="470" t="s">
        <v>15</v>
      </c>
      <c r="I29" s="466"/>
      <c r="J29" s="297" t="s">
        <v>92</v>
      </c>
      <c r="K29" s="299">
        <v>2</v>
      </c>
      <c r="L29" s="298">
        <v>1</v>
      </c>
      <c r="M29" s="339" t="s">
        <v>15</v>
      </c>
      <c r="N29" s="339" t="s">
        <v>15</v>
      </c>
      <c r="O29" s="298">
        <v>1</v>
      </c>
      <c r="P29" s="339" t="s">
        <v>15</v>
      </c>
      <c r="Q29" s="339" t="s">
        <v>15</v>
      </c>
    </row>
    <row r="30" spans="1:17" ht="15" customHeight="1" x14ac:dyDescent="0.25">
      <c r="A30" s="73" t="s">
        <v>108</v>
      </c>
      <c r="B30" s="74">
        <v>3</v>
      </c>
      <c r="C30" s="470">
        <v>3</v>
      </c>
      <c r="D30" s="470" t="s">
        <v>15</v>
      </c>
      <c r="E30" s="470" t="s">
        <v>15</v>
      </c>
      <c r="F30" s="470" t="s">
        <v>15</v>
      </c>
      <c r="G30" s="470" t="s">
        <v>15</v>
      </c>
      <c r="H30" s="470" t="s">
        <v>15</v>
      </c>
      <c r="I30" s="466"/>
      <c r="J30" s="297" t="s">
        <v>229</v>
      </c>
      <c r="K30" s="299">
        <v>2</v>
      </c>
      <c r="L30" s="339" t="s">
        <v>15</v>
      </c>
      <c r="M30" s="339" t="s">
        <v>15</v>
      </c>
      <c r="N30" s="339" t="s">
        <v>15</v>
      </c>
      <c r="O30" s="298">
        <v>2</v>
      </c>
      <c r="P30" s="339" t="s">
        <v>15</v>
      </c>
      <c r="Q30" s="339" t="s">
        <v>15</v>
      </c>
    </row>
    <row r="31" spans="1:17" ht="15" customHeight="1" x14ac:dyDescent="0.25">
      <c r="A31" s="73" t="s">
        <v>84</v>
      </c>
      <c r="B31" s="74">
        <v>3</v>
      </c>
      <c r="C31" s="470" t="s">
        <v>15</v>
      </c>
      <c r="D31" s="470" t="s">
        <v>15</v>
      </c>
      <c r="E31" s="470" t="s">
        <v>15</v>
      </c>
      <c r="F31" s="470">
        <v>3</v>
      </c>
      <c r="G31" s="470" t="s">
        <v>15</v>
      </c>
      <c r="H31" s="470" t="s">
        <v>15</v>
      </c>
      <c r="I31" s="466"/>
      <c r="J31" s="297" t="s">
        <v>75</v>
      </c>
      <c r="K31" s="299">
        <v>2</v>
      </c>
      <c r="L31" s="339" t="s">
        <v>15</v>
      </c>
      <c r="M31" s="339" t="s">
        <v>15</v>
      </c>
      <c r="N31" s="339" t="s">
        <v>15</v>
      </c>
      <c r="O31" s="298">
        <v>1</v>
      </c>
      <c r="P31" s="339" t="s">
        <v>15</v>
      </c>
      <c r="Q31" s="298">
        <v>1</v>
      </c>
    </row>
    <row r="32" spans="1:17" ht="15" customHeight="1" x14ac:dyDescent="0.25">
      <c r="A32" s="73" t="s">
        <v>85</v>
      </c>
      <c r="B32" s="74">
        <v>3</v>
      </c>
      <c r="C32" s="470" t="s">
        <v>15</v>
      </c>
      <c r="D32" s="470" t="s">
        <v>15</v>
      </c>
      <c r="E32" s="470" t="s">
        <v>15</v>
      </c>
      <c r="F32" s="470">
        <v>3</v>
      </c>
      <c r="G32" s="470" t="s">
        <v>15</v>
      </c>
      <c r="H32" s="470" t="s">
        <v>15</v>
      </c>
      <c r="I32" s="466"/>
      <c r="J32" s="297" t="s">
        <v>90</v>
      </c>
      <c r="K32" s="299">
        <v>2</v>
      </c>
      <c r="L32" s="339" t="s">
        <v>15</v>
      </c>
      <c r="M32" s="339" t="s">
        <v>15</v>
      </c>
      <c r="N32" s="339" t="s">
        <v>15</v>
      </c>
      <c r="O32" s="298">
        <v>1</v>
      </c>
      <c r="P32" s="339" t="s">
        <v>15</v>
      </c>
      <c r="Q32" s="298">
        <v>1</v>
      </c>
    </row>
    <row r="33" spans="1:17" ht="15" customHeight="1" x14ac:dyDescent="0.25">
      <c r="A33" s="73" t="s">
        <v>1090</v>
      </c>
      <c r="B33" s="74">
        <v>3</v>
      </c>
      <c r="C33" s="470" t="s">
        <v>15</v>
      </c>
      <c r="D33" s="470" t="s">
        <v>15</v>
      </c>
      <c r="E33" s="470" t="s">
        <v>15</v>
      </c>
      <c r="F33" s="470">
        <v>3</v>
      </c>
      <c r="G33" s="470" t="s">
        <v>15</v>
      </c>
      <c r="H33" s="470" t="s">
        <v>15</v>
      </c>
      <c r="I33" s="466"/>
      <c r="J33" s="297" t="s">
        <v>65</v>
      </c>
      <c r="K33" s="299">
        <v>2</v>
      </c>
      <c r="L33" s="339" t="s">
        <v>15</v>
      </c>
      <c r="M33" s="339" t="s">
        <v>15</v>
      </c>
      <c r="N33" s="339" t="s">
        <v>15</v>
      </c>
      <c r="O33" s="298">
        <v>2</v>
      </c>
      <c r="P33" s="339" t="s">
        <v>15</v>
      </c>
      <c r="Q33" s="339" t="s">
        <v>15</v>
      </c>
    </row>
    <row r="34" spans="1:17" ht="15" customHeight="1" x14ac:dyDescent="0.25">
      <c r="A34" s="73" t="s">
        <v>67</v>
      </c>
      <c r="B34" s="74">
        <v>3</v>
      </c>
      <c r="C34" s="470" t="s">
        <v>15</v>
      </c>
      <c r="D34" s="470" t="s">
        <v>15</v>
      </c>
      <c r="E34" s="470">
        <v>1</v>
      </c>
      <c r="F34" s="75">
        <v>2</v>
      </c>
      <c r="G34" s="470" t="s">
        <v>15</v>
      </c>
      <c r="H34" s="470" t="s">
        <v>15</v>
      </c>
      <c r="I34" s="466"/>
      <c r="J34" s="297" t="s">
        <v>80</v>
      </c>
      <c r="K34" s="299">
        <v>2</v>
      </c>
      <c r="L34" s="339" t="s">
        <v>15</v>
      </c>
      <c r="M34" s="339" t="s">
        <v>15</v>
      </c>
      <c r="N34" s="339" t="s">
        <v>15</v>
      </c>
      <c r="O34" s="298">
        <v>2</v>
      </c>
      <c r="P34" s="339" t="s">
        <v>15</v>
      </c>
      <c r="Q34" s="339" t="s">
        <v>15</v>
      </c>
    </row>
    <row r="35" spans="1:17" ht="15" customHeight="1" x14ac:dyDescent="0.25">
      <c r="A35" s="73" t="s">
        <v>490</v>
      </c>
      <c r="B35" s="74">
        <v>3</v>
      </c>
      <c r="C35" s="470" t="s">
        <v>15</v>
      </c>
      <c r="D35" s="470" t="s">
        <v>15</v>
      </c>
      <c r="E35" s="470" t="s">
        <v>15</v>
      </c>
      <c r="F35" s="470">
        <v>3</v>
      </c>
      <c r="G35" s="470" t="s">
        <v>15</v>
      </c>
      <c r="H35" s="470" t="s">
        <v>15</v>
      </c>
      <c r="I35" s="466"/>
      <c r="J35" s="297" t="s">
        <v>84</v>
      </c>
      <c r="K35" s="299">
        <v>2</v>
      </c>
      <c r="L35" s="339" t="s">
        <v>15</v>
      </c>
      <c r="M35" s="339" t="s">
        <v>15</v>
      </c>
      <c r="N35" s="339" t="s">
        <v>15</v>
      </c>
      <c r="O35" s="298">
        <v>2</v>
      </c>
      <c r="P35" s="339" t="s">
        <v>15</v>
      </c>
      <c r="Q35" s="339" t="s">
        <v>15</v>
      </c>
    </row>
    <row r="36" spans="1:17" ht="15" customHeight="1" x14ac:dyDescent="0.25">
      <c r="A36" s="73" t="s">
        <v>402</v>
      </c>
      <c r="B36" s="74">
        <v>2</v>
      </c>
      <c r="C36" s="470" t="s">
        <v>15</v>
      </c>
      <c r="D36" s="470" t="s">
        <v>15</v>
      </c>
      <c r="E36" s="470" t="s">
        <v>15</v>
      </c>
      <c r="F36" s="470">
        <v>2</v>
      </c>
      <c r="G36" s="470" t="s">
        <v>15</v>
      </c>
      <c r="H36" s="470" t="s">
        <v>15</v>
      </c>
      <c r="I36" s="466"/>
      <c r="J36" s="297" t="s">
        <v>231</v>
      </c>
      <c r="K36" s="299">
        <v>2</v>
      </c>
      <c r="L36" s="339" t="s">
        <v>15</v>
      </c>
      <c r="M36" s="339" t="s">
        <v>15</v>
      </c>
      <c r="N36" s="339" t="s">
        <v>15</v>
      </c>
      <c r="O36" s="298">
        <v>2</v>
      </c>
      <c r="P36" s="339" t="s">
        <v>15</v>
      </c>
      <c r="Q36" s="339" t="s">
        <v>15</v>
      </c>
    </row>
    <row r="37" spans="1:17" ht="15" customHeight="1" x14ac:dyDescent="0.25">
      <c r="A37" s="73" t="s">
        <v>94</v>
      </c>
      <c r="B37" s="74">
        <v>2</v>
      </c>
      <c r="C37" s="470">
        <v>1</v>
      </c>
      <c r="D37" s="470" t="s">
        <v>15</v>
      </c>
      <c r="E37" s="470" t="s">
        <v>15</v>
      </c>
      <c r="F37" s="470">
        <v>1</v>
      </c>
      <c r="G37" s="470" t="s">
        <v>15</v>
      </c>
      <c r="H37" s="470" t="s">
        <v>15</v>
      </c>
      <c r="I37" s="466"/>
      <c r="J37" s="297" t="s">
        <v>64</v>
      </c>
      <c r="K37" s="299">
        <v>2</v>
      </c>
      <c r="L37" s="339" t="s">
        <v>15</v>
      </c>
      <c r="M37" s="339" t="s">
        <v>15</v>
      </c>
      <c r="N37" s="339" t="s">
        <v>15</v>
      </c>
      <c r="O37" s="298">
        <v>2</v>
      </c>
      <c r="P37" s="339" t="s">
        <v>15</v>
      </c>
      <c r="Q37" s="339" t="s">
        <v>15</v>
      </c>
    </row>
    <row r="38" spans="1:17" ht="15" customHeight="1" x14ac:dyDescent="0.25">
      <c r="A38" s="73" t="s">
        <v>233</v>
      </c>
      <c r="B38" s="74">
        <v>2</v>
      </c>
      <c r="C38" s="470" t="s">
        <v>15</v>
      </c>
      <c r="D38" s="470" t="s">
        <v>15</v>
      </c>
      <c r="E38" s="470" t="s">
        <v>15</v>
      </c>
      <c r="F38" s="470">
        <v>2</v>
      </c>
      <c r="G38" s="470" t="s">
        <v>15</v>
      </c>
      <c r="H38" s="470" t="s">
        <v>15</v>
      </c>
      <c r="J38" s="297" t="s">
        <v>68</v>
      </c>
      <c r="K38" s="299">
        <v>1</v>
      </c>
      <c r="L38" s="339" t="s">
        <v>15</v>
      </c>
      <c r="M38" s="339" t="s">
        <v>15</v>
      </c>
      <c r="N38" s="339" t="s">
        <v>15</v>
      </c>
      <c r="O38" s="298">
        <v>1</v>
      </c>
      <c r="P38" s="339" t="s">
        <v>15</v>
      </c>
      <c r="Q38" s="339" t="s">
        <v>15</v>
      </c>
    </row>
    <row r="39" spans="1:17" ht="15" customHeight="1" x14ac:dyDescent="0.25">
      <c r="A39" s="73" t="s">
        <v>80</v>
      </c>
      <c r="B39" s="74">
        <v>2</v>
      </c>
      <c r="C39" s="470" t="s">
        <v>15</v>
      </c>
      <c r="D39" s="470" t="s">
        <v>15</v>
      </c>
      <c r="E39" s="470" t="s">
        <v>15</v>
      </c>
      <c r="F39" s="470">
        <v>1</v>
      </c>
      <c r="G39" s="470" t="s">
        <v>15</v>
      </c>
      <c r="H39" s="470">
        <v>1</v>
      </c>
      <c r="I39" s="466"/>
      <c r="J39" s="297" t="s">
        <v>69</v>
      </c>
      <c r="K39" s="299">
        <v>1</v>
      </c>
      <c r="L39" s="339" t="s">
        <v>15</v>
      </c>
      <c r="M39" s="339" t="s">
        <v>15</v>
      </c>
      <c r="N39" s="339" t="s">
        <v>15</v>
      </c>
      <c r="O39" s="298">
        <v>1</v>
      </c>
      <c r="P39" s="339" t="s">
        <v>15</v>
      </c>
      <c r="Q39" s="339" t="s">
        <v>15</v>
      </c>
    </row>
    <row r="40" spans="1:17" ht="15" customHeight="1" x14ac:dyDescent="0.25">
      <c r="A40" s="73" t="s">
        <v>231</v>
      </c>
      <c r="B40" s="74">
        <v>2</v>
      </c>
      <c r="C40" s="470" t="s">
        <v>15</v>
      </c>
      <c r="D40" s="470" t="s">
        <v>15</v>
      </c>
      <c r="E40" s="470" t="s">
        <v>15</v>
      </c>
      <c r="F40" s="470">
        <v>1</v>
      </c>
      <c r="G40" s="470" t="s">
        <v>15</v>
      </c>
      <c r="H40" s="470">
        <v>1</v>
      </c>
      <c r="I40" s="466"/>
      <c r="J40" s="297" t="s">
        <v>82</v>
      </c>
      <c r="K40" s="299">
        <v>1</v>
      </c>
      <c r="L40" s="339" t="s">
        <v>15</v>
      </c>
      <c r="M40" s="339" t="s">
        <v>15</v>
      </c>
      <c r="N40" s="339" t="s">
        <v>15</v>
      </c>
      <c r="O40" s="298">
        <v>1</v>
      </c>
      <c r="P40" s="339" t="s">
        <v>15</v>
      </c>
      <c r="Q40" s="339" t="s">
        <v>15</v>
      </c>
    </row>
    <row r="41" spans="1:17" ht="15" customHeight="1" x14ac:dyDescent="0.25">
      <c r="A41" s="73" t="s">
        <v>208</v>
      </c>
      <c r="B41" s="74">
        <v>2</v>
      </c>
      <c r="C41" s="470" t="s">
        <v>15</v>
      </c>
      <c r="D41" s="470" t="s">
        <v>15</v>
      </c>
      <c r="E41" s="470" t="s">
        <v>15</v>
      </c>
      <c r="F41" s="470" t="s">
        <v>15</v>
      </c>
      <c r="G41" s="470">
        <v>2</v>
      </c>
      <c r="H41" s="470" t="s">
        <v>15</v>
      </c>
      <c r="I41" s="466"/>
      <c r="J41" s="297" t="s">
        <v>569</v>
      </c>
      <c r="K41" s="299">
        <v>1</v>
      </c>
      <c r="L41" s="298">
        <v>1</v>
      </c>
      <c r="M41" s="339" t="s">
        <v>15</v>
      </c>
      <c r="N41" s="339" t="s">
        <v>15</v>
      </c>
      <c r="O41" s="339" t="s">
        <v>15</v>
      </c>
      <c r="P41" s="339" t="s">
        <v>15</v>
      </c>
      <c r="Q41" s="339" t="s">
        <v>15</v>
      </c>
    </row>
    <row r="42" spans="1:17" ht="15" customHeight="1" x14ac:dyDescent="0.25">
      <c r="A42" s="73" t="s">
        <v>66</v>
      </c>
      <c r="B42" s="74">
        <v>1</v>
      </c>
      <c r="C42" s="470" t="s">
        <v>15</v>
      </c>
      <c r="D42" s="470" t="s">
        <v>15</v>
      </c>
      <c r="E42" s="470" t="s">
        <v>15</v>
      </c>
      <c r="F42" s="470">
        <v>1</v>
      </c>
      <c r="G42" s="470" t="s">
        <v>15</v>
      </c>
      <c r="H42" s="470" t="s">
        <v>15</v>
      </c>
      <c r="I42" s="466"/>
      <c r="J42" s="297" t="s">
        <v>559</v>
      </c>
      <c r="K42" s="299">
        <v>1</v>
      </c>
      <c r="L42" s="298">
        <v>1</v>
      </c>
      <c r="M42" s="339" t="s">
        <v>15</v>
      </c>
      <c r="N42" s="339" t="s">
        <v>15</v>
      </c>
      <c r="O42" s="339" t="s">
        <v>15</v>
      </c>
      <c r="P42" s="339" t="s">
        <v>15</v>
      </c>
      <c r="Q42" s="339" t="s">
        <v>15</v>
      </c>
    </row>
    <row r="43" spans="1:17" ht="15" customHeight="1" x14ac:dyDescent="0.25">
      <c r="A43" s="73" t="s">
        <v>68</v>
      </c>
      <c r="B43" s="74">
        <v>1</v>
      </c>
      <c r="C43" s="470" t="s">
        <v>15</v>
      </c>
      <c r="D43" s="470" t="s">
        <v>15</v>
      </c>
      <c r="E43" s="470" t="s">
        <v>15</v>
      </c>
      <c r="F43" s="470">
        <v>1</v>
      </c>
      <c r="G43" s="470" t="s">
        <v>15</v>
      </c>
      <c r="H43" s="470" t="s">
        <v>15</v>
      </c>
      <c r="I43" s="466"/>
      <c r="J43" s="297" t="s">
        <v>233</v>
      </c>
      <c r="K43" s="299">
        <v>1</v>
      </c>
      <c r="L43" s="339" t="s">
        <v>15</v>
      </c>
      <c r="M43" s="339" t="s">
        <v>15</v>
      </c>
      <c r="N43" s="339" t="s">
        <v>15</v>
      </c>
      <c r="O43" s="298">
        <v>1</v>
      </c>
      <c r="P43" s="339" t="s">
        <v>15</v>
      </c>
      <c r="Q43" s="339" t="s">
        <v>15</v>
      </c>
    </row>
    <row r="44" spans="1:17" ht="15" customHeight="1" x14ac:dyDescent="0.25">
      <c r="A44" s="73" t="s">
        <v>486</v>
      </c>
      <c r="B44" s="74">
        <v>1</v>
      </c>
      <c r="C44" s="470" t="s">
        <v>15</v>
      </c>
      <c r="D44" s="470" t="s">
        <v>15</v>
      </c>
      <c r="E44" s="470" t="s">
        <v>15</v>
      </c>
      <c r="F44" s="470">
        <v>1</v>
      </c>
      <c r="G44" s="470" t="s">
        <v>15</v>
      </c>
      <c r="H44" s="470" t="s">
        <v>15</v>
      </c>
      <c r="I44" s="466"/>
      <c r="J44" s="297" t="s">
        <v>403</v>
      </c>
      <c r="K44" s="299">
        <v>1</v>
      </c>
      <c r="L44" s="339" t="s">
        <v>15</v>
      </c>
      <c r="M44" s="339" t="s">
        <v>15</v>
      </c>
      <c r="N44" s="339" t="s">
        <v>15</v>
      </c>
      <c r="O44" s="298">
        <v>1</v>
      </c>
      <c r="P44" s="339" t="s">
        <v>15</v>
      </c>
      <c r="Q44" s="339" t="s">
        <v>15</v>
      </c>
    </row>
    <row r="45" spans="1:17" ht="15" customHeight="1" x14ac:dyDescent="0.25">
      <c r="A45" s="73" t="s">
        <v>82</v>
      </c>
      <c r="B45" s="74">
        <v>1</v>
      </c>
      <c r="C45" s="470" t="s">
        <v>15</v>
      </c>
      <c r="D45" s="470" t="s">
        <v>15</v>
      </c>
      <c r="E45" s="470" t="s">
        <v>15</v>
      </c>
      <c r="F45" s="470">
        <v>1</v>
      </c>
      <c r="G45" s="470" t="s">
        <v>15</v>
      </c>
      <c r="H45" s="470" t="s">
        <v>15</v>
      </c>
      <c r="I45" s="466"/>
      <c r="J45" s="297" t="s">
        <v>488</v>
      </c>
      <c r="K45" s="299">
        <v>1</v>
      </c>
      <c r="L45" s="339" t="s">
        <v>15</v>
      </c>
      <c r="M45" s="339" t="s">
        <v>15</v>
      </c>
      <c r="N45" s="339" t="s">
        <v>15</v>
      </c>
      <c r="O45" s="298">
        <v>1</v>
      </c>
      <c r="P45" s="339" t="s">
        <v>15</v>
      </c>
      <c r="Q45" s="339" t="s">
        <v>15</v>
      </c>
    </row>
    <row r="46" spans="1:17" ht="15" customHeight="1" x14ac:dyDescent="0.25">
      <c r="A46" s="73" t="s">
        <v>498</v>
      </c>
      <c r="B46" s="74">
        <v>1</v>
      </c>
      <c r="C46" s="470" t="s">
        <v>15</v>
      </c>
      <c r="D46" s="470" t="s">
        <v>15</v>
      </c>
      <c r="E46" s="470" t="s">
        <v>15</v>
      </c>
      <c r="F46" s="470">
        <v>1</v>
      </c>
      <c r="G46" s="470" t="s">
        <v>15</v>
      </c>
      <c r="H46" s="470" t="s">
        <v>15</v>
      </c>
      <c r="I46" s="466"/>
      <c r="J46" s="297" t="s">
        <v>393</v>
      </c>
      <c r="K46" s="299">
        <v>1</v>
      </c>
      <c r="L46" s="339" t="s">
        <v>15</v>
      </c>
      <c r="M46" s="339" t="s">
        <v>15</v>
      </c>
      <c r="N46" s="339" t="s">
        <v>15</v>
      </c>
      <c r="O46" s="298">
        <v>1</v>
      </c>
      <c r="P46" s="339" t="s">
        <v>15</v>
      </c>
      <c r="Q46" s="339" t="s">
        <v>15</v>
      </c>
    </row>
    <row r="47" spans="1:17" ht="15" customHeight="1" x14ac:dyDescent="0.25">
      <c r="A47" s="76" t="s">
        <v>419</v>
      </c>
      <c r="B47" s="77">
        <v>1</v>
      </c>
      <c r="C47" s="470" t="s">
        <v>15</v>
      </c>
      <c r="D47" s="470" t="s">
        <v>15</v>
      </c>
      <c r="E47" s="470" t="s">
        <v>15</v>
      </c>
      <c r="F47" s="470">
        <v>1</v>
      </c>
      <c r="G47" s="470" t="s">
        <v>15</v>
      </c>
      <c r="H47" s="470" t="s">
        <v>15</v>
      </c>
      <c r="I47" s="466"/>
      <c r="J47" s="297" t="s">
        <v>99</v>
      </c>
      <c r="K47" s="299">
        <v>1</v>
      </c>
      <c r="L47" s="339" t="s">
        <v>15</v>
      </c>
      <c r="M47" s="298">
        <v>1</v>
      </c>
      <c r="N47" s="339" t="s">
        <v>15</v>
      </c>
      <c r="O47" s="339" t="s">
        <v>15</v>
      </c>
      <c r="P47" s="339" t="s">
        <v>15</v>
      </c>
      <c r="Q47" s="339" t="s">
        <v>15</v>
      </c>
    </row>
    <row r="48" spans="1:17" ht="15" customHeight="1" x14ac:dyDescent="0.25">
      <c r="A48" s="73" t="s">
        <v>399</v>
      </c>
      <c r="B48" s="74">
        <v>1</v>
      </c>
      <c r="C48" s="470" t="s">
        <v>15</v>
      </c>
      <c r="D48" s="470" t="s">
        <v>15</v>
      </c>
      <c r="E48" s="470" t="s">
        <v>15</v>
      </c>
      <c r="F48" s="470">
        <v>1</v>
      </c>
      <c r="G48" s="470" t="s">
        <v>15</v>
      </c>
      <c r="H48" s="470" t="s">
        <v>15</v>
      </c>
      <c r="I48" s="3"/>
      <c r="J48" s="297" t="s">
        <v>155</v>
      </c>
      <c r="K48" s="299">
        <v>1</v>
      </c>
      <c r="L48" s="339" t="s">
        <v>15</v>
      </c>
      <c r="M48" s="339" t="s">
        <v>15</v>
      </c>
      <c r="N48" s="339" t="s">
        <v>15</v>
      </c>
      <c r="O48" s="298">
        <v>1</v>
      </c>
      <c r="P48" s="339" t="s">
        <v>15</v>
      </c>
      <c r="Q48" s="339" t="s">
        <v>15</v>
      </c>
    </row>
    <row r="49" spans="1:17" ht="15" customHeight="1" x14ac:dyDescent="0.25">
      <c r="A49" s="73" t="s">
        <v>483</v>
      </c>
      <c r="B49" s="74">
        <v>1</v>
      </c>
      <c r="C49" s="470" t="s">
        <v>15</v>
      </c>
      <c r="D49" s="470" t="s">
        <v>15</v>
      </c>
      <c r="E49" s="470" t="s">
        <v>15</v>
      </c>
      <c r="F49" s="470">
        <v>1</v>
      </c>
      <c r="G49" s="470" t="s">
        <v>15</v>
      </c>
      <c r="H49" s="470" t="s">
        <v>15</v>
      </c>
      <c r="I49" s="3"/>
      <c r="J49" s="297" t="s">
        <v>345</v>
      </c>
      <c r="K49" s="299">
        <v>1</v>
      </c>
      <c r="L49" s="339" t="s">
        <v>15</v>
      </c>
      <c r="M49" s="339" t="s">
        <v>15</v>
      </c>
      <c r="N49" s="339" t="s">
        <v>15</v>
      </c>
      <c r="O49" s="298">
        <v>1</v>
      </c>
      <c r="P49" s="339" t="s">
        <v>15</v>
      </c>
      <c r="Q49" s="339" t="s">
        <v>15</v>
      </c>
    </row>
    <row r="50" spans="1:17" ht="15" customHeight="1" x14ac:dyDescent="0.25">
      <c r="A50" s="73" t="s">
        <v>96</v>
      </c>
      <c r="B50" s="74">
        <v>1</v>
      </c>
      <c r="C50" s="470" t="s">
        <v>15</v>
      </c>
      <c r="D50" s="470" t="s">
        <v>15</v>
      </c>
      <c r="E50" s="470" t="s">
        <v>15</v>
      </c>
      <c r="F50" s="470">
        <v>1</v>
      </c>
      <c r="G50" s="470" t="s">
        <v>15</v>
      </c>
      <c r="H50" s="470" t="s">
        <v>15</v>
      </c>
      <c r="I50" s="3"/>
      <c r="J50" s="297" t="s">
        <v>108</v>
      </c>
      <c r="K50" s="299">
        <v>1</v>
      </c>
      <c r="L50" s="298">
        <v>1</v>
      </c>
      <c r="M50" s="339" t="s">
        <v>15</v>
      </c>
      <c r="N50" s="339" t="s">
        <v>15</v>
      </c>
      <c r="O50" s="339" t="s">
        <v>15</v>
      </c>
      <c r="P50" s="339" t="s">
        <v>15</v>
      </c>
      <c r="Q50" s="339" t="s">
        <v>15</v>
      </c>
    </row>
    <row r="51" spans="1:17" ht="15" customHeight="1" x14ac:dyDescent="0.25">
      <c r="A51" s="73" t="s">
        <v>90</v>
      </c>
      <c r="B51" s="74">
        <v>1</v>
      </c>
      <c r="C51" s="470" t="s">
        <v>15</v>
      </c>
      <c r="D51" s="470" t="s">
        <v>15</v>
      </c>
      <c r="E51" s="470" t="s">
        <v>15</v>
      </c>
      <c r="F51" s="470">
        <v>1</v>
      </c>
      <c r="G51" s="470" t="s">
        <v>15</v>
      </c>
      <c r="H51" s="470" t="s">
        <v>15</v>
      </c>
      <c r="I51" s="3"/>
      <c r="J51" s="297" t="s">
        <v>85</v>
      </c>
      <c r="K51" s="299">
        <v>1</v>
      </c>
      <c r="L51" s="339" t="s">
        <v>15</v>
      </c>
      <c r="M51" s="339" t="s">
        <v>15</v>
      </c>
      <c r="N51" s="339" t="s">
        <v>15</v>
      </c>
      <c r="O51" s="298">
        <v>1</v>
      </c>
      <c r="P51" s="339" t="s">
        <v>15</v>
      </c>
      <c r="Q51" s="339" t="s">
        <v>15</v>
      </c>
    </row>
    <row r="52" spans="1:17" ht="15" customHeight="1" x14ac:dyDescent="0.25">
      <c r="A52" s="469" t="s">
        <v>959</v>
      </c>
      <c r="B52" s="74">
        <v>1</v>
      </c>
      <c r="C52" s="470" t="s">
        <v>15</v>
      </c>
      <c r="D52" s="470" t="s">
        <v>15</v>
      </c>
      <c r="E52" s="470" t="s">
        <v>15</v>
      </c>
      <c r="F52" s="470">
        <v>1</v>
      </c>
      <c r="G52" s="470" t="s">
        <v>15</v>
      </c>
      <c r="H52" s="470" t="s">
        <v>15</v>
      </c>
      <c r="I52" s="3"/>
      <c r="J52" s="297" t="s">
        <v>109</v>
      </c>
      <c r="K52" s="299">
        <v>1</v>
      </c>
      <c r="L52" s="339" t="s">
        <v>15</v>
      </c>
      <c r="M52" s="339" t="s">
        <v>15</v>
      </c>
      <c r="N52" s="339" t="s">
        <v>15</v>
      </c>
      <c r="O52" s="298">
        <v>1</v>
      </c>
      <c r="P52" s="339" t="s">
        <v>15</v>
      </c>
      <c r="Q52" s="339" t="s">
        <v>15</v>
      </c>
    </row>
    <row r="53" spans="1:17" ht="15" customHeight="1" x14ac:dyDescent="0.25">
      <c r="A53" s="73" t="s">
        <v>1003</v>
      </c>
      <c r="B53" s="74">
        <v>1</v>
      </c>
      <c r="C53" s="470" t="s">
        <v>15</v>
      </c>
      <c r="D53" s="470" t="s">
        <v>15</v>
      </c>
      <c r="E53" s="470" t="s">
        <v>15</v>
      </c>
      <c r="F53" s="470">
        <v>1</v>
      </c>
      <c r="G53" s="470" t="s">
        <v>15</v>
      </c>
      <c r="H53" s="470" t="s">
        <v>15</v>
      </c>
      <c r="I53" s="3"/>
      <c r="J53" s="264" t="s">
        <v>41</v>
      </c>
      <c r="K53" s="68">
        <v>688</v>
      </c>
      <c r="L53" s="68">
        <v>435</v>
      </c>
      <c r="M53" s="68">
        <v>2</v>
      </c>
      <c r="N53" s="68">
        <v>0</v>
      </c>
      <c r="O53" s="68">
        <v>234</v>
      </c>
      <c r="P53" s="68">
        <v>7</v>
      </c>
      <c r="Q53" s="68">
        <v>10</v>
      </c>
    </row>
    <row r="54" spans="1:17" ht="15" customHeight="1" x14ac:dyDescent="0.25">
      <c r="A54" s="73" t="s">
        <v>207</v>
      </c>
      <c r="B54" s="74">
        <v>1</v>
      </c>
      <c r="C54" s="470" t="s">
        <v>15</v>
      </c>
      <c r="D54" s="470" t="s">
        <v>15</v>
      </c>
      <c r="E54" s="470" t="s">
        <v>15</v>
      </c>
      <c r="F54" s="470">
        <v>1</v>
      </c>
      <c r="G54" s="470" t="s">
        <v>15</v>
      </c>
      <c r="H54" s="470" t="s">
        <v>15</v>
      </c>
      <c r="I54" s="3"/>
    </row>
    <row r="55" spans="1:17" ht="15" customHeight="1" x14ac:dyDescent="0.25">
      <c r="A55" s="73" t="s">
        <v>65</v>
      </c>
      <c r="B55" s="74">
        <v>1</v>
      </c>
      <c r="C55" s="470" t="s">
        <v>15</v>
      </c>
      <c r="D55" s="470" t="s">
        <v>15</v>
      </c>
      <c r="E55" s="470" t="s">
        <v>15</v>
      </c>
      <c r="F55" s="470">
        <v>1</v>
      </c>
      <c r="G55" s="470" t="s">
        <v>15</v>
      </c>
      <c r="H55" s="470" t="s">
        <v>15</v>
      </c>
      <c r="I55" s="3"/>
    </row>
    <row r="56" spans="1:17" ht="15" customHeight="1" x14ac:dyDescent="0.25">
      <c r="A56" s="73" t="s">
        <v>100</v>
      </c>
      <c r="B56" s="74">
        <v>1</v>
      </c>
      <c r="C56" s="470" t="s">
        <v>15</v>
      </c>
      <c r="D56" s="470" t="s">
        <v>15</v>
      </c>
      <c r="E56" s="470" t="s">
        <v>15</v>
      </c>
      <c r="F56" s="470">
        <v>1</v>
      </c>
      <c r="G56" s="470" t="s">
        <v>15</v>
      </c>
      <c r="H56" s="470" t="s">
        <v>15</v>
      </c>
      <c r="I56" s="3"/>
    </row>
    <row r="57" spans="1:17" ht="15" customHeight="1" x14ac:dyDescent="0.25">
      <c r="A57" s="73" t="s">
        <v>397</v>
      </c>
      <c r="B57" s="74">
        <v>1</v>
      </c>
      <c r="C57" s="470" t="s">
        <v>15</v>
      </c>
      <c r="D57" s="470" t="s">
        <v>15</v>
      </c>
      <c r="E57" s="470" t="s">
        <v>15</v>
      </c>
      <c r="F57" s="470">
        <v>1</v>
      </c>
      <c r="G57" s="470" t="s">
        <v>15</v>
      </c>
      <c r="H57" s="470" t="s">
        <v>15</v>
      </c>
      <c r="I57" s="466"/>
    </row>
    <row r="58" spans="1:17" ht="15" customHeight="1" x14ac:dyDescent="0.25">
      <c r="A58" s="73" t="s">
        <v>510</v>
      </c>
      <c r="B58" s="74">
        <v>1</v>
      </c>
      <c r="C58" s="470" t="s">
        <v>15</v>
      </c>
      <c r="D58" s="470" t="s">
        <v>15</v>
      </c>
      <c r="E58" s="470" t="s">
        <v>15</v>
      </c>
      <c r="F58" s="470">
        <v>1</v>
      </c>
      <c r="G58" s="470" t="s">
        <v>15</v>
      </c>
      <c r="H58" s="470" t="s">
        <v>15</v>
      </c>
      <c r="I58" s="466"/>
    </row>
    <row r="59" spans="1:17" ht="15" customHeight="1" x14ac:dyDescent="0.25">
      <c r="A59" s="73" t="s">
        <v>160</v>
      </c>
      <c r="B59" s="74">
        <v>1</v>
      </c>
      <c r="C59" s="470">
        <v>1</v>
      </c>
      <c r="D59" s="470" t="s">
        <v>15</v>
      </c>
      <c r="E59" s="470" t="s">
        <v>15</v>
      </c>
      <c r="F59" s="470" t="s">
        <v>15</v>
      </c>
      <c r="G59" s="470" t="s">
        <v>15</v>
      </c>
      <c r="H59" s="470" t="s">
        <v>15</v>
      </c>
      <c r="I59" s="466"/>
    </row>
    <row r="60" spans="1:17" ht="15" customHeight="1" x14ac:dyDescent="0.25">
      <c r="A60" s="73" t="s">
        <v>156</v>
      </c>
      <c r="B60" s="74">
        <v>1</v>
      </c>
      <c r="C60" s="470" t="s">
        <v>15</v>
      </c>
      <c r="D60" s="470" t="s">
        <v>15</v>
      </c>
      <c r="E60" s="470" t="s">
        <v>15</v>
      </c>
      <c r="F60" s="470">
        <v>1</v>
      </c>
      <c r="G60" s="470" t="s">
        <v>15</v>
      </c>
      <c r="H60" s="470" t="s">
        <v>15</v>
      </c>
      <c r="I60" s="466"/>
    </row>
    <row r="61" spans="1:17" ht="15" customHeight="1" x14ac:dyDescent="0.25">
      <c r="A61" s="73" t="s">
        <v>157</v>
      </c>
      <c r="B61" s="74">
        <v>1</v>
      </c>
      <c r="C61" s="470" t="s">
        <v>15</v>
      </c>
      <c r="D61" s="470" t="s">
        <v>15</v>
      </c>
      <c r="E61" s="470" t="s">
        <v>15</v>
      </c>
      <c r="F61" s="470">
        <v>1</v>
      </c>
      <c r="G61" s="470" t="s">
        <v>15</v>
      </c>
      <c r="H61" s="470" t="s">
        <v>15</v>
      </c>
      <c r="I61" s="466"/>
    </row>
    <row r="62" spans="1:17" ht="15" customHeight="1" x14ac:dyDescent="0.25">
      <c r="A62" s="73" t="s">
        <v>232</v>
      </c>
      <c r="B62" s="74">
        <v>1</v>
      </c>
      <c r="C62" s="470" t="s">
        <v>15</v>
      </c>
      <c r="D62" s="470" t="s">
        <v>15</v>
      </c>
      <c r="E62" s="470" t="s">
        <v>15</v>
      </c>
      <c r="F62" s="470">
        <v>1</v>
      </c>
      <c r="G62" s="470" t="s">
        <v>15</v>
      </c>
      <c r="H62" s="470" t="s">
        <v>15</v>
      </c>
      <c r="I62" s="466"/>
    </row>
    <row r="63" spans="1:17" ht="15" customHeight="1" x14ac:dyDescent="0.25">
      <c r="A63" s="469" t="s">
        <v>86</v>
      </c>
      <c r="B63" s="74">
        <v>1</v>
      </c>
      <c r="C63" s="470" t="s">
        <v>15</v>
      </c>
      <c r="D63" s="470" t="s">
        <v>15</v>
      </c>
      <c r="E63" s="470" t="s">
        <v>15</v>
      </c>
      <c r="F63" s="470" t="s">
        <v>15</v>
      </c>
      <c r="G63" s="470" t="s">
        <v>15</v>
      </c>
      <c r="H63" s="470">
        <v>1</v>
      </c>
      <c r="I63" s="466"/>
    </row>
    <row r="64" spans="1:17" ht="15" customHeight="1" x14ac:dyDescent="0.25">
      <c r="A64" s="73" t="s">
        <v>503</v>
      </c>
      <c r="B64" s="74">
        <v>1</v>
      </c>
      <c r="C64" s="470" t="s">
        <v>15</v>
      </c>
      <c r="D64" s="470" t="s">
        <v>15</v>
      </c>
      <c r="E64" s="470" t="s">
        <v>15</v>
      </c>
      <c r="F64" s="470">
        <v>1</v>
      </c>
      <c r="G64" s="470" t="s">
        <v>15</v>
      </c>
      <c r="H64" s="470" t="s">
        <v>15</v>
      </c>
      <c r="I64" s="466"/>
    </row>
    <row r="65" spans="1:9" ht="15" customHeight="1" x14ac:dyDescent="0.25">
      <c r="A65" s="264" t="s">
        <v>41</v>
      </c>
      <c r="B65" s="72">
        <v>1217</v>
      </c>
      <c r="C65" s="428">
        <v>863</v>
      </c>
      <c r="D65" s="428">
        <v>9</v>
      </c>
      <c r="E65" s="428">
        <v>2</v>
      </c>
      <c r="F65" s="428">
        <v>324</v>
      </c>
      <c r="G65" s="428">
        <v>7</v>
      </c>
      <c r="H65" s="428">
        <v>12</v>
      </c>
      <c r="I65" s="466"/>
    </row>
  </sheetData>
  <sortState ref="J5:Q64">
    <sortCondition descending="1" ref="K5:K64"/>
    <sortCondition ref="J5:J64"/>
  </sortState>
  <mergeCells count="20">
    <mergeCell ref="A1:I1"/>
    <mergeCell ref="A2:A4"/>
    <mergeCell ref="C2:E2"/>
    <mergeCell ref="F2:H2"/>
    <mergeCell ref="C3:D3"/>
    <mergeCell ref="E3:E4"/>
    <mergeCell ref="F3:F4"/>
    <mergeCell ref="G3:G4"/>
    <mergeCell ref="H3:H4"/>
    <mergeCell ref="B2:B4"/>
    <mergeCell ref="J1:T1"/>
    <mergeCell ref="J2:J4"/>
    <mergeCell ref="L2:N2"/>
    <mergeCell ref="O2:Q2"/>
    <mergeCell ref="L3:M3"/>
    <mergeCell ref="N3:N4"/>
    <mergeCell ref="O3:O4"/>
    <mergeCell ref="P3:P4"/>
    <mergeCell ref="Q3:Q4"/>
    <mergeCell ref="K2:K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pane ySplit="4" topLeftCell="A5" activePane="bottomLeft" state="frozen"/>
      <selection pane="bottomLeft" activeCell="L23" sqref="L23"/>
    </sheetView>
  </sheetViews>
  <sheetFormatPr defaultRowHeight="15" x14ac:dyDescent="0.25"/>
  <cols>
    <col min="1" max="1" width="24.85546875" customWidth="1"/>
    <col min="7" max="8" width="9.140625" customWidth="1"/>
    <col min="11" max="11" width="6.42578125" customWidth="1"/>
    <col min="12" max="12" width="23.5703125" customWidth="1"/>
  </cols>
  <sheetData>
    <row r="1" spans="1:22" ht="19.5" customHeight="1" x14ac:dyDescent="0.25">
      <c r="A1" s="539" t="s">
        <v>890</v>
      </c>
      <c r="B1" s="539"/>
      <c r="C1" s="539"/>
      <c r="D1" s="539"/>
      <c r="E1" s="539"/>
      <c r="F1" s="539"/>
      <c r="G1" s="539"/>
      <c r="H1" s="539"/>
      <c r="I1" s="539"/>
      <c r="J1" s="539"/>
      <c r="L1" s="539" t="s">
        <v>1005</v>
      </c>
      <c r="M1" s="539"/>
      <c r="N1" s="539"/>
      <c r="O1" s="539"/>
      <c r="P1" s="539"/>
      <c r="Q1" s="539"/>
      <c r="R1" s="539"/>
      <c r="S1" s="539"/>
      <c r="T1" s="539"/>
      <c r="U1" s="539"/>
      <c r="V1" s="539"/>
    </row>
    <row r="2" spans="1:22" ht="30.75" customHeight="1" x14ac:dyDescent="0.25">
      <c r="A2" s="555" t="s">
        <v>101</v>
      </c>
      <c r="B2" s="598" t="s">
        <v>37</v>
      </c>
      <c r="C2" s="599"/>
      <c r="D2" s="600"/>
      <c r="E2" s="601" t="s">
        <v>803</v>
      </c>
      <c r="F2" s="601"/>
      <c r="G2" s="554" t="s">
        <v>805</v>
      </c>
      <c r="H2" s="554"/>
      <c r="I2" s="601" t="s">
        <v>804</v>
      </c>
      <c r="J2" s="601"/>
      <c r="L2" s="555" t="s">
        <v>101</v>
      </c>
      <c r="M2" s="598" t="s">
        <v>37</v>
      </c>
      <c r="N2" s="599"/>
      <c r="O2" s="600"/>
      <c r="P2" s="554" t="s">
        <v>803</v>
      </c>
      <c r="Q2" s="554"/>
      <c r="R2" s="554" t="s">
        <v>805</v>
      </c>
      <c r="S2" s="554"/>
      <c r="T2" s="556" t="s">
        <v>804</v>
      </c>
      <c r="U2" s="557"/>
    </row>
    <row r="3" spans="1:22" x14ac:dyDescent="0.25">
      <c r="A3" s="603"/>
      <c r="B3" s="601" t="s">
        <v>36</v>
      </c>
      <c r="C3" s="601" t="s">
        <v>8</v>
      </c>
      <c r="D3" s="601"/>
      <c r="E3" s="601" t="s">
        <v>105</v>
      </c>
      <c r="F3" s="601" t="s">
        <v>106</v>
      </c>
      <c r="G3" s="601" t="s">
        <v>105</v>
      </c>
      <c r="H3" s="601" t="s">
        <v>106</v>
      </c>
      <c r="I3" s="601" t="s">
        <v>105</v>
      </c>
      <c r="J3" s="601" t="s">
        <v>106</v>
      </c>
      <c r="L3" s="603"/>
      <c r="M3" s="554" t="s">
        <v>36</v>
      </c>
      <c r="N3" s="554" t="s">
        <v>8</v>
      </c>
      <c r="O3" s="554"/>
      <c r="P3" s="554" t="s">
        <v>4</v>
      </c>
      <c r="Q3" s="554" t="s">
        <v>5</v>
      </c>
      <c r="R3" s="554" t="s">
        <v>4</v>
      </c>
      <c r="S3" s="554" t="s">
        <v>5</v>
      </c>
      <c r="T3" s="555" t="s">
        <v>4</v>
      </c>
      <c r="U3" s="555" t="s">
        <v>5</v>
      </c>
    </row>
    <row r="4" spans="1:22" x14ac:dyDescent="0.25">
      <c r="A4" s="602"/>
      <c r="B4" s="601"/>
      <c r="C4" s="20" t="s">
        <v>4</v>
      </c>
      <c r="D4" s="20" t="s">
        <v>5</v>
      </c>
      <c r="E4" s="601"/>
      <c r="F4" s="601"/>
      <c r="G4" s="601"/>
      <c r="H4" s="601"/>
      <c r="I4" s="601"/>
      <c r="J4" s="601"/>
      <c r="L4" s="602"/>
      <c r="M4" s="554"/>
      <c r="N4" s="10" t="s">
        <v>4</v>
      </c>
      <c r="O4" s="10" t="s">
        <v>5</v>
      </c>
      <c r="P4" s="554"/>
      <c r="Q4" s="554"/>
      <c r="R4" s="554"/>
      <c r="S4" s="554"/>
      <c r="T4" s="602"/>
      <c r="U4" s="602"/>
    </row>
    <row r="5" spans="1:22" ht="15" customHeight="1" x14ac:dyDescent="0.25">
      <c r="A5" s="18" t="s">
        <v>63</v>
      </c>
      <c r="B5" s="277">
        <v>858</v>
      </c>
      <c r="C5" s="42">
        <v>858</v>
      </c>
      <c r="D5" s="42" t="s">
        <v>107</v>
      </c>
      <c r="E5" s="42">
        <v>854</v>
      </c>
      <c r="F5" s="42" t="s">
        <v>107</v>
      </c>
      <c r="G5" s="42">
        <v>4</v>
      </c>
      <c r="H5" s="42" t="s">
        <v>107</v>
      </c>
      <c r="I5" s="42" t="s">
        <v>107</v>
      </c>
      <c r="J5" s="42" t="s">
        <v>107</v>
      </c>
      <c r="L5" s="18" t="s">
        <v>63</v>
      </c>
      <c r="M5" s="277">
        <v>431</v>
      </c>
      <c r="N5" s="42">
        <v>429</v>
      </c>
      <c r="O5" s="42">
        <v>2</v>
      </c>
      <c r="P5" s="42">
        <v>428</v>
      </c>
      <c r="Q5" s="42">
        <v>2</v>
      </c>
      <c r="R5" s="42">
        <v>1</v>
      </c>
      <c r="S5" s="42" t="s">
        <v>107</v>
      </c>
      <c r="T5" s="42" t="s">
        <v>107</v>
      </c>
      <c r="U5" s="42" t="s">
        <v>107</v>
      </c>
    </row>
    <row r="6" spans="1:22" ht="15" customHeight="1" x14ac:dyDescent="0.25">
      <c r="A6" s="18" t="s">
        <v>71</v>
      </c>
      <c r="B6" s="277">
        <v>5</v>
      </c>
      <c r="C6" s="42">
        <v>5</v>
      </c>
      <c r="D6" s="42" t="s">
        <v>107</v>
      </c>
      <c r="E6" s="42" t="s">
        <v>107</v>
      </c>
      <c r="F6" s="42" t="s">
        <v>107</v>
      </c>
      <c r="G6" s="42">
        <v>5</v>
      </c>
      <c r="H6" s="42" t="s">
        <v>107</v>
      </c>
      <c r="I6" s="42" t="s">
        <v>107</v>
      </c>
      <c r="J6" s="42" t="s">
        <v>107</v>
      </c>
      <c r="L6" s="18" t="s">
        <v>569</v>
      </c>
      <c r="M6" s="277">
        <v>1</v>
      </c>
      <c r="N6" s="42">
        <v>1</v>
      </c>
      <c r="O6" s="42" t="s">
        <v>107</v>
      </c>
      <c r="P6" s="42">
        <v>1</v>
      </c>
      <c r="Q6" s="42" t="s">
        <v>107</v>
      </c>
      <c r="R6" s="42" t="s">
        <v>107</v>
      </c>
      <c r="S6" s="42" t="s">
        <v>107</v>
      </c>
      <c r="T6" s="42" t="s">
        <v>107</v>
      </c>
      <c r="U6" s="42" t="s">
        <v>107</v>
      </c>
    </row>
    <row r="7" spans="1:22" ht="15" customHeight="1" x14ac:dyDescent="0.25">
      <c r="A7" s="18" t="s">
        <v>97</v>
      </c>
      <c r="B7" s="277">
        <v>4</v>
      </c>
      <c r="C7" s="42">
        <v>4</v>
      </c>
      <c r="D7" s="42" t="s">
        <v>107</v>
      </c>
      <c r="E7" s="42">
        <v>4</v>
      </c>
      <c r="F7" s="42" t="s">
        <v>107</v>
      </c>
      <c r="G7" s="42" t="s">
        <v>107</v>
      </c>
      <c r="H7" s="42" t="s">
        <v>107</v>
      </c>
      <c r="I7" s="42" t="s">
        <v>107</v>
      </c>
      <c r="J7" s="42" t="s">
        <v>107</v>
      </c>
      <c r="L7" s="18" t="s">
        <v>99</v>
      </c>
      <c r="M7" s="277">
        <v>1</v>
      </c>
      <c r="N7" s="42">
        <v>1</v>
      </c>
      <c r="O7" s="42" t="s">
        <v>107</v>
      </c>
      <c r="P7" s="42" t="s">
        <v>107</v>
      </c>
      <c r="Q7" s="42" t="s">
        <v>107</v>
      </c>
      <c r="R7" s="42">
        <v>1</v>
      </c>
      <c r="S7" s="42" t="s">
        <v>107</v>
      </c>
      <c r="T7" s="42" t="s">
        <v>107</v>
      </c>
      <c r="U7" s="42" t="s">
        <v>107</v>
      </c>
    </row>
    <row r="8" spans="1:22" ht="15" customHeight="1" x14ac:dyDescent="0.25">
      <c r="A8" s="18" t="s">
        <v>108</v>
      </c>
      <c r="B8" s="277">
        <v>3</v>
      </c>
      <c r="C8" s="42">
        <v>1</v>
      </c>
      <c r="D8" s="42">
        <v>2</v>
      </c>
      <c r="E8" s="42">
        <v>1</v>
      </c>
      <c r="F8" s="42">
        <v>2</v>
      </c>
      <c r="G8" s="42" t="s">
        <v>107</v>
      </c>
      <c r="H8" s="42" t="s">
        <v>107</v>
      </c>
      <c r="I8" s="42" t="s">
        <v>107</v>
      </c>
      <c r="J8" s="42" t="s">
        <v>107</v>
      </c>
      <c r="L8" s="18" t="s">
        <v>92</v>
      </c>
      <c r="M8" s="277">
        <v>1</v>
      </c>
      <c r="N8" s="42" t="s">
        <v>107</v>
      </c>
      <c r="O8" s="42">
        <v>1</v>
      </c>
      <c r="P8" s="42" t="s">
        <v>107</v>
      </c>
      <c r="Q8" s="42">
        <v>1</v>
      </c>
      <c r="R8" s="42" t="s">
        <v>107</v>
      </c>
      <c r="S8" s="42" t="s">
        <v>107</v>
      </c>
      <c r="T8" s="42" t="s">
        <v>107</v>
      </c>
      <c r="U8" s="42" t="s">
        <v>107</v>
      </c>
    </row>
    <row r="9" spans="1:22" ht="15" customHeight="1" x14ac:dyDescent="0.25">
      <c r="A9" s="18" t="s">
        <v>94</v>
      </c>
      <c r="B9" s="277">
        <v>1</v>
      </c>
      <c r="C9" s="42" t="s">
        <v>107</v>
      </c>
      <c r="D9" s="42">
        <v>1</v>
      </c>
      <c r="E9" s="42" t="s">
        <v>107</v>
      </c>
      <c r="F9" s="42">
        <v>1</v>
      </c>
      <c r="G9" s="42" t="s">
        <v>107</v>
      </c>
      <c r="H9" s="42" t="s">
        <v>107</v>
      </c>
      <c r="I9" s="42" t="s">
        <v>107</v>
      </c>
      <c r="J9" s="42" t="s">
        <v>107</v>
      </c>
      <c r="L9" s="18" t="s">
        <v>559</v>
      </c>
      <c r="M9" s="277">
        <v>1</v>
      </c>
      <c r="N9" s="42" t="s">
        <v>107</v>
      </c>
      <c r="O9" s="42">
        <v>1</v>
      </c>
      <c r="P9" s="42" t="s">
        <v>107</v>
      </c>
      <c r="Q9" s="42">
        <v>1</v>
      </c>
      <c r="R9" s="42" t="s">
        <v>107</v>
      </c>
      <c r="S9" s="42" t="s">
        <v>107</v>
      </c>
      <c r="T9" s="42" t="s">
        <v>107</v>
      </c>
      <c r="U9" s="42" t="s">
        <v>107</v>
      </c>
    </row>
    <row r="10" spans="1:22" ht="15" customHeight="1" x14ac:dyDescent="0.25">
      <c r="A10" s="18" t="s">
        <v>160</v>
      </c>
      <c r="B10" s="277">
        <v>1</v>
      </c>
      <c r="C10" s="42" t="s">
        <v>107</v>
      </c>
      <c r="D10" s="42">
        <v>1</v>
      </c>
      <c r="E10" s="42" t="s">
        <v>107</v>
      </c>
      <c r="F10" s="42">
        <v>1</v>
      </c>
      <c r="G10" s="42" t="s">
        <v>107</v>
      </c>
      <c r="H10" s="42" t="s">
        <v>107</v>
      </c>
      <c r="I10" s="42" t="s">
        <v>107</v>
      </c>
      <c r="J10" s="42" t="s">
        <v>107</v>
      </c>
      <c r="L10" s="18" t="s">
        <v>81</v>
      </c>
      <c r="M10" s="277">
        <v>1</v>
      </c>
      <c r="N10" s="42" t="s">
        <v>107</v>
      </c>
      <c r="O10" s="42">
        <v>1</v>
      </c>
      <c r="P10" s="42" t="s">
        <v>107</v>
      </c>
      <c r="Q10" s="42">
        <v>1</v>
      </c>
      <c r="R10" s="42" t="s">
        <v>107</v>
      </c>
      <c r="S10" s="42" t="s">
        <v>107</v>
      </c>
      <c r="T10" s="42" t="s">
        <v>107</v>
      </c>
      <c r="U10" s="42" t="s">
        <v>107</v>
      </c>
    </row>
    <row r="11" spans="1:22" ht="15" customHeight="1" x14ac:dyDescent="0.25">
      <c r="A11" s="18" t="s">
        <v>72</v>
      </c>
      <c r="B11" s="277">
        <v>1</v>
      </c>
      <c r="C11" s="42">
        <v>1</v>
      </c>
      <c r="D11" s="42" t="s">
        <v>107</v>
      </c>
      <c r="E11" s="42" t="s">
        <v>107</v>
      </c>
      <c r="F11" s="42" t="s">
        <v>107</v>
      </c>
      <c r="G11" s="42" t="s">
        <v>107</v>
      </c>
      <c r="H11" s="42" t="s">
        <v>107</v>
      </c>
      <c r="I11" s="42">
        <v>1</v>
      </c>
      <c r="J11" s="42" t="s">
        <v>107</v>
      </c>
      <c r="L11" s="18" t="s">
        <v>108</v>
      </c>
      <c r="M11" s="277">
        <v>1</v>
      </c>
      <c r="N11" s="42" t="s">
        <v>107</v>
      </c>
      <c r="O11" s="42">
        <v>1</v>
      </c>
      <c r="P11" s="42" t="s">
        <v>107</v>
      </c>
      <c r="Q11" s="42">
        <v>1</v>
      </c>
      <c r="R11" s="42" t="s">
        <v>107</v>
      </c>
      <c r="S11" s="42" t="s">
        <v>107</v>
      </c>
      <c r="T11" s="42" t="s">
        <v>107</v>
      </c>
      <c r="U11" s="42" t="s">
        <v>107</v>
      </c>
    </row>
    <row r="12" spans="1:22" ht="15" customHeight="1" x14ac:dyDescent="0.25">
      <c r="A12" s="18" t="s">
        <v>67</v>
      </c>
      <c r="B12" s="277">
        <v>1</v>
      </c>
      <c r="C12" s="42" t="s">
        <v>107</v>
      </c>
      <c r="D12" s="42">
        <v>1</v>
      </c>
      <c r="E12" s="42" t="s">
        <v>107</v>
      </c>
      <c r="F12" s="42" t="s">
        <v>107</v>
      </c>
      <c r="G12" s="42" t="s">
        <v>107</v>
      </c>
      <c r="H12" s="42" t="s">
        <v>107</v>
      </c>
      <c r="I12" s="42" t="s">
        <v>107</v>
      </c>
      <c r="J12" s="42">
        <v>1</v>
      </c>
      <c r="L12" s="15" t="s">
        <v>41</v>
      </c>
      <c r="M12" s="270">
        <v>437</v>
      </c>
      <c r="N12" s="270">
        <v>431</v>
      </c>
      <c r="O12" s="270">
        <v>6</v>
      </c>
      <c r="P12" s="270">
        <v>429</v>
      </c>
      <c r="Q12" s="270">
        <v>6</v>
      </c>
      <c r="R12" s="270">
        <v>2</v>
      </c>
      <c r="S12" s="270">
        <v>0</v>
      </c>
      <c r="T12" s="270">
        <v>0</v>
      </c>
      <c r="U12" s="270">
        <v>0</v>
      </c>
    </row>
    <row r="13" spans="1:22" ht="15" customHeight="1" x14ac:dyDescent="0.25">
      <c r="A13" s="15" t="s">
        <v>41</v>
      </c>
      <c r="B13" s="270">
        <f>SUM(B5:B12)</f>
        <v>874</v>
      </c>
      <c r="C13" s="270">
        <v>869</v>
      </c>
      <c r="D13" s="270">
        <v>5</v>
      </c>
      <c r="E13" s="270">
        <v>859</v>
      </c>
      <c r="F13" s="270">
        <v>4</v>
      </c>
      <c r="G13" s="270">
        <v>9</v>
      </c>
      <c r="H13" s="270">
        <v>0</v>
      </c>
      <c r="I13" s="270">
        <v>1</v>
      </c>
      <c r="J13" s="270">
        <v>1</v>
      </c>
    </row>
    <row r="14" spans="1:22" ht="16.5" customHeight="1" x14ac:dyDescent="0.25"/>
    <row r="15" spans="1:22" ht="17.25" customHeight="1" x14ac:dyDescent="0.25"/>
    <row r="18" ht="17.25" customHeight="1" x14ac:dyDescent="0.25"/>
    <row r="21" ht="16.5" customHeight="1" x14ac:dyDescent="0.25"/>
    <row r="22" ht="18.75" customHeight="1" x14ac:dyDescent="0.25"/>
  </sheetData>
  <sortState ref="L5:U12">
    <sortCondition descending="1" ref="M5:M12"/>
    <sortCondition ref="L5:L12"/>
  </sortState>
  <mergeCells count="28">
    <mergeCell ref="B2:D2"/>
    <mergeCell ref="A2:A4"/>
    <mergeCell ref="L2:L4"/>
    <mergeCell ref="L1:V1"/>
    <mergeCell ref="A1:J1"/>
    <mergeCell ref="E2:F2"/>
    <mergeCell ref="G2:H2"/>
    <mergeCell ref="I2:J2"/>
    <mergeCell ref="R2:S2"/>
    <mergeCell ref="B3:B4"/>
    <mergeCell ref="C3:D3"/>
    <mergeCell ref="E3:E4"/>
    <mergeCell ref="F3:F4"/>
    <mergeCell ref="G3:G4"/>
    <mergeCell ref="H3:H4"/>
    <mergeCell ref="I3:I4"/>
    <mergeCell ref="J3:J4"/>
    <mergeCell ref="T3:T4"/>
    <mergeCell ref="U3:U4"/>
    <mergeCell ref="R3:R4"/>
    <mergeCell ref="S3:S4"/>
    <mergeCell ref="T2:U2"/>
    <mergeCell ref="M3:M4"/>
    <mergeCell ref="P3:P4"/>
    <mergeCell ref="Q3:Q4"/>
    <mergeCell ref="N3:O3"/>
    <mergeCell ref="P2:Q2"/>
    <mergeCell ref="M2:O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H22" sqref="H22"/>
    </sheetView>
  </sheetViews>
  <sheetFormatPr defaultRowHeight="15" x14ac:dyDescent="0.25"/>
  <cols>
    <col min="1" max="1" width="13.5703125" customWidth="1"/>
    <col min="2" max="2" width="15.140625" customWidth="1"/>
    <col min="3" max="3" width="84.140625" customWidth="1"/>
    <col min="4" max="4" width="18.7109375" customWidth="1"/>
    <col min="5" max="5" width="19.28515625" customWidth="1"/>
  </cols>
  <sheetData>
    <row r="1" spans="1:9" ht="23.25" customHeight="1" x14ac:dyDescent="0.25">
      <c r="A1" s="539" t="s">
        <v>1006</v>
      </c>
      <c r="B1" s="539"/>
      <c r="C1" s="539"/>
      <c r="D1" s="539"/>
      <c r="E1" s="539"/>
      <c r="F1" s="539"/>
      <c r="G1" s="539"/>
      <c r="H1" s="539"/>
      <c r="I1" s="539"/>
    </row>
    <row r="2" spans="1:9" x14ac:dyDescent="0.25">
      <c r="A2" s="537" t="s">
        <v>110</v>
      </c>
      <c r="B2" s="537"/>
      <c r="C2" s="537"/>
      <c r="D2" s="265" t="s">
        <v>883</v>
      </c>
      <c r="E2" s="4" t="s">
        <v>975</v>
      </c>
    </row>
    <row r="3" spans="1:9" ht="18" customHeight="1" x14ac:dyDescent="0.25">
      <c r="A3" s="604" t="s">
        <v>6</v>
      </c>
      <c r="B3" s="604" t="s">
        <v>60</v>
      </c>
      <c r="C3" s="49" t="s">
        <v>111</v>
      </c>
      <c r="D3" s="274">
        <v>110</v>
      </c>
      <c r="E3" s="12">
        <v>69</v>
      </c>
    </row>
    <row r="4" spans="1:9" ht="18" customHeight="1" x14ac:dyDescent="0.25">
      <c r="A4" s="604"/>
      <c r="B4" s="604"/>
      <c r="C4" s="49" t="s">
        <v>112</v>
      </c>
      <c r="D4" s="274">
        <v>749</v>
      </c>
      <c r="E4" s="12">
        <v>362</v>
      </c>
    </row>
    <row r="5" spans="1:9" ht="18" customHeight="1" x14ac:dyDescent="0.25">
      <c r="A5" s="604"/>
      <c r="B5" s="604"/>
      <c r="C5" s="375" t="s">
        <v>933</v>
      </c>
      <c r="D5" s="274">
        <v>2</v>
      </c>
      <c r="E5" s="376" t="s">
        <v>15</v>
      </c>
    </row>
    <row r="6" spans="1:9" ht="18" customHeight="1" x14ac:dyDescent="0.25">
      <c r="A6" s="604"/>
      <c r="B6" s="604"/>
      <c r="C6" s="49" t="s">
        <v>113</v>
      </c>
      <c r="D6" s="274">
        <v>2</v>
      </c>
      <c r="E6" s="12">
        <v>2</v>
      </c>
    </row>
    <row r="7" spans="1:9" ht="18" customHeight="1" x14ac:dyDescent="0.25">
      <c r="A7" s="604"/>
      <c r="B7" s="604"/>
      <c r="C7" s="375" t="s">
        <v>1091</v>
      </c>
      <c r="D7" s="274" t="s">
        <v>15</v>
      </c>
      <c r="E7" s="12">
        <v>1</v>
      </c>
    </row>
    <row r="8" spans="1:9" ht="18" customHeight="1" x14ac:dyDescent="0.25">
      <c r="A8" s="604"/>
      <c r="B8" s="604"/>
      <c r="C8" s="49" t="s">
        <v>1092</v>
      </c>
      <c r="D8" s="274" t="s">
        <v>15</v>
      </c>
      <c r="E8" s="12">
        <v>1</v>
      </c>
    </row>
    <row r="9" spans="1:9" ht="18" customHeight="1" x14ac:dyDescent="0.25">
      <c r="A9" s="604"/>
      <c r="B9" s="604"/>
      <c r="C9" s="15" t="s">
        <v>36</v>
      </c>
      <c r="D9" s="270">
        <f>SUM(D3:D8)</f>
        <v>863</v>
      </c>
      <c r="E9" s="10">
        <v>435</v>
      </c>
    </row>
    <row r="10" spans="1:9" ht="18" customHeight="1" x14ac:dyDescent="0.25">
      <c r="A10" s="604"/>
      <c r="B10" s="604" t="s">
        <v>61</v>
      </c>
      <c r="C10" s="49" t="s">
        <v>114</v>
      </c>
      <c r="D10" s="274" t="s">
        <v>15</v>
      </c>
      <c r="E10" s="12">
        <v>1</v>
      </c>
    </row>
    <row r="11" spans="1:9" ht="18" customHeight="1" x14ac:dyDescent="0.25">
      <c r="A11" s="604"/>
      <c r="B11" s="604"/>
      <c r="C11" s="49" t="s">
        <v>115</v>
      </c>
      <c r="D11" s="274" t="s">
        <v>15</v>
      </c>
      <c r="E11" s="376" t="s">
        <v>15</v>
      </c>
    </row>
    <row r="12" spans="1:9" ht="18" customHeight="1" x14ac:dyDescent="0.25">
      <c r="A12" s="604"/>
      <c r="B12" s="604"/>
      <c r="C12" s="49" t="s">
        <v>934</v>
      </c>
      <c r="D12" s="202">
        <v>4</v>
      </c>
      <c r="E12" s="376" t="s">
        <v>15</v>
      </c>
    </row>
    <row r="13" spans="1:9" ht="18" customHeight="1" x14ac:dyDescent="0.25">
      <c r="A13" s="604"/>
      <c r="B13" s="604"/>
      <c r="C13" s="49" t="s">
        <v>936</v>
      </c>
      <c r="D13" s="274">
        <v>1</v>
      </c>
      <c r="E13" s="376" t="s">
        <v>15</v>
      </c>
    </row>
    <row r="14" spans="1:9" ht="18" customHeight="1" x14ac:dyDescent="0.25">
      <c r="A14" s="604"/>
      <c r="B14" s="604"/>
      <c r="C14" s="83" t="s">
        <v>117</v>
      </c>
      <c r="D14" s="274">
        <v>4</v>
      </c>
      <c r="E14" s="12">
        <v>1</v>
      </c>
    </row>
    <row r="15" spans="1:9" ht="18" customHeight="1" x14ac:dyDescent="0.25">
      <c r="A15" s="604"/>
      <c r="B15" s="604"/>
      <c r="C15" s="15" t="s">
        <v>36</v>
      </c>
      <c r="D15" s="270">
        <f>SUM(D10:D14)</f>
        <v>9</v>
      </c>
      <c r="E15" s="10">
        <v>2</v>
      </c>
    </row>
    <row r="16" spans="1:9" ht="18" customHeight="1" x14ac:dyDescent="0.25">
      <c r="A16" s="604" t="s">
        <v>977</v>
      </c>
      <c r="B16" s="604"/>
      <c r="C16" s="49" t="s">
        <v>118</v>
      </c>
      <c r="D16" s="274" t="s">
        <v>15</v>
      </c>
      <c r="E16" s="376" t="s">
        <v>15</v>
      </c>
    </row>
    <row r="17" spans="1:5" ht="18" customHeight="1" x14ac:dyDescent="0.25">
      <c r="A17" s="604"/>
      <c r="B17" s="604"/>
      <c r="C17" s="49" t="s">
        <v>114</v>
      </c>
      <c r="D17" s="274" t="s">
        <v>15</v>
      </c>
      <c r="E17" s="376" t="s">
        <v>15</v>
      </c>
    </row>
    <row r="18" spans="1:5" ht="18" customHeight="1" x14ac:dyDescent="0.25">
      <c r="A18" s="604"/>
      <c r="B18" s="604"/>
      <c r="C18" s="49" t="s">
        <v>115</v>
      </c>
      <c r="D18" s="274">
        <v>1</v>
      </c>
      <c r="E18" s="376" t="s">
        <v>15</v>
      </c>
    </row>
    <row r="19" spans="1:5" ht="18" customHeight="1" x14ac:dyDescent="0.25">
      <c r="A19" s="604"/>
      <c r="B19" s="604"/>
      <c r="C19" s="49" t="s">
        <v>935</v>
      </c>
      <c r="D19" s="274">
        <v>1</v>
      </c>
      <c r="E19" s="376" t="s">
        <v>15</v>
      </c>
    </row>
    <row r="20" spans="1:5" ht="18" customHeight="1" x14ac:dyDescent="0.25">
      <c r="A20" s="604"/>
      <c r="B20" s="604"/>
      <c r="C20" s="49" t="s">
        <v>116</v>
      </c>
      <c r="D20" s="274" t="s">
        <v>15</v>
      </c>
      <c r="E20" s="376" t="s">
        <v>15</v>
      </c>
    </row>
    <row r="21" spans="1:5" ht="18" customHeight="1" x14ac:dyDescent="0.25">
      <c r="A21" s="604"/>
      <c r="B21" s="604"/>
      <c r="C21" s="95" t="s">
        <v>36</v>
      </c>
      <c r="D21" s="273">
        <v>2</v>
      </c>
      <c r="E21" s="21">
        <v>0</v>
      </c>
    </row>
    <row r="22" spans="1:5" ht="18" customHeight="1" x14ac:dyDescent="0.25">
      <c r="A22" s="583" t="s">
        <v>41</v>
      </c>
      <c r="B22" s="583"/>
      <c r="C22" s="583"/>
      <c r="D22" s="273">
        <f>SUM(D9,D15,D21)</f>
        <v>874</v>
      </c>
      <c r="E22" s="21">
        <v>437</v>
      </c>
    </row>
  </sheetData>
  <mergeCells count="7">
    <mergeCell ref="A22:C22"/>
    <mergeCell ref="A1:I1"/>
    <mergeCell ref="A2:C2"/>
    <mergeCell ref="A3:A15"/>
    <mergeCell ref="B3:B9"/>
    <mergeCell ref="B10:B15"/>
    <mergeCell ref="A16:B2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workbookViewId="0">
      <pane ySplit="4" topLeftCell="A5" activePane="bottomLeft" state="frozenSplit"/>
      <selection activeCell="A8" sqref="A3:XFD8"/>
      <selection pane="bottomLeft" sqref="A1:L1"/>
    </sheetView>
  </sheetViews>
  <sheetFormatPr defaultRowHeight="15" x14ac:dyDescent="0.25"/>
  <cols>
    <col min="1" max="1" width="26.5703125" customWidth="1"/>
    <col min="2" max="2" width="15.7109375" style="91" customWidth="1"/>
    <col min="3" max="11" width="13.7109375" style="91" customWidth="1"/>
    <col min="12" max="12" width="5" customWidth="1"/>
    <col min="13" max="13" width="20.7109375" customWidth="1"/>
    <col min="14" max="23" width="13.7109375" customWidth="1"/>
  </cols>
  <sheetData>
    <row r="1" spans="1:23" ht="21.75" customHeight="1" x14ac:dyDescent="0.25">
      <c r="A1" s="539" t="s">
        <v>891</v>
      </c>
      <c r="B1" s="539"/>
      <c r="C1" s="539"/>
      <c r="D1" s="539"/>
      <c r="E1" s="539"/>
      <c r="F1" s="539"/>
      <c r="G1" s="539"/>
      <c r="H1" s="539"/>
      <c r="I1" s="539"/>
      <c r="J1" s="539"/>
      <c r="K1" s="539"/>
      <c r="L1" s="539"/>
      <c r="M1" s="539" t="s">
        <v>1007</v>
      </c>
      <c r="N1" s="539"/>
      <c r="O1" s="539"/>
      <c r="P1" s="539"/>
      <c r="Q1" s="539"/>
      <c r="R1" s="539"/>
      <c r="S1" s="539"/>
      <c r="T1" s="539"/>
      <c r="U1" s="539"/>
      <c r="V1" s="539"/>
      <c r="W1" s="539"/>
    </row>
    <row r="2" spans="1:23" ht="21" customHeight="1" x14ac:dyDescent="0.25">
      <c r="A2" s="554" t="s">
        <v>101</v>
      </c>
      <c r="B2" s="554" t="s">
        <v>36</v>
      </c>
      <c r="C2" s="554" t="s">
        <v>119</v>
      </c>
      <c r="D2" s="554"/>
      <c r="E2" s="554"/>
      <c r="F2" s="554"/>
      <c r="G2" s="554"/>
      <c r="H2" s="554"/>
      <c r="I2" s="554"/>
      <c r="J2" s="554"/>
      <c r="K2" s="554"/>
      <c r="L2" s="107"/>
      <c r="M2" s="554" t="s">
        <v>101</v>
      </c>
      <c r="N2" s="554" t="s">
        <v>36</v>
      </c>
      <c r="O2" s="554" t="s">
        <v>119</v>
      </c>
      <c r="P2" s="554"/>
      <c r="Q2" s="554"/>
      <c r="R2" s="554"/>
      <c r="S2" s="554"/>
      <c r="T2" s="554"/>
      <c r="U2" s="554"/>
      <c r="V2" s="554"/>
      <c r="W2" s="554"/>
    </row>
    <row r="3" spans="1:23" ht="27" customHeight="1" x14ac:dyDescent="0.25">
      <c r="A3" s="554"/>
      <c r="B3" s="554"/>
      <c r="C3" s="554" t="s">
        <v>120</v>
      </c>
      <c r="D3" s="554" t="s">
        <v>121</v>
      </c>
      <c r="E3" s="554" t="s">
        <v>26</v>
      </c>
      <c r="F3" s="554" t="s">
        <v>122</v>
      </c>
      <c r="G3" s="554" t="s">
        <v>123</v>
      </c>
      <c r="H3" s="554" t="s">
        <v>27</v>
      </c>
      <c r="I3" s="554" t="s">
        <v>28</v>
      </c>
      <c r="J3" s="554" t="s">
        <v>29</v>
      </c>
      <c r="K3" s="555" t="s">
        <v>30</v>
      </c>
      <c r="L3" s="107"/>
      <c r="M3" s="554"/>
      <c r="N3" s="554"/>
      <c r="O3" s="605" t="s">
        <v>120</v>
      </c>
      <c r="P3" s="605" t="s">
        <v>121</v>
      </c>
      <c r="Q3" s="605" t="s">
        <v>26</v>
      </c>
      <c r="R3" s="605" t="s">
        <v>122</v>
      </c>
      <c r="S3" s="605" t="s">
        <v>123</v>
      </c>
      <c r="T3" s="605" t="s">
        <v>27</v>
      </c>
      <c r="U3" s="605" t="s">
        <v>28</v>
      </c>
      <c r="V3" s="605" t="s">
        <v>29</v>
      </c>
      <c r="W3" s="606" t="s">
        <v>30</v>
      </c>
    </row>
    <row r="4" spans="1:23" x14ac:dyDescent="0.25">
      <c r="A4" s="554"/>
      <c r="B4" s="554"/>
      <c r="C4" s="554"/>
      <c r="D4" s="554"/>
      <c r="E4" s="554"/>
      <c r="F4" s="554"/>
      <c r="G4" s="554"/>
      <c r="H4" s="554"/>
      <c r="I4" s="554"/>
      <c r="J4" s="554"/>
      <c r="K4" s="602"/>
      <c r="L4" s="107"/>
      <c r="M4" s="554"/>
      <c r="N4" s="554"/>
      <c r="O4" s="605"/>
      <c r="P4" s="605"/>
      <c r="Q4" s="605"/>
      <c r="R4" s="605"/>
      <c r="S4" s="605"/>
      <c r="T4" s="605"/>
      <c r="U4" s="605"/>
      <c r="V4" s="605"/>
      <c r="W4" s="607"/>
    </row>
    <row r="5" spans="1:23" ht="15" customHeight="1" x14ac:dyDescent="0.25">
      <c r="A5" s="18" t="s">
        <v>63</v>
      </c>
      <c r="B5" s="22">
        <v>854</v>
      </c>
      <c r="C5" s="42">
        <v>190</v>
      </c>
      <c r="D5" s="42">
        <v>76</v>
      </c>
      <c r="E5" s="42">
        <v>97</v>
      </c>
      <c r="F5" s="42">
        <v>172</v>
      </c>
      <c r="G5" s="42">
        <v>110</v>
      </c>
      <c r="H5" s="42">
        <v>139</v>
      </c>
      <c r="I5" s="42">
        <v>28</v>
      </c>
      <c r="J5" s="42">
        <v>38</v>
      </c>
      <c r="K5" s="42">
        <v>4</v>
      </c>
      <c r="L5" s="107"/>
      <c r="M5" s="18" t="s">
        <v>63</v>
      </c>
      <c r="N5" s="22">
        <v>430</v>
      </c>
      <c r="O5" s="42">
        <v>69</v>
      </c>
      <c r="P5" s="42">
        <v>33</v>
      </c>
      <c r="Q5" s="42">
        <v>111</v>
      </c>
      <c r="R5" s="42">
        <v>62</v>
      </c>
      <c r="S5" s="42">
        <v>62</v>
      </c>
      <c r="T5" s="42">
        <v>49</v>
      </c>
      <c r="U5" s="42">
        <v>10</v>
      </c>
      <c r="V5" s="42">
        <v>22</v>
      </c>
      <c r="W5" s="42">
        <v>12</v>
      </c>
    </row>
    <row r="6" spans="1:23" ht="15" customHeight="1" x14ac:dyDescent="0.25">
      <c r="A6" s="18" t="s">
        <v>97</v>
      </c>
      <c r="B6" s="22">
        <v>4</v>
      </c>
      <c r="C6" s="42" t="s">
        <v>15</v>
      </c>
      <c r="D6" s="42" t="s">
        <v>15</v>
      </c>
      <c r="E6" s="42" t="s">
        <v>15</v>
      </c>
      <c r="F6" s="42" t="s">
        <v>15</v>
      </c>
      <c r="G6" s="42" t="s">
        <v>15</v>
      </c>
      <c r="H6" s="42" t="s">
        <v>15</v>
      </c>
      <c r="I6" s="42">
        <v>1</v>
      </c>
      <c r="J6" s="42">
        <v>1</v>
      </c>
      <c r="K6" s="42">
        <v>2</v>
      </c>
      <c r="L6" s="107"/>
      <c r="M6" s="18" t="s">
        <v>81</v>
      </c>
      <c r="N6" s="22">
        <v>1</v>
      </c>
      <c r="O6" s="42" t="s">
        <v>15</v>
      </c>
      <c r="P6" s="42" t="s">
        <v>15</v>
      </c>
      <c r="Q6" s="42" t="s">
        <v>15</v>
      </c>
      <c r="R6" s="42" t="s">
        <v>15</v>
      </c>
      <c r="S6" s="42" t="s">
        <v>15</v>
      </c>
      <c r="T6" s="42">
        <v>1</v>
      </c>
      <c r="U6" s="42" t="s">
        <v>15</v>
      </c>
      <c r="V6" s="42" t="s">
        <v>15</v>
      </c>
      <c r="W6" s="42" t="s">
        <v>15</v>
      </c>
    </row>
    <row r="7" spans="1:23" ht="15" customHeight="1" x14ac:dyDescent="0.25">
      <c r="A7" s="18" t="s">
        <v>108</v>
      </c>
      <c r="B7" s="22">
        <v>3</v>
      </c>
      <c r="C7" s="42" t="s">
        <v>15</v>
      </c>
      <c r="D7" s="42" t="s">
        <v>15</v>
      </c>
      <c r="E7" s="42" t="s">
        <v>15</v>
      </c>
      <c r="F7" s="42" t="s">
        <v>15</v>
      </c>
      <c r="G7" s="42" t="s">
        <v>15</v>
      </c>
      <c r="H7" s="42" t="s">
        <v>15</v>
      </c>
      <c r="I7" s="42" t="s">
        <v>15</v>
      </c>
      <c r="J7" s="42">
        <v>1</v>
      </c>
      <c r="K7" s="42">
        <v>2</v>
      </c>
      <c r="L7" s="107"/>
      <c r="M7" s="18" t="s">
        <v>108</v>
      </c>
      <c r="N7" s="22">
        <v>1</v>
      </c>
      <c r="O7" s="42" t="s">
        <v>15</v>
      </c>
      <c r="P7" s="42" t="s">
        <v>15</v>
      </c>
      <c r="Q7" s="42" t="s">
        <v>15</v>
      </c>
      <c r="R7" s="42" t="s">
        <v>15</v>
      </c>
      <c r="S7" s="42" t="s">
        <v>15</v>
      </c>
      <c r="T7" s="42" t="s">
        <v>15</v>
      </c>
      <c r="U7" s="42" t="s">
        <v>15</v>
      </c>
      <c r="V7" s="42" t="s">
        <v>15</v>
      </c>
      <c r="W7" s="42">
        <v>1</v>
      </c>
    </row>
    <row r="8" spans="1:23" ht="15" customHeight="1" x14ac:dyDescent="0.25">
      <c r="A8" s="18" t="s">
        <v>94</v>
      </c>
      <c r="B8" s="22">
        <v>1</v>
      </c>
      <c r="C8" s="42" t="s">
        <v>15</v>
      </c>
      <c r="D8" s="42" t="s">
        <v>15</v>
      </c>
      <c r="E8" s="42" t="s">
        <v>15</v>
      </c>
      <c r="F8" s="42" t="s">
        <v>15</v>
      </c>
      <c r="G8" s="42" t="s">
        <v>15</v>
      </c>
      <c r="H8" s="42">
        <v>1</v>
      </c>
      <c r="I8" s="42" t="s">
        <v>15</v>
      </c>
      <c r="J8" s="42" t="s">
        <v>15</v>
      </c>
      <c r="K8" s="42" t="s">
        <v>15</v>
      </c>
      <c r="L8" s="107"/>
      <c r="M8" s="18" t="s">
        <v>569</v>
      </c>
      <c r="N8" s="22">
        <v>1</v>
      </c>
      <c r="O8" s="42">
        <v>1</v>
      </c>
      <c r="P8" s="42" t="s">
        <v>15</v>
      </c>
      <c r="Q8" s="42" t="s">
        <v>15</v>
      </c>
      <c r="R8" s="42" t="s">
        <v>15</v>
      </c>
      <c r="S8" s="42" t="s">
        <v>15</v>
      </c>
      <c r="T8" s="42" t="s">
        <v>15</v>
      </c>
      <c r="U8" s="42" t="s">
        <v>15</v>
      </c>
      <c r="V8" s="42" t="s">
        <v>15</v>
      </c>
      <c r="W8" s="42" t="s">
        <v>15</v>
      </c>
    </row>
    <row r="9" spans="1:23" ht="15" customHeight="1" x14ac:dyDescent="0.25">
      <c r="A9" s="18" t="s">
        <v>160</v>
      </c>
      <c r="B9" s="22">
        <v>1</v>
      </c>
      <c r="C9" s="42" t="s">
        <v>15</v>
      </c>
      <c r="D9" s="42" t="s">
        <v>15</v>
      </c>
      <c r="E9" s="42" t="s">
        <v>15</v>
      </c>
      <c r="F9" s="42" t="s">
        <v>15</v>
      </c>
      <c r="G9" s="42" t="s">
        <v>15</v>
      </c>
      <c r="H9" s="42">
        <v>1</v>
      </c>
      <c r="I9" s="42" t="s">
        <v>15</v>
      </c>
      <c r="J9" s="42" t="s">
        <v>15</v>
      </c>
      <c r="K9" s="42" t="s">
        <v>15</v>
      </c>
      <c r="L9" s="107"/>
      <c r="M9" s="18" t="s">
        <v>92</v>
      </c>
      <c r="N9" s="22">
        <v>1</v>
      </c>
      <c r="O9" s="42" t="s">
        <v>15</v>
      </c>
      <c r="P9" s="42" t="s">
        <v>15</v>
      </c>
      <c r="Q9" s="42" t="s">
        <v>15</v>
      </c>
      <c r="R9" s="42" t="s">
        <v>15</v>
      </c>
      <c r="S9" s="42" t="s">
        <v>15</v>
      </c>
      <c r="T9" s="42" t="s">
        <v>15</v>
      </c>
      <c r="U9" s="42" t="s">
        <v>15</v>
      </c>
      <c r="V9" s="42" t="s">
        <v>15</v>
      </c>
      <c r="W9" s="42">
        <v>1</v>
      </c>
    </row>
    <row r="10" spans="1:23" ht="15" customHeight="1" x14ac:dyDescent="0.25">
      <c r="A10" s="15" t="s">
        <v>41</v>
      </c>
      <c r="B10" s="270">
        <v>863</v>
      </c>
      <c r="C10" s="270">
        <v>190</v>
      </c>
      <c r="D10" s="270">
        <v>76</v>
      </c>
      <c r="E10" s="270">
        <v>97</v>
      </c>
      <c r="F10" s="270">
        <v>172</v>
      </c>
      <c r="G10" s="270">
        <v>110</v>
      </c>
      <c r="H10" s="270">
        <v>141</v>
      </c>
      <c r="I10" s="270">
        <v>29</v>
      </c>
      <c r="J10" s="270">
        <v>40</v>
      </c>
      <c r="K10" s="270">
        <v>8</v>
      </c>
      <c r="L10" s="107"/>
      <c r="M10" s="18" t="s">
        <v>559</v>
      </c>
      <c r="N10" s="22">
        <v>1</v>
      </c>
      <c r="O10" s="42" t="s">
        <v>15</v>
      </c>
      <c r="P10" s="42" t="s">
        <v>15</v>
      </c>
      <c r="Q10" s="42" t="s">
        <v>15</v>
      </c>
      <c r="R10" s="42" t="s">
        <v>15</v>
      </c>
      <c r="S10" s="42" t="s">
        <v>15</v>
      </c>
      <c r="T10" s="42" t="s">
        <v>15</v>
      </c>
      <c r="U10" s="42" t="s">
        <v>15</v>
      </c>
      <c r="V10" s="42" t="s">
        <v>15</v>
      </c>
      <c r="W10" s="42">
        <v>1</v>
      </c>
    </row>
    <row r="11" spans="1:23" ht="15" customHeight="1" x14ac:dyDescent="0.25">
      <c r="A11" s="107"/>
      <c r="B11" s="107"/>
      <c r="C11" s="107"/>
      <c r="D11" s="107"/>
      <c r="E11" s="107"/>
      <c r="F11" s="107"/>
      <c r="G11" s="107"/>
      <c r="H11" s="107"/>
      <c r="I11" s="107"/>
      <c r="J11" s="107"/>
      <c r="K11" s="107"/>
      <c r="L11" s="107"/>
      <c r="M11" s="278" t="s">
        <v>41</v>
      </c>
      <c r="N11" s="270">
        <v>435</v>
      </c>
      <c r="O11" s="270">
        <v>70</v>
      </c>
      <c r="P11" s="270">
        <v>33</v>
      </c>
      <c r="Q11" s="270">
        <v>111</v>
      </c>
      <c r="R11" s="270">
        <v>62</v>
      </c>
      <c r="S11" s="270">
        <v>62</v>
      </c>
      <c r="T11" s="270">
        <v>50</v>
      </c>
      <c r="U11" s="270">
        <v>10</v>
      </c>
      <c r="V11" s="270">
        <v>22</v>
      </c>
      <c r="W11" s="270">
        <v>15</v>
      </c>
    </row>
    <row r="12" spans="1:23" ht="15" customHeight="1" x14ac:dyDescent="0.25">
      <c r="A12" s="107"/>
      <c r="B12" s="107"/>
      <c r="C12" s="107"/>
      <c r="D12" s="107"/>
      <c r="E12" s="107"/>
      <c r="F12" s="107"/>
      <c r="G12" s="107"/>
      <c r="H12" s="107"/>
      <c r="I12" s="107"/>
      <c r="J12" s="107"/>
      <c r="K12" s="107"/>
      <c r="L12" s="107"/>
    </row>
    <row r="13" spans="1:23" ht="15" customHeight="1" x14ac:dyDescent="0.25">
      <c r="A13" s="107"/>
      <c r="B13" s="107"/>
      <c r="C13" s="107"/>
      <c r="D13" s="107"/>
      <c r="E13" s="107"/>
      <c r="F13" s="107"/>
      <c r="G13" s="107"/>
      <c r="H13" s="107"/>
      <c r="I13" s="107"/>
      <c r="J13" s="107"/>
      <c r="K13" s="107"/>
      <c r="L13" s="107"/>
    </row>
    <row r="14" spans="1:23" ht="18" customHeight="1" x14ac:dyDescent="0.25">
      <c r="A14" s="107"/>
      <c r="B14" s="107"/>
      <c r="C14" s="107"/>
      <c r="D14" s="107"/>
      <c r="E14" s="107"/>
      <c r="F14" s="107"/>
      <c r="G14" s="107"/>
      <c r="H14" s="107"/>
      <c r="I14" s="107"/>
      <c r="J14" s="107"/>
      <c r="K14" s="107"/>
      <c r="L14" s="107"/>
    </row>
    <row r="15" spans="1:23" ht="15" customHeight="1" x14ac:dyDescent="0.25">
      <c r="A15" s="107"/>
      <c r="B15" s="107"/>
      <c r="C15" s="107"/>
      <c r="D15" s="107"/>
      <c r="E15" s="107"/>
      <c r="F15" s="107"/>
      <c r="G15" s="107"/>
      <c r="H15" s="107"/>
      <c r="I15" s="107"/>
      <c r="J15" s="107"/>
      <c r="K15" s="107"/>
      <c r="L15" s="107"/>
    </row>
    <row r="16" spans="1:23" ht="15" customHeight="1" x14ac:dyDescent="0.25">
      <c r="A16" s="107"/>
      <c r="B16" s="107"/>
      <c r="C16" s="107"/>
      <c r="D16" s="107"/>
      <c r="E16" s="107"/>
      <c r="F16" s="107"/>
      <c r="G16" s="107"/>
      <c r="H16" s="107"/>
      <c r="I16" s="107"/>
      <c r="J16" s="107"/>
      <c r="K16" s="107"/>
      <c r="L16" s="107"/>
    </row>
    <row r="17" spans="1:23" ht="15" customHeight="1" x14ac:dyDescent="0.25">
      <c r="A17" s="107"/>
      <c r="B17" s="107"/>
      <c r="C17" s="107"/>
      <c r="D17" s="107"/>
      <c r="E17" s="107"/>
      <c r="F17" s="107"/>
      <c r="G17" s="107"/>
      <c r="H17" s="107"/>
      <c r="I17" s="107"/>
      <c r="J17" s="107"/>
      <c r="K17" s="107"/>
      <c r="L17" s="107"/>
    </row>
    <row r="18" spans="1:23" ht="15" customHeight="1" x14ac:dyDescent="0.25">
      <c r="A18" s="107"/>
      <c r="L18" s="107"/>
      <c r="M18" s="107"/>
      <c r="N18" s="107"/>
      <c r="O18" s="107"/>
      <c r="P18" s="107"/>
      <c r="Q18" s="107"/>
      <c r="R18" s="107"/>
      <c r="S18" s="107"/>
      <c r="T18" s="107"/>
      <c r="U18" s="107"/>
      <c r="V18" s="107"/>
      <c r="W18" s="107"/>
    </row>
    <row r="19" spans="1:23" ht="15" customHeight="1" x14ac:dyDescent="0.25">
      <c r="A19" s="107"/>
      <c r="L19" s="107"/>
      <c r="M19" s="107"/>
      <c r="N19" s="107"/>
      <c r="O19" s="107"/>
      <c r="P19" s="107"/>
      <c r="Q19" s="107"/>
      <c r="R19" s="107"/>
      <c r="S19" s="107"/>
      <c r="T19" s="107"/>
      <c r="U19" s="107"/>
      <c r="V19" s="107"/>
      <c r="W19" s="107"/>
    </row>
    <row r="20" spans="1:23" ht="15" customHeight="1" x14ac:dyDescent="0.25">
      <c r="L20" s="107"/>
    </row>
    <row r="21" spans="1:23" ht="15" customHeight="1" x14ac:dyDescent="0.25">
      <c r="L21" s="107"/>
    </row>
    <row r="22" spans="1:23" ht="18" customHeight="1" x14ac:dyDescent="0.25">
      <c r="L22" s="107"/>
    </row>
    <row r="23" spans="1:23" x14ac:dyDescent="0.25">
      <c r="L23" s="107"/>
    </row>
    <row r="24" spans="1:23" x14ac:dyDescent="0.25">
      <c r="L24" s="107"/>
    </row>
    <row r="26" spans="1:23" ht="20.25" customHeight="1" x14ac:dyDescent="0.25"/>
  </sheetData>
  <sortState ref="B7:L13">
    <sortCondition descending="1" ref="C7:C13"/>
    <sortCondition ref="B7:B13"/>
  </sortState>
  <mergeCells count="26">
    <mergeCell ref="K3:K4"/>
    <mergeCell ref="M1:W1"/>
    <mergeCell ref="A1:L1"/>
    <mergeCell ref="A2:A4"/>
    <mergeCell ref="B2:B4"/>
    <mergeCell ref="C2:K2"/>
    <mergeCell ref="C3:C4"/>
    <mergeCell ref="D3:D4"/>
    <mergeCell ref="E3:E4"/>
    <mergeCell ref="F3:F4"/>
    <mergeCell ref="G3:G4"/>
    <mergeCell ref="V3:V4"/>
    <mergeCell ref="H3:H4"/>
    <mergeCell ref="I3:I4"/>
    <mergeCell ref="J3:J4"/>
    <mergeCell ref="M2:M4"/>
    <mergeCell ref="N2:N4"/>
    <mergeCell ref="O2:W2"/>
    <mergeCell ref="O3:O4"/>
    <mergeCell ref="P3:P4"/>
    <mergeCell ref="Q3:Q4"/>
    <mergeCell ref="R3:R4"/>
    <mergeCell ref="S3:S4"/>
    <mergeCell ref="T3:T4"/>
    <mergeCell ref="U3:U4"/>
    <mergeCell ref="W3:W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election sqref="A1:K1"/>
    </sheetView>
  </sheetViews>
  <sheetFormatPr defaultRowHeight="15" x14ac:dyDescent="0.25"/>
  <cols>
    <col min="1" max="1" width="17.42578125" customWidth="1"/>
    <col min="2" max="12" width="15.7109375" customWidth="1"/>
    <col min="14" max="14" width="9.140625" customWidth="1"/>
    <col min="15" max="15" width="14" customWidth="1"/>
  </cols>
  <sheetData>
    <row r="1" spans="1:12" ht="18" customHeight="1" x14ac:dyDescent="0.25">
      <c r="A1" s="539" t="s">
        <v>1008</v>
      </c>
      <c r="B1" s="539"/>
      <c r="C1" s="539"/>
      <c r="D1" s="539"/>
      <c r="E1" s="539"/>
      <c r="F1" s="539"/>
      <c r="G1" s="539"/>
      <c r="H1" s="539"/>
      <c r="I1" s="539"/>
      <c r="J1" s="539"/>
      <c r="K1" s="539"/>
    </row>
    <row r="2" spans="1:12" ht="15" customHeight="1" x14ac:dyDescent="0.25">
      <c r="A2" s="554" t="s">
        <v>101</v>
      </c>
      <c r="B2" s="554" t="s">
        <v>36</v>
      </c>
      <c r="C2" s="554" t="s">
        <v>119</v>
      </c>
      <c r="D2" s="554"/>
      <c r="E2" s="554"/>
      <c r="F2" s="554"/>
      <c r="G2" s="554"/>
      <c r="H2" s="554"/>
      <c r="I2" s="554"/>
      <c r="J2" s="554"/>
      <c r="K2" s="554"/>
      <c r="L2" s="554"/>
    </row>
    <row r="3" spans="1:12" ht="25.5" x14ac:dyDescent="0.25">
      <c r="A3" s="554"/>
      <c r="B3" s="554"/>
      <c r="C3" s="10" t="s">
        <v>124</v>
      </c>
      <c r="D3" s="10" t="s">
        <v>26</v>
      </c>
      <c r="E3" s="10" t="s">
        <v>27</v>
      </c>
      <c r="F3" s="10" t="s">
        <v>28</v>
      </c>
      <c r="G3" s="10" t="s">
        <v>29</v>
      </c>
      <c r="H3" s="10" t="s">
        <v>30</v>
      </c>
      <c r="I3" s="10" t="s">
        <v>31</v>
      </c>
      <c r="J3" s="10" t="s">
        <v>125</v>
      </c>
      <c r="K3" s="10" t="s">
        <v>126</v>
      </c>
      <c r="L3" s="10" t="s">
        <v>127</v>
      </c>
    </row>
    <row r="4" spans="1:12" ht="15" customHeight="1" x14ac:dyDescent="0.25">
      <c r="A4" s="18" t="s">
        <v>71</v>
      </c>
      <c r="B4" s="22">
        <v>5</v>
      </c>
      <c r="C4" s="42" t="s">
        <v>15</v>
      </c>
      <c r="D4" s="42">
        <v>5</v>
      </c>
      <c r="E4" s="42" t="s">
        <v>15</v>
      </c>
      <c r="F4" s="42" t="s">
        <v>15</v>
      </c>
      <c r="G4" s="42" t="s">
        <v>15</v>
      </c>
      <c r="H4" s="42" t="s">
        <v>15</v>
      </c>
      <c r="I4" s="42" t="s">
        <v>15</v>
      </c>
      <c r="J4" s="42" t="s">
        <v>15</v>
      </c>
      <c r="K4" s="42" t="s">
        <v>15</v>
      </c>
      <c r="L4" s="42" t="s">
        <v>15</v>
      </c>
    </row>
    <row r="5" spans="1:12" ht="15" customHeight="1" x14ac:dyDescent="0.25">
      <c r="A5" s="18" t="s">
        <v>63</v>
      </c>
      <c r="B5" s="22">
        <v>4</v>
      </c>
      <c r="C5" s="42" t="s">
        <v>15</v>
      </c>
      <c r="D5" s="42">
        <v>1</v>
      </c>
      <c r="E5" s="42">
        <v>3</v>
      </c>
      <c r="F5" s="42" t="s">
        <v>15</v>
      </c>
      <c r="G5" s="42" t="s">
        <v>15</v>
      </c>
      <c r="H5" s="42" t="s">
        <v>15</v>
      </c>
      <c r="I5" s="42" t="s">
        <v>15</v>
      </c>
      <c r="J5" s="42" t="s">
        <v>15</v>
      </c>
      <c r="K5" s="42" t="s">
        <v>15</v>
      </c>
      <c r="L5" s="42" t="s">
        <v>15</v>
      </c>
    </row>
    <row r="6" spans="1:12" ht="15" customHeight="1" x14ac:dyDescent="0.25">
      <c r="A6" s="18" t="s">
        <v>72</v>
      </c>
      <c r="B6" s="22">
        <v>1</v>
      </c>
      <c r="C6" s="42" t="s">
        <v>15</v>
      </c>
      <c r="D6" s="42" t="s">
        <v>15</v>
      </c>
      <c r="E6" s="42" t="s">
        <v>15</v>
      </c>
      <c r="F6" s="42" t="s">
        <v>15</v>
      </c>
      <c r="G6" s="42" t="s">
        <v>15</v>
      </c>
      <c r="H6" s="42" t="s">
        <v>15</v>
      </c>
      <c r="I6" s="42">
        <v>1</v>
      </c>
      <c r="J6" s="42" t="s">
        <v>15</v>
      </c>
      <c r="K6" s="42" t="s">
        <v>15</v>
      </c>
      <c r="L6" s="42" t="s">
        <v>15</v>
      </c>
    </row>
    <row r="7" spans="1:12" ht="15" customHeight="1" x14ac:dyDescent="0.25">
      <c r="A7" s="18" t="s">
        <v>67</v>
      </c>
      <c r="B7" s="22">
        <v>1</v>
      </c>
      <c r="C7" s="42" t="s">
        <v>15</v>
      </c>
      <c r="D7" s="42" t="s">
        <v>15</v>
      </c>
      <c r="E7" s="42" t="s">
        <v>15</v>
      </c>
      <c r="F7" s="42" t="s">
        <v>15</v>
      </c>
      <c r="G7" s="42" t="s">
        <v>15</v>
      </c>
      <c r="H7" s="42" t="s">
        <v>15</v>
      </c>
      <c r="I7" s="42">
        <v>1</v>
      </c>
      <c r="J7" s="42" t="s">
        <v>15</v>
      </c>
      <c r="K7" s="42" t="s">
        <v>15</v>
      </c>
      <c r="L7" s="42" t="s">
        <v>15</v>
      </c>
    </row>
    <row r="8" spans="1:12" ht="15" customHeight="1" x14ac:dyDescent="0.25">
      <c r="A8" s="278" t="s">
        <v>41</v>
      </c>
      <c r="B8" s="270">
        <v>11</v>
      </c>
      <c r="C8" s="270">
        <v>0</v>
      </c>
      <c r="D8" s="270">
        <v>6</v>
      </c>
      <c r="E8" s="270">
        <v>3</v>
      </c>
      <c r="F8" s="270">
        <v>0</v>
      </c>
      <c r="G8" s="270">
        <v>0</v>
      </c>
      <c r="H8" s="270">
        <v>0</v>
      </c>
      <c r="I8" s="270">
        <v>2</v>
      </c>
      <c r="J8" s="270">
        <v>0</v>
      </c>
      <c r="K8" s="270">
        <v>0</v>
      </c>
      <c r="L8" s="270">
        <v>0</v>
      </c>
    </row>
    <row r="10" spans="1:12" x14ac:dyDescent="0.25">
      <c r="A10" s="539" t="s">
        <v>1009</v>
      </c>
      <c r="B10" s="539"/>
      <c r="C10" s="539"/>
      <c r="D10" s="539"/>
      <c r="E10" s="539"/>
      <c r="F10" s="539"/>
      <c r="G10" s="539"/>
      <c r="H10" s="539"/>
      <c r="I10" s="539"/>
    </row>
    <row r="11" spans="1:12" ht="15" customHeight="1" x14ac:dyDescent="0.25">
      <c r="A11" s="555" t="s">
        <v>101</v>
      </c>
      <c r="B11" s="555" t="s">
        <v>36</v>
      </c>
      <c r="C11" s="556" t="s">
        <v>119</v>
      </c>
      <c r="D11" s="608"/>
      <c r="E11" s="608"/>
      <c r="F11" s="608"/>
      <c r="G11" s="608"/>
      <c r="H11" s="608"/>
      <c r="I11" s="608"/>
      <c r="J11" s="608"/>
      <c r="K11" s="608"/>
      <c r="L11" s="557"/>
    </row>
    <row r="12" spans="1:12" ht="25.5" x14ac:dyDescent="0.25">
      <c r="A12" s="602"/>
      <c r="B12" s="602"/>
      <c r="C12" s="10" t="s">
        <v>124</v>
      </c>
      <c r="D12" s="10" t="s">
        <v>26</v>
      </c>
      <c r="E12" s="10" t="s">
        <v>27</v>
      </c>
      <c r="F12" s="10" t="s">
        <v>28</v>
      </c>
      <c r="G12" s="10" t="s">
        <v>29</v>
      </c>
      <c r="H12" s="10" t="s">
        <v>30</v>
      </c>
      <c r="I12" s="10" t="s">
        <v>31</v>
      </c>
      <c r="J12" s="10" t="s">
        <v>125</v>
      </c>
      <c r="K12" s="10" t="s">
        <v>126</v>
      </c>
      <c r="L12" s="10" t="s">
        <v>127</v>
      </c>
    </row>
    <row r="13" spans="1:12" ht="15" customHeight="1" x14ac:dyDescent="0.25">
      <c r="A13" s="18" t="s">
        <v>63</v>
      </c>
      <c r="B13" s="22">
        <v>1</v>
      </c>
      <c r="C13" s="42" t="s">
        <v>15</v>
      </c>
      <c r="D13" s="42" t="s">
        <v>15</v>
      </c>
      <c r="E13" s="42">
        <v>1</v>
      </c>
      <c r="F13" s="42" t="s">
        <v>15</v>
      </c>
      <c r="G13" s="42" t="s">
        <v>15</v>
      </c>
      <c r="H13" s="42" t="s">
        <v>15</v>
      </c>
      <c r="I13" s="42" t="s">
        <v>15</v>
      </c>
      <c r="J13" s="42" t="s">
        <v>15</v>
      </c>
      <c r="K13" s="42" t="s">
        <v>15</v>
      </c>
      <c r="L13" s="42" t="s">
        <v>15</v>
      </c>
    </row>
    <row r="14" spans="1:12" ht="15" customHeight="1" x14ac:dyDescent="0.25">
      <c r="A14" s="18" t="s">
        <v>99</v>
      </c>
      <c r="B14" s="22">
        <v>1</v>
      </c>
      <c r="C14" s="42" t="s">
        <v>15</v>
      </c>
      <c r="D14" s="42" t="s">
        <v>15</v>
      </c>
      <c r="E14" s="42">
        <v>1</v>
      </c>
      <c r="F14" s="42" t="s">
        <v>15</v>
      </c>
      <c r="G14" s="42" t="s">
        <v>15</v>
      </c>
      <c r="H14" s="42" t="s">
        <v>15</v>
      </c>
      <c r="I14" s="42" t="s">
        <v>15</v>
      </c>
      <c r="J14" s="42" t="s">
        <v>15</v>
      </c>
      <c r="K14" s="42" t="s">
        <v>15</v>
      </c>
      <c r="L14" s="42" t="s">
        <v>15</v>
      </c>
    </row>
    <row r="15" spans="1:12" ht="15" customHeight="1" x14ac:dyDescent="0.25">
      <c r="A15" s="15" t="s">
        <v>41</v>
      </c>
      <c r="B15" s="10">
        <v>2</v>
      </c>
      <c r="C15" s="270">
        <v>0</v>
      </c>
      <c r="D15" s="270">
        <v>0</v>
      </c>
      <c r="E15" s="270">
        <v>2</v>
      </c>
      <c r="F15" s="270">
        <v>0</v>
      </c>
      <c r="G15" s="270">
        <v>0</v>
      </c>
      <c r="H15" s="270">
        <v>0</v>
      </c>
      <c r="I15" s="270">
        <v>0</v>
      </c>
      <c r="J15" s="10">
        <v>0</v>
      </c>
      <c r="K15" s="10">
        <v>0</v>
      </c>
      <c r="L15" s="10">
        <v>0</v>
      </c>
    </row>
  </sheetData>
  <sortState ref="A12:L15">
    <sortCondition descending="1" ref="B12:B15"/>
    <sortCondition ref="A12:A15"/>
  </sortState>
  <mergeCells count="8">
    <mergeCell ref="A10:I10"/>
    <mergeCell ref="A11:A12"/>
    <mergeCell ref="B11:B12"/>
    <mergeCell ref="C11:L11"/>
    <mergeCell ref="A1:K1"/>
    <mergeCell ref="A2:A3"/>
    <mergeCell ref="B2:B3"/>
    <mergeCell ref="C2:L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election sqref="A1:C1"/>
    </sheetView>
  </sheetViews>
  <sheetFormatPr defaultRowHeight="15" x14ac:dyDescent="0.25"/>
  <cols>
    <col min="1" max="1" width="39.85546875" customWidth="1"/>
    <col min="2" max="2" width="32.7109375" customWidth="1"/>
    <col min="3" max="3" width="32.5703125" customWidth="1"/>
  </cols>
  <sheetData>
    <row r="1" spans="1:11" ht="23.25" customHeight="1" x14ac:dyDescent="0.25">
      <c r="A1" s="539" t="s">
        <v>1010</v>
      </c>
      <c r="B1" s="539"/>
      <c r="C1" s="539"/>
      <c r="D1" s="3"/>
      <c r="E1" s="3"/>
      <c r="F1" s="3"/>
      <c r="G1" s="3"/>
      <c r="H1" s="3"/>
      <c r="I1" s="3"/>
      <c r="J1" s="3"/>
      <c r="K1" s="3"/>
    </row>
    <row r="2" spans="1:11" ht="20.100000000000001" customHeight="1" x14ac:dyDescent="0.25">
      <c r="A2" s="23" t="s">
        <v>128</v>
      </c>
      <c r="B2" s="276" t="s">
        <v>883</v>
      </c>
      <c r="C2" s="23" t="s">
        <v>975</v>
      </c>
    </row>
    <row r="3" spans="1:11" ht="18" customHeight="1" x14ac:dyDescent="0.25">
      <c r="A3" s="103" t="s">
        <v>129</v>
      </c>
      <c r="B3" s="279">
        <v>190</v>
      </c>
      <c r="C3" s="105">
        <v>70</v>
      </c>
    </row>
    <row r="4" spans="1:11" ht="18" customHeight="1" x14ac:dyDescent="0.25">
      <c r="A4" s="103" t="s">
        <v>130</v>
      </c>
      <c r="B4" s="279">
        <v>76</v>
      </c>
      <c r="C4" s="105">
        <v>33</v>
      </c>
    </row>
    <row r="5" spans="1:11" ht="18" customHeight="1" x14ac:dyDescent="0.25">
      <c r="A5" s="103" t="s">
        <v>131</v>
      </c>
      <c r="B5" s="279">
        <v>103</v>
      </c>
      <c r="C5" s="105">
        <v>111</v>
      </c>
    </row>
    <row r="6" spans="1:11" ht="18" customHeight="1" x14ac:dyDescent="0.25">
      <c r="A6" s="103" t="s">
        <v>132</v>
      </c>
      <c r="B6" s="279">
        <v>172</v>
      </c>
      <c r="C6" s="105">
        <v>62</v>
      </c>
    </row>
    <row r="7" spans="1:11" ht="18" customHeight="1" x14ac:dyDescent="0.25">
      <c r="A7" s="103" t="s">
        <v>133</v>
      </c>
      <c r="B7" s="279">
        <v>110</v>
      </c>
      <c r="C7" s="105">
        <v>62</v>
      </c>
    </row>
    <row r="8" spans="1:11" ht="18" customHeight="1" x14ac:dyDescent="0.25">
      <c r="A8" s="103" t="s">
        <v>134</v>
      </c>
      <c r="B8" s="279">
        <v>144</v>
      </c>
      <c r="C8" s="105">
        <v>52</v>
      </c>
    </row>
    <row r="9" spans="1:11" ht="18" customHeight="1" x14ac:dyDescent="0.25">
      <c r="A9" s="103" t="s">
        <v>135</v>
      </c>
      <c r="B9" s="279">
        <v>29</v>
      </c>
      <c r="C9" s="105">
        <v>10</v>
      </c>
    </row>
    <row r="10" spans="1:11" ht="18" customHeight="1" x14ac:dyDescent="0.25">
      <c r="A10" s="103" t="s">
        <v>136</v>
      </c>
      <c r="B10" s="279">
        <v>40</v>
      </c>
      <c r="C10" s="105">
        <v>22</v>
      </c>
    </row>
    <row r="11" spans="1:11" ht="18" customHeight="1" x14ac:dyDescent="0.25">
      <c r="A11" s="103" t="s">
        <v>137</v>
      </c>
      <c r="B11" s="279">
        <v>8</v>
      </c>
      <c r="C11" s="105">
        <v>15</v>
      </c>
    </row>
    <row r="12" spans="1:11" ht="18" customHeight="1" x14ac:dyDescent="0.25">
      <c r="A12" s="103" t="s">
        <v>138</v>
      </c>
      <c r="B12" s="279">
        <v>2</v>
      </c>
      <c r="C12" s="279" t="s">
        <v>15</v>
      </c>
    </row>
    <row r="13" spans="1:11" ht="18" customHeight="1" x14ac:dyDescent="0.25">
      <c r="A13" s="103" t="s">
        <v>139</v>
      </c>
      <c r="B13" s="279" t="s">
        <v>15</v>
      </c>
      <c r="C13" s="279" t="s">
        <v>15</v>
      </c>
    </row>
    <row r="14" spans="1:11" ht="18" customHeight="1" x14ac:dyDescent="0.25">
      <c r="A14" s="103" t="s">
        <v>140</v>
      </c>
      <c r="B14" s="279" t="s">
        <v>15</v>
      </c>
      <c r="C14" s="279" t="s">
        <v>15</v>
      </c>
    </row>
    <row r="15" spans="1:11" ht="18" customHeight="1" x14ac:dyDescent="0.25">
      <c r="A15" s="103" t="s">
        <v>127</v>
      </c>
      <c r="B15" s="279" t="s">
        <v>15</v>
      </c>
      <c r="C15" s="279" t="s">
        <v>15</v>
      </c>
    </row>
    <row r="16" spans="1:11" ht="18" customHeight="1" x14ac:dyDescent="0.25">
      <c r="A16" s="24" t="s">
        <v>41</v>
      </c>
      <c r="B16" s="25">
        <f>SUM(B3:B12)</f>
        <v>874</v>
      </c>
      <c r="C16" s="25">
        <v>437</v>
      </c>
    </row>
  </sheetData>
  <mergeCells count="1">
    <mergeCell ref="A1:C1"/>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pane ySplit="3" topLeftCell="A4" activePane="bottomLeft" state="frozen"/>
      <selection pane="bottomLeft" activeCell="N16" sqref="N16"/>
    </sheetView>
  </sheetViews>
  <sheetFormatPr defaultRowHeight="15" x14ac:dyDescent="0.25"/>
  <cols>
    <col min="1" max="1" width="28.28515625" customWidth="1"/>
    <col min="2" max="2" width="10.5703125" customWidth="1"/>
    <col min="13" max="13" width="6.28515625" customWidth="1"/>
    <col min="14" max="14" width="24" customWidth="1"/>
  </cols>
  <sheetData>
    <row r="1" spans="1:25" ht="24" customHeight="1" x14ac:dyDescent="0.25">
      <c r="A1" s="539" t="s">
        <v>892</v>
      </c>
      <c r="B1" s="539"/>
      <c r="C1" s="539"/>
      <c r="D1" s="539"/>
      <c r="E1" s="539"/>
      <c r="F1" s="539"/>
      <c r="G1" s="539"/>
      <c r="H1" s="539"/>
      <c r="I1" s="539"/>
      <c r="J1" s="539"/>
      <c r="K1" s="539"/>
      <c r="L1" s="539"/>
      <c r="N1" s="539" t="s">
        <v>1011</v>
      </c>
      <c r="O1" s="539"/>
      <c r="P1" s="539"/>
      <c r="Q1" s="539"/>
      <c r="R1" s="539"/>
      <c r="S1" s="539"/>
      <c r="T1" s="539"/>
      <c r="U1" s="539"/>
      <c r="V1" s="539"/>
      <c r="W1" s="539"/>
      <c r="X1" s="539"/>
      <c r="Y1" s="539"/>
    </row>
    <row r="2" spans="1:25" ht="20.25" customHeight="1" x14ac:dyDescent="0.25">
      <c r="A2" s="609" t="s">
        <v>101</v>
      </c>
      <c r="B2" s="610" t="s">
        <v>428</v>
      </c>
      <c r="C2" s="609" t="s">
        <v>36</v>
      </c>
      <c r="D2" s="609" t="s">
        <v>141</v>
      </c>
      <c r="E2" s="609"/>
      <c r="F2" s="609"/>
      <c r="G2" s="609"/>
      <c r="H2" s="609" t="s">
        <v>36</v>
      </c>
      <c r="I2" s="609" t="s">
        <v>142</v>
      </c>
      <c r="J2" s="609"/>
      <c r="K2" s="609"/>
      <c r="L2" s="609"/>
      <c r="M2" s="107"/>
      <c r="N2" s="609" t="s">
        <v>101</v>
      </c>
      <c r="O2" s="610" t="s">
        <v>426</v>
      </c>
      <c r="P2" s="609" t="s">
        <v>36</v>
      </c>
      <c r="Q2" s="609" t="s">
        <v>141</v>
      </c>
      <c r="R2" s="609"/>
      <c r="S2" s="609"/>
      <c r="T2" s="609"/>
      <c r="U2" s="609" t="s">
        <v>36</v>
      </c>
      <c r="V2" s="609" t="s">
        <v>142</v>
      </c>
      <c r="W2" s="609"/>
      <c r="X2" s="609"/>
      <c r="Y2" s="609"/>
    </row>
    <row r="3" spans="1:25" x14ac:dyDescent="0.25">
      <c r="A3" s="609"/>
      <c r="B3" s="611"/>
      <c r="C3" s="609"/>
      <c r="D3" s="23" t="s">
        <v>143</v>
      </c>
      <c r="E3" s="10" t="s">
        <v>144</v>
      </c>
      <c r="F3" s="23" t="s">
        <v>145</v>
      </c>
      <c r="G3" s="10" t="s">
        <v>146</v>
      </c>
      <c r="H3" s="609"/>
      <c r="I3" s="23" t="s">
        <v>143</v>
      </c>
      <c r="J3" s="10" t="s">
        <v>144</v>
      </c>
      <c r="K3" s="23" t="s">
        <v>145</v>
      </c>
      <c r="L3" s="10" t="s">
        <v>146</v>
      </c>
      <c r="M3" s="107"/>
      <c r="N3" s="609"/>
      <c r="O3" s="611"/>
      <c r="P3" s="609"/>
      <c r="Q3" s="23" t="s">
        <v>143</v>
      </c>
      <c r="R3" s="10" t="s">
        <v>144</v>
      </c>
      <c r="S3" s="23" t="s">
        <v>145</v>
      </c>
      <c r="T3" s="10" t="s">
        <v>146</v>
      </c>
      <c r="U3" s="609"/>
      <c r="V3" s="23" t="s">
        <v>143</v>
      </c>
      <c r="W3" s="10" t="s">
        <v>144</v>
      </c>
      <c r="X3" s="23" t="s">
        <v>145</v>
      </c>
      <c r="Y3" s="10" t="s">
        <v>146</v>
      </c>
    </row>
    <row r="4" spans="1:25" ht="15" customHeight="1" x14ac:dyDescent="0.25">
      <c r="A4" s="26" t="s">
        <v>63</v>
      </c>
      <c r="B4" s="277">
        <v>858</v>
      </c>
      <c r="C4" s="27">
        <v>856</v>
      </c>
      <c r="D4" s="28" t="s">
        <v>15</v>
      </c>
      <c r="E4" s="28">
        <v>1</v>
      </c>
      <c r="F4" s="28">
        <v>565</v>
      </c>
      <c r="G4" s="269">
        <v>290</v>
      </c>
      <c r="H4" s="27">
        <v>2</v>
      </c>
      <c r="I4" s="28" t="s">
        <v>15</v>
      </c>
      <c r="J4" s="28" t="s">
        <v>15</v>
      </c>
      <c r="K4" s="28" t="s">
        <v>15</v>
      </c>
      <c r="L4" s="28">
        <v>2</v>
      </c>
      <c r="M4" s="107"/>
      <c r="N4" s="26" t="s">
        <v>92</v>
      </c>
      <c r="O4" s="330">
        <v>1</v>
      </c>
      <c r="P4" s="27">
        <v>1</v>
      </c>
      <c r="Q4" s="28" t="s">
        <v>15</v>
      </c>
      <c r="R4" s="28" t="s">
        <v>15</v>
      </c>
      <c r="S4" s="28">
        <v>1</v>
      </c>
      <c r="T4" s="28" t="s">
        <v>15</v>
      </c>
      <c r="U4" s="27">
        <v>0</v>
      </c>
      <c r="V4" s="28" t="s">
        <v>15</v>
      </c>
      <c r="W4" s="28" t="s">
        <v>15</v>
      </c>
      <c r="X4" s="28" t="s">
        <v>15</v>
      </c>
      <c r="Y4" s="28" t="s">
        <v>15</v>
      </c>
    </row>
    <row r="5" spans="1:25" ht="15" customHeight="1" x14ac:dyDescent="0.25">
      <c r="A5" s="26" t="s">
        <v>71</v>
      </c>
      <c r="B5" s="277">
        <v>5</v>
      </c>
      <c r="C5" s="27">
        <v>5</v>
      </c>
      <c r="D5" s="28" t="s">
        <v>15</v>
      </c>
      <c r="E5" s="28" t="s">
        <v>15</v>
      </c>
      <c r="F5" s="28">
        <v>1</v>
      </c>
      <c r="G5" s="269">
        <v>4</v>
      </c>
      <c r="H5" s="27">
        <v>0</v>
      </c>
      <c r="I5" s="28" t="s">
        <v>15</v>
      </c>
      <c r="J5" s="28" t="s">
        <v>15</v>
      </c>
      <c r="K5" s="28" t="s">
        <v>15</v>
      </c>
      <c r="L5" s="28" t="s">
        <v>15</v>
      </c>
      <c r="M5" s="107"/>
      <c r="N5" s="26" t="s">
        <v>569</v>
      </c>
      <c r="O5" s="330">
        <v>1</v>
      </c>
      <c r="P5" s="27">
        <v>1</v>
      </c>
      <c r="Q5" s="28" t="s">
        <v>15</v>
      </c>
      <c r="R5" s="28" t="s">
        <v>15</v>
      </c>
      <c r="S5" s="28" t="s">
        <v>15</v>
      </c>
      <c r="T5" s="339">
        <v>1</v>
      </c>
      <c r="U5" s="27">
        <v>0</v>
      </c>
      <c r="V5" s="28" t="s">
        <v>15</v>
      </c>
      <c r="W5" s="28" t="s">
        <v>15</v>
      </c>
      <c r="X5" s="28" t="s">
        <v>15</v>
      </c>
      <c r="Y5" s="28" t="s">
        <v>15</v>
      </c>
    </row>
    <row r="6" spans="1:25" ht="15" customHeight="1" x14ac:dyDescent="0.25">
      <c r="A6" s="26" t="s">
        <v>97</v>
      </c>
      <c r="B6" s="277">
        <v>4</v>
      </c>
      <c r="C6" s="27">
        <v>4</v>
      </c>
      <c r="D6" s="28" t="s">
        <v>15</v>
      </c>
      <c r="E6" s="28" t="s">
        <v>15</v>
      </c>
      <c r="F6" s="269">
        <v>2</v>
      </c>
      <c r="G6" s="28">
        <v>2</v>
      </c>
      <c r="H6" s="27">
        <v>0</v>
      </c>
      <c r="I6" s="28" t="s">
        <v>15</v>
      </c>
      <c r="J6" s="28" t="s">
        <v>15</v>
      </c>
      <c r="K6" s="28" t="s">
        <v>15</v>
      </c>
      <c r="L6" s="28" t="s">
        <v>15</v>
      </c>
      <c r="M6" s="107"/>
      <c r="N6" s="26" t="s">
        <v>559</v>
      </c>
      <c r="O6" s="330">
        <v>1</v>
      </c>
      <c r="P6" s="27">
        <v>1</v>
      </c>
      <c r="Q6" s="28" t="s">
        <v>15</v>
      </c>
      <c r="R6" s="28" t="s">
        <v>15</v>
      </c>
      <c r="S6" s="28" t="s">
        <v>15</v>
      </c>
      <c r="T6" s="28">
        <v>1</v>
      </c>
      <c r="U6" s="27">
        <v>0</v>
      </c>
      <c r="V6" s="28" t="s">
        <v>15</v>
      </c>
      <c r="W6" s="28" t="s">
        <v>15</v>
      </c>
      <c r="X6" s="28" t="s">
        <v>15</v>
      </c>
      <c r="Y6" s="28" t="s">
        <v>15</v>
      </c>
    </row>
    <row r="7" spans="1:25" ht="15" customHeight="1" x14ac:dyDescent="0.25">
      <c r="A7" s="26" t="s">
        <v>108</v>
      </c>
      <c r="B7" s="277">
        <v>3</v>
      </c>
      <c r="C7" s="27">
        <v>3</v>
      </c>
      <c r="D7" s="28" t="s">
        <v>15</v>
      </c>
      <c r="E7" s="28" t="s">
        <v>15</v>
      </c>
      <c r="F7" s="28" t="s">
        <v>15</v>
      </c>
      <c r="G7" s="269">
        <v>3</v>
      </c>
      <c r="H7" s="27">
        <v>0</v>
      </c>
      <c r="I7" s="28" t="s">
        <v>15</v>
      </c>
      <c r="J7" s="28" t="s">
        <v>15</v>
      </c>
      <c r="K7" s="28" t="s">
        <v>15</v>
      </c>
      <c r="L7" s="28" t="s">
        <v>15</v>
      </c>
      <c r="M7" s="107"/>
      <c r="N7" s="26" t="s">
        <v>81</v>
      </c>
      <c r="O7" s="330">
        <v>1</v>
      </c>
      <c r="P7" s="27">
        <v>1</v>
      </c>
      <c r="Q7" s="28" t="s">
        <v>15</v>
      </c>
      <c r="R7" s="28" t="s">
        <v>15</v>
      </c>
      <c r="S7" s="28">
        <v>1</v>
      </c>
      <c r="T7" s="28" t="s">
        <v>15</v>
      </c>
      <c r="U7" s="27">
        <v>0</v>
      </c>
      <c r="V7" s="28" t="s">
        <v>15</v>
      </c>
      <c r="W7" s="28" t="s">
        <v>15</v>
      </c>
      <c r="X7" s="28" t="s">
        <v>15</v>
      </c>
      <c r="Y7" s="28" t="s">
        <v>15</v>
      </c>
    </row>
    <row r="8" spans="1:25" ht="15" customHeight="1" x14ac:dyDescent="0.25">
      <c r="A8" s="26" t="s">
        <v>922</v>
      </c>
      <c r="B8" s="277">
        <v>1</v>
      </c>
      <c r="C8" s="27">
        <v>1</v>
      </c>
      <c r="D8" s="28" t="s">
        <v>15</v>
      </c>
      <c r="E8" s="28" t="s">
        <v>15</v>
      </c>
      <c r="F8" s="269">
        <v>1</v>
      </c>
      <c r="G8" s="28" t="s">
        <v>15</v>
      </c>
      <c r="H8" s="27">
        <v>0</v>
      </c>
      <c r="I8" s="28" t="s">
        <v>15</v>
      </c>
      <c r="J8" s="28" t="s">
        <v>15</v>
      </c>
      <c r="K8" s="28" t="s">
        <v>15</v>
      </c>
      <c r="L8" s="28" t="s">
        <v>15</v>
      </c>
      <c r="M8" s="107"/>
      <c r="N8" s="26" t="s">
        <v>99</v>
      </c>
      <c r="O8" s="330">
        <v>1</v>
      </c>
      <c r="P8" s="27">
        <v>1</v>
      </c>
      <c r="Q8" s="28" t="s">
        <v>15</v>
      </c>
      <c r="R8" s="28" t="s">
        <v>15</v>
      </c>
      <c r="S8" s="28" t="s">
        <v>15</v>
      </c>
      <c r="T8" s="28">
        <v>1</v>
      </c>
      <c r="U8" s="27">
        <v>0</v>
      </c>
      <c r="V8" s="28" t="s">
        <v>15</v>
      </c>
      <c r="W8" s="28" t="s">
        <v>15</v>
      </c>
      <c r="X8" s="28" t="s">
        <v>15</v>
      </c>
      <c r="Y8" s="28" t="s">
        <v>15</v>
      </c>
    </row>
    <row r="9" spans="1:25" ht="15" customHeight="1" x14ac:dyDescent="0.25">
      <c r="A9" s="26" t="s">
        <v>160</v>
      </c>
      <c r="B9" s="277">
        <v>1</v>
      </c>
      <c r="C9" s="27">
        <v>1</v>
      </c>
      <c r="D9" s="28" t="s">
        <v>15</v>
      </c>
      <c r="E9" s="28" t="s">
        <v>15</v>
      </c>
      <c r="F9" s="28">
        <v>1</v>
      </c>
      <c r="G9" s="28" t="s">
        <v>15</v>
      </c>
      <c r="H9" s="27">
        <v>0</v>
      </c>
      <c r="I9" s="28" t="s">
        <v>15</v>
      </c>
      <c r="J9" s="28" t="s">
        <v>15</v>
      </c>
      <c r="K9" s="28" t="s">
        <v>15</v>
      </c>
      <c r="L9" s="28" t="s">
        <v>15</v>
      </c>
      <c r="M9" s="107"/>
      <c r="N9" s="26" t="s">
        <v>108</v>
      </c>
      <c r="O9" s="330">
        <v>1</v>
      </c>
      <c r="P9" s="27">
        <v>0</v>
      </c>
      <c r="Q9" s="28" t="s">
        <v>15</v>
      </c>
      <c r="R9" s="28" t="s">
        <v>15</v>
      </c>
      <c r="S9" s="28" t="s">
        <v>15</v>
      </c>
      <c r="T9" s="28" t="s">
        <v>15</v>
      </c>
      <c r="U9" s="27">
        <v>1</v>
      </c>
      <c r="V9" s="28" t="s">
        <v>15</v>
      </c>
      <c r="W9" s="28" t="s">
        <v>15</v>
      </c>
      <c r="X9" s="28">
        <v>1</v>
      </c>
      <c r="Y9" s="28" t="s">
        <v>15</v>
      </c>
    </row>
    <row r="10" spans="1:25" ht="15" customHeight="1" x14ac:dyDescent="0.25">
      <c r="A10" s="26" t="s">
        <v>72</v>
      </c>
      <c r="B10" s="277">
        <v>1</v>
      </c>
      <c r="C10" s="27">
        <v>1</v>
      </c>
      <c r="D10" s="28" t="s">
        <v>15</v>
      </c>
      <c r="E10" s="28" t="s">
        <v>15</v>
      </c>
      <c r="F10" s="28" t="s">
        <v>15</v>
      </c>
      <c r="G10" s="269">
        <v>1</v>
      </c>
      <c r="H10" s="27">
        <v>0</v>
      </c>
      <c r="I10" s="28" t="s">
        <v>15</v>
      </c>
      <c r="J10" s="28" t="s">
        <v>15</v>
      </c>
      <c r="K10" s="28" t="s">
        <v>15</v>
      </c>
      <c r="L10" s="28" t="s">
        <v>15</v>
      </c>
      <c r="M10" s="107"/>
      <c r="N10" s="26" t="s">
        <v>63</v>
      </c>
      <c r="O10" s="330">
        <v>431</v>
      </c>
      <c r="P10" s="27">
        <v>431</v>
      </c>
      <c r="Q10" s="28" t="s">
        <v>15</v>
      </c>
      <c r="R10" s="28" t="s">
        <v>15</v>
      </c>
      <c r="S10" s="28">
        <v>316</v>
      </c>
      <c r="T10" s="339">
        <v>115</v>
      </c>
      <c r="U10" s="27">
        <v>0</v>
      </c>
      <c r="V10" s="28" t="s">
        <v>15</v>
      </c>
      <c r="W10" s="28" t="s">
        <v>15</v>
      </c>
      <c r="X10" s="28" t="s">
        <v>15</v>
      </c>
      <c r="Y10" s="28" t="s">
        <v>15</v>
      </c>
    </row>
    <row r="11" spans="1:25" ht="15" customHeight="1" x14ac:dyDescent="0.25">
      <c r="A11" s="26" t="s">
        <v>67</v>
      </c>
      <c r="B11" s="277">
        <v>1</v>
      </c>
      <c r="C11" s="27">
        <v>0</v>
      </c>
      <c r="D11" s="28" t="s">
        <v>15</v>
      </c>
      <c r="E11" s="28" t="s">
        <v>15</v>
      </c>
      <c r="F11" s="28" t="s">
        <v>15</v>
      </c>
      <c r="G11" s="28" t="s">
        <v>15</v>
      </c>
      <c r="H11" s="27">
        <v>1</v>
      </c>
      <c r="I11" s="28" t="s">
        <v>15</v>
      </c>
      <c r="J11" s="28" t="s">
        <v>15</v>
      </c>
      <c r="K11" s="28">
        <v>1</v>
      </c>
      <c r="L11" s="28" t="s">
        <v>15</v>
      </c>
      <c r="M11" s="107"/>
      <c r="N11" s="15" t="s">
        <v>41</v>
      </c>
      <c r="O11" s="330">
        <v>437</v>
      </c>
      <c r="P11" s="330">
        <v>436</v>
      </c>
      <c r="Q11" s="10">
        <v>0</v>
      </c>
      <c r="R11" s="10">
        <v>0</v>
      </c>
      <c r="S11" s="332">
        <v>318</v>
      </c>
      <c r="T11" s="332">
        <v>118</v>
      </c>
      <c r="U11" s="151">
        <v>1</v>
      </c>
      <c r="V11" s="10">
        <v>0</v>
      </c>
      <c r="W11" s="10">
        <v>0</v>
      </c>
      <c r="X11" s="10">
        <v>1</v>
      </c>
      <c r="Y11" s="10">
        <v>0</v>
      </c>
    </row>
    <row r="12" spans="1:25" ht="15" customHeight="1" x14ac:dyDescent="0.25">
      <c r="A12" s="278" t="s">
        <v>41</v>
      </c>
      <c r="B12" s="277">
        <v>874</v>
      </c>
      <c r="C12" s="277">
        <v>871</v>
      </c>
      <c r="D12" s="270">
        <v>0</v>
      </c>
      <c r="E12" s="270">
        <v>1</v>
      </c>
      <c r="F12" s="270">
        <v>570</v>
      </c>
      <c r="G12" s="270">
        <v>300</v>
      </c>
      <c r="H12" s="277">
        <v>3</v>
      </c>
      <c r="I12" s="270">
        <v>0</v>
      </c>
      <c r="J12" s="270">
        <v>0</v>
      </c>
      <c r="K12" s="270">
        <v>1</v>
      </c>
      <c r="L12" s="270">
        <v>2</v>
      </c>
      <c r="M12" s="107"/>
    </row>
    <row r="13" spans="1:25" ht="15" customHeight="1" x14ac:dyDescent="0.25">
      <c r="A13" s="107"/>
      <c r="B13" s="107"/>
      <c r="C13" s="107"/>
      <c r="D13" s="107"/>
      <c r="E13" s="107"/>
      <c r="F13" s="107"/>
      <c r="G13" s="107"/>
      <c r="H13" s="107"/>
      <c r="I13" s="107"/>
      <c r="J13" s="107"/>
      <c r="K13" s="107"/>
      <c r="L13" s="107"/>
      <c r="M13" s="107"/>
    </row>
    <row r="14" spans="1:25" ht="16.5" customHeight="1" x14ac:dyDescent="0.25">
      <c r="A14" s="107"/>
      <c r="B14" s="107"/>
      <c r="C14" s="107"/>
      <c r="D14" s="107"/>
      <c r="E14" s="107"/>
      <c r="F14" s="107"/>
      <c r="G14" s="107"/>
      <c r="H14" s="107"/>
      <c r="I14" s="107"/>
      <c r="J14" s="107"/>
      <c r="K14" s="107"/>
      <c r="L14" s="107"/>
      <c r="M14" s="107"/>
    </row>
    <row r="15" spans="1:25" ht="15" customHeight="1" x14ac:dyDescent="0.25">
      <c r="A15" s="107"/>
      <c r="B15" s="107"/>
      <c r="C15" s="107"/>
      <c r="D15" s="107"/>
      <c r="E15" s="107"/>
      <c r="F15" s="107"/>
      <c r="G15" s="107"/>
      <c r="H15" s="107"/>
      <c r="I15" s="107"/>
      <c r="J15" s="107"/>
      <c r="K15" s="107"/>
      <c r="L15" s="107"/>
      <c r="M15" s="107"/>
    </row>
    <row r="16" spans="1:25" ht="15" customHeight="1" x14ac:dyDescent="0.25">
      <c r="A16" s="107"/>
      <c r="B16" s="107"/>
      <c r="C16" s="107"/>
      <c r="D16" s="107"/>
      <c r="E16" s="107"/>
      <c r="F16" s="107"/>
      <c r="G16" s="107"/>
      <c r="H16" s="107"/>
      <c r="I16" s="107"/>
      <c r="J16" s="107"/>
      <c r="K16" s="107"/>
      <c r="L16" s="107"/>
      <c r="M16" s="107"/>
    </row>
    <row r="17" spans="1:25" ht="15" customHeight="1" x14ac:dyDescent="0.25">
      <c r="A17" s="107"/>
      <c r="B17" s="107"/>
      <c r="C17" s="107"/>
      <c r="D17" s="107"/>
      <c r="E17" s="107"/>
      <c r="F17" s="107"/>
      <c r="G17" s="107"/>
      <c r="H17" s="107"/>
      <c r="I17" s="107"/>
      <c r="J17" s="107"/>
      <c r="K17" s="107"/>
      <c r="L17" s="107"/>
      <c r="M17" s="107"/>
    </row>
    <row r="18" spans="1:25" ht="15" customHeight="1" x14ac:dyDescent="0.25">
      <c r="A18" s="107"/>
      <c r="B18" s="107"/>
      <c r="C18" s="107"/>
      <c r="D18" s="107"/>
      <c r="E18" s="107"/>
      <c r="F18" s="107"/>
      <c r="G18" s="107"/>
      <c r="H18" s="107"/>
      <c r="I18" s="107"/>
      <c r="J18" s="107"/>
      <c r="K18" s="107"/>
      <c r="L18" s="107"/>
      <c r="M18" s="107"/>
    </row>
    <row r="19" spans="1:25" ht="15" customHeight="1" x14ac:dyDescent="0.25">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15" customHeight="1" x14ac:dyDescent="0.25">
      <c r="A20" s="107"/>
      <c r="B20" s="107"/>
      <c r="C20" s="107"/>
      <c r="D20" s="107"/>
      <c r="E20" s="107"/>
      <c r="F20" s="107"/>
      <c r="G20" s="107"/>
      <c r="H20" s="107"/>
      <c r="I20" s="107"/>
      <c r="J20" s="107"/>
      <c r="K20" s="107"/>
      <c r="L20" s="107"/>
      <c r="M20" s="107"/>
    </row>
    <row r="21" spans="1:25" ht="15" customHeight="1" x14ac:dyDescent="0.25">
      <c r="M21" s="107"/>
    </row>
    <row r="22" spans="1:25" ht="15" customHeight="1" x14ac:dyDescent="0.25">
      <c r="M22" s="107"/>
    </row>
    <row r="23" spans="1:25" x14ac:dyDescent="0.25">
      <c r="M23" s="107"/>
    </row>
  </sheetData>
  <sortState ref="N4:Y11">
    <sortCondition descending="1" ref="O4:O11"/>
    <sortCondition ref="N4:N11"/>
  </sortState>
  <mergeCells count="14">
    <mergeCell ref="A1:L1"/>
    <mergeCell ref="A2:A3"/>
    <mergeCell ref="C2:C3"/>
    <mergeCell ref="D2:G2"/>
    <mergeCell ref="H2:H3"/>
    <mergeCell ref="I2:L2"/>
    <mergeCell ref="B2:B3"/>
    <mergeCell ref="N1:Y1"/>
    <mergeCell ref="N2:N3"/>
    <mergeCell ref="P2:P3"/>
    <mergeCell ref="Q2:T2"/>
    <mergeCell ref="U2:U3"/>
    <mergeCell ref="V2:Y2"/>
    <mergeCell ref="O2:O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7"/>
  <sheetViews>
    <sheetView showGridLines="0" topLeftCell="A19" zoomScaleNormal="100" workbookViewId="0">
      <selection activeCell="A32" sqref="A32"/>
    </sheetView>
  </sheetViews>
  <sheetFormatPr defaultRowHeight="15" x14ac:dyDescent="0.25"/>
  <cols>
    <col min="1" max="1" width="183.42578125" customWidth="1"/>
    <col min="2" max="2" width="27.5703125" customWidth="1"/>
    <col min="6" max="6" width="2.5703125" customWidth="1"/>
    <col min="7" max="8" width="9.140625" hidden="1" customWidth="1"/>
    <col min="19" max="27" width="9.140625" customWidth="1"/>
  </cols>
  <sheetData>
    <row r="1" spans="1:33" ht="24" customHeight="1" x14ac:dyDescent="0.25">
      <c r="A1" s="149" t="s">
        <v>2</v>
      </c>
    </row>
    <row r="2" spans="1:33" ht="15" customHeight="1" x14ac:dyDescent="0.25">
      <c r="A2" s="99"/>
    </row>
    <row r="3" spans="1:33" s="293" customFormat="1" ht="55.5" customHeight="1" x14ac:dyDescent="0.2">
      <c r="A3" s="292" t="s">
        <v>969</v>
      </c>
    </row>
    <row r="4" spans="1:33" s="293" customFormat="1" ht="41.25" customHeight="1" x14ac:dyDescent="0.3">
      <c r="A4" s="292" t="s">
        <v>968</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row>
    <row r="5" spans="1:33" s="293" customFormat="1" ht="41.25" customHeight="1" x14ac:dyDescent="0.3">
      <c r="A5" s="292" t="s">
        <v>970</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row>
    <row r="6" spans="1:33" s="293" customFormat="1" ht="111" customHeight="1" x14ac:dyDescent="0.3">
      <c r="A6" s="295" t="s">
        <v>967</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row>
    <row r="7" spans="1:33" s="293" customFormat="1" ht="72" customHeight="1" x14ac:dyDescent="0.3">
      <c r="A7" s="292" t="s">
        <v>966</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row>
    <row r="8" spans="1:33" s="293" customFormat="1" ht="51" customHeight="1" x14ac:dyDescent="0.3">
      <c r="A8" s="99" t="s">
        <v>3</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row>
    <row r="9" spans="1:33" ht="21.75" customHeight="1" x14ac:dyDescent="0.3">
      <c r="A9" s="145" t="s">
        <v>839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33" ht="69.75" customHeight="1" x14ac:dyDescent="0.3">
      <c r="A10" s="100" t="s">
        <v>842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3" ht="79.5" customHeight="1" x14ac:dyDescent="0.3">
      <c r="A11" s="100" t="s">
        <v>841</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ht="47.25" customHeight="1" x14ac:dyDescent="0.3">
      <c r="A12" s="100" t="s">
        <v>840</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3" ht="24.75" customHeight="1" x14ac:dyDescent="0.3">
      <c r="A13" s="146" t="s">
        <v>843</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ht="34.5" customHeight="1" x14ac:dyDescent="0.3">
      <c r="A14" s="100" t="s">
        <v>971</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0" customHeight="1" x14ac:dyDescent="0.3">
      <c r="A15" s="145" t="s">
        <v>844</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48" customHeight="1" x14ac:dyDescent="0.3">
      <c r="A16" s="100" t="s">
        <v>845</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72.75" customHeight="1" x14ac:dyDescent="0.3">
      <c r="A17" s="99" t="s">
        <v>409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24.75" customHeight="1" x14ac:dyDescent="0.3">
      <c r="A18" s="101" t="s">
        <v>410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45.75" customHeight="1" x14ac:dyDescent="0.3">
      <c r="A19" s="99" t="s">
        <v>411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6.75" customHeight="1" x14ac:dyDescent="0.3">
      <c r="A20" s="99" t="s">
        <v>412</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ht="30.75" customHeight="1" x14ac:dyDescent="0.3">
      <c r="A21" s="99" t="s">
        <v>972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3" ht="42" customHeight="1" x14ac:dyDescent="0.3">
      <c r="A22" s="99" t="s">
        <v>413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49.5" customHeight="1" x14ac:dyDescent="0.3">
      <c r="A23" s="99" t="s">
        <v>414</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51" customHeight="1" x14ac:dyDescent="0.3">
      <c r="A24" s="99" t="s">
        <v>415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9.75" customHeight="1" x14ac:dyDescent="0.3">
      <c r="A25" s="102" t="s">
        <v>416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20.100000000000001" customHeight="1" x14ac:dyDescent="0.3">
      <c r="A26" s="147"/>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20.100000000000001" customHeight="1" x14ac:dyDescent="0.3">
      <c r="A27" s="93" t="s">
        <v>417</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ht="20.100000000000001" customHeight="1" x14ac:dyDescent="0.3">
      <c r="A28" s="14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ht="20.100000000000001" customHeight="1" x14ac:dyDescent="0.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5" customHeight="1" x14ac:dyDescent="0.3">
      <c r="A30" s="148"/>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9.5" customHeight="1" x14ac:dyDescent="0.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16.5" customHeight="1" x14ac:dyDescent="0.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2:60" ht="18.75" customHeight="1" x14ac:dyDescent="0.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2:60" ht="18.75" x14ac:dyDescent="0.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2:60" ht="18.75" x14ac:dyDescent="0.3">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2:60" ht="18.75" x14ac:dyDescent="0.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row>
    <row r="37" spans="2:60" ht="18.75"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showGridLines="0" workbookViewId="0">
      <pane ySplit="3" topLeftCell="A25" activePane="bottomLeft" state="frozen"/>
      <selection pane="bottomLeft" activeCell="P61" sqref="P61"/>
    </sheetView>
  </sheetViews>
  <sheetFormatPr defaultRowHeight="15" x14ac:dyDescent="0.25"/>
  <cols>
    <col min="1" max="1" width="31.28515625" customWidth="1"/>
    <col min="2" max="5" width="10.7109375" customWidth="1"/>
    <col min="6" max="6" width="11.5703125" customWidth="1"/>
    <col min="7" max="7" width="12.85546875" customWidth="1"/>
    <col min="8" max="8" width="15.7109375" customWidth="1"/>
    <col min="10" max="10" width="32" customWidth="1"/>
    <col min="11" max="15" width="10.7109375" customWidth="1"/>
    <col min="16" max="16" width="11.7109375" customWidth="1"/>
    <col min="17" max="17" width="15" customWidth="1"/>
    <col min="18" max="18" width="6.42578125" customWidth="1"/>
    <col min="19" max="19" width="6.5703125" customWidth="1"/>
    <col min="20" max="20" width="5" customWidth="1"/>
    <col min="21" max="21" width="2" customWidth="1"/>
    <col min="22" max="26" width="9.140625" customWidth="1"/>
    <col min="28" max="28" width="9.140625" customWidth="1"/>
  </cols>
  <sheetData>
    <row r="1" spans="1:21" ht="19.5" customHeight="1" x14ac:dyDescent="0.25">
      <c r="A1" s="539" t="s">
        <v>893</v>
      </c>
      <c r="B1" s="539"/>
      <c r="C1" s="539"/>
      <c r="D1" s="539"/>
      <c r="E1" s="539"/>
      <c r="F1" s="539"/>
      <c r="G1" s="539"/>
      <c r="H1" s="539"/>
      <c r="I1" s="539"/>
      <c r="J1" s="539" t="s">
        <v>1013</v>
      </c>
      <c r="K1" s="539"/>
      <c r="L1" s="539"/>
      <c r="M1" s="539"/>
      <c r="N1" s="539"/>
      <c r="O1" s="539"/>
      <c r="P1" s="539"/>
      <c r="Q1" s="539"/>
      <c r="R1" s="3"/>
      <c r="S1" s="3"/>
      <c r="T1" s="3"/>
      <c r="U1" s="3"/>
    </row>
    <row r="2" spans="1:21" ht="26.25" customHeight="1" x14ac:dyDescent="0.25">
      <c r="A2" s="582" t="s">
        <v>101</v>
      </c>
      <c r="B2" s="582" t="s">
        <v>147</v>
      </c>
      <c r="C2" s="582" t="s">
        <v>148</v>
      </c>
      <c r="D2" s="582"/>
      <c r="E2" s="582"/>
      <c r="F2" s="582" t="s">
        <v>59</v>
      </c>
      <c r="G2" s="582"/>
      <c r="H2" s="582" t="s">
        <v>46</v>
      </c>
      <c r="I2" s="93"/>
      <c r="J2" s="582" t="s">
        <v>101</v>
      </c>
      <c r="K2" s="582" t="s">
        <v>147</v>
      </c>
      <c r="L2" s="582" t="s">
        <v>148</v>
      </c>
      <c r="M2" s="582"/>
      <c r="N2" s="582"/>
      <c r="O2" s="582" t="s">
        <v>59</v>
      </c>
      <c r="P2" s="582"/>
      <c r="Q2" s="582" t="s">
        <v>46</v>
      </c>
    </row>
    <row r="3" spans="1:21" ht="38.25" x14ac:dyDescent="0.25">
      <c r="A3" s="582"/>
      <c r="B3" s="582"/>
      <c r="C3" s="21" t="s">
        <v>150</v>
      </c>
      <c r="D3" s="21" t="s">
        <v>151</v>
      </c>
      <c r="E3" s="21" t="s">
        <v>152</v>
      </c>
      <c r="F3" s="21" t="s">
        <v>153</v>
      </c>
      <c r="G3" s="68" t="s">
        <v>1012</v>
      </c>
      <c r="H3" s="582"/>
      <c r="I3" s="93"/>
      <c r="J3" s="582"/>
      <c r="K3" s="582"/>
      <c r="L3" s="21" t="s">
        <v>150</v>
      </c>
      <c r="M3" s="21" t="s">
        <v>151</v>
      </c>
      <c r="N3" s="21" t="s">
        <v>152</v>
      </c>
      <c r="O3" s="21" t="s">
        <v>153</v>
      </c>
      <c r="P3" s="68" t="s">
        <v>1012</v>
      </c>
      <c r="Q3" s="582"/>
    </row>
    <row r="4" spans="1:21" ht="15" customHeight="1" x14ac:dyDescent="0.25">
      <c r="A4" s="78" t="s">
        <v>63</v>
      </c>
      <c r="B4" s="229">
        <v>72</v>
      </c>
      <c r="C4" s="155">
        <v>36</v>
      </c>
      <c r="D4" s="269">
        <v>32</v>
      </c>
      <c r="E4" s="269">
        <v>1</v>
      </c>
      <c r="F4" s="269">
        <v>1</v>
      </c>
      <c r="G4" s="269" t="s">
        <v>15</v>
      </c>
      <c r="H4" s="269">
        <v>2</v>
      </c>
      <c r="J4" s="297" t="s">
        <v>63</v>
      </c>
      <c r="K4" s="229">
        <v>44</v>
      </c>
      <c r="L4" s="298">
        <v>21</v>
      </c>
      <c r="M4" s="298">
        <v>20</v>
      </c>
      <c r="N4" s="339" t="s">
        <v>15</v>
      </c>
      <c r="O4" s="339" t="s">
        <v>15</v>
      </c>
      <c r="P4" s="339" t="s">
        <v>15</v>
      </c>
      <c r="Q4" s="298">
        <v>3</v>
      </c>
    </row>
    <row r="5" spans="1:21" ht="15" customHeight="1" x14ac:dyDescent="0.25">
      <c r="A5" s="78" t="s">
        <v>230</v>
      </c>
      <c r="B5" s="229">
        <v>30</v>
      </c>
      <c r="C5" s="155">
        <v>24</v>
      </c>
      <c r="D5" s="269">
        <v>6</v>
      </c>
      <c r="E5" s="269" t="s">
        <v>15</v>
      </c>
      <c r="F5" s="269" t="s">
        <v>15</v>
      </c>
      <c r="G5" s="269" t="s">
        <v>15</v>
      </c>
      <c r="H5" s="269" t="s">
        <v>15</v>
      </c>
      <c r="J5" s="297" t="s">
        <v>72</v>
      </c>
      <c r="K5" s="229">
        <v>26</v>
      </c>
      <c r="L5" s="298">
        <v>21</v>
      </c>
      <c r="M5" s="298">
        <v>5</v>
      </c>
      <c r="N5" s="339" t="s">
        <v>15</v>
      </c>
      <c r="O5" s="339" t="s">
        <v>15</v>
      </c>
      <c r="P5" s="339" t="s">
        <v>15</v>
      </c>
      <c r="Q5" s="339" t="s">
        <v>15</v>
      </c>
    </row>
    <row r="6" spans="1:21" ht="15" customHeight="1" x14ac:dyDescent="0.25">
      <c r="A6" s="78" t="s">
        <v>72</v>
      </c>
      <c r="B6" s="229">
        <v>27</v>
      </c>
      <c r="C6" s="269">
        <v>22</v>
      </c>
      <c r="D6" s="269">
        <v>5</v>
      </c>
      <c r="E6" s="269" t="s">
        <v>15</v>
      </c>
      <c r="F6" s="269" t="s">
        <v>15</v>
      </c>
      <c r="G6" s="269" t="s">
        <v>15</v>
      </c>
      <c r="H6" s="269" t="s">
        <v>15</v>
      </c>
      <c r="J6" s="297" t="s">
        <v>76</v>
      </c>
      <c r="K6" s="229">
        <v>19</v>
      </c>
      <c r="L6" s="298">
        <v>16</v>
      </c>
      <c r="M6" s="298">
        <v>3</v>
      </c>
      <c r="N6" s="339" t="s">
        <v>15</v>
      </c>
      <c r="O6" s="339" t="s">
        <v>15</v>
      </c>
      <c r="P6" s="339" t="s">
        <v>15</v>
      </c>
      <c r="Q6" s="339" t="s">
        <v>15</v>
      </c>
    </row>
    <row r="7" spans="1:21" ht="15" customHeight="1" x14ac:dyDescent="0.25">
      <c r="A7" s="78" t="s">
        <v>78</v>
      </c>
      <c r="B7" s="229">
        <v>27</v>
      </c>
      <c r="C7" s="155">
        <v>8</v>
      </c>
      <c r="D7" s="269">
        <v>19</v>
      </c>
      <c r="E7" s="269" t="s">
        <v>15</v>
      </c>
      <c r="F7" s="269" t="s">
        <v>15</v>
      </c>
      <c r="G7" s="269" t="s">
        <v>15</v>
      </c>
      <c r="H7" s="269" t="s">
        <v>15</v>
      </c>
      <c r="J7" s="297" t="s">
        <v>79</v>
      </c>
      <c r="K7" s="229">
        <v>17</v>
      </c>
      <c r="L7" s="298">
        <v>12</v>
      </c>
      <c r="M7" s="298">
        <v>5</v>
      </c>
      <c r="N7" s="339" t="s">
        <v>15</v>
      </c>
      <c r="O7" s="339" t="s">
        <v>15</v>
      </c>
      <c r="P7" s="339" t="s">
        <v>15</v>
      </c>
      <c r="Q7" s="339" t="s">
        <v>15</v>
      </c>
    </row>
    <row r="8" spans="1:21" ht="15" customHeight="1" x14ac:dyDescent="0.25">
      <c r="A8" s="78" t="s">
        <v>76</v>
      </c>
      <c r="B8" s="229">
        <v>23</v>
      </c>
      <c r="C8" s="269">
        <v>16</v>
      </c>
      <c r="D8" s="269">
        <v>5</v>
      </c>
      <c r="E8" s="269" t="s">
        <v>15</v>
      </c>
      <c r="F8" s="269">
        <v>1</v>
      </c>
      <c r="G8" s="269" t="s">
        <v>15</v>
      </c>
      <c r="H8" s="269">
        <v>1</v>
      </c>
      <c r="J8" s="297" t="s">
        <v>70</v>
      </c>
      <c r="K8" s="229">
        <v>13</v>
      </c>
      <c r="L8" s="298">
        <v>10</v>
      </c>
      <c r="M8" s="298">
        <v>2</v>
      </c>
      <c r="N8" s="339" t="s">
        <v>15</v>
      </c>
      <c r="O8" s="339" t="s">
        <v>15</v>
      </c>
      <c r="P8" s="339" t="s">
        <v>15</v>
      </c>
      <c r="Q8" s="298">
        <v>1</v>
      </c>
    </row>
    <row r="9" spans="1:21" ht="15" customHeight="1" x14ac:dyDescent="0.25">
      <c r="A9" s="78" t="s">
        <v>62</v>
      </c>
      <c r="B9" s="229">
        <v>17</v>
      </c>
      <c r="C9" s="269" t="s">
        <v>15</v>
      </c>
      <c r="D9" s="269">
        <v>13</v>
      </c>
      <c r="E9" s="269" t="s">
        <v>15</v>
      </c>
      <c r="F9" s="269" t="s">
        <v>15</v>
      </c>
      <c r="G9" s="269">
        <v>1</v>
      </c>
      <c r="H9" s="269">
        <v>3</v>
      </c>
      <c r="J9" s="297" t="s">
        <v>78</v>
      </c>
      <c r="K9" s="229">
        <v>13</v>
      </c>
      <c r="L9" s="298">
        <v>6</v>
      </c>
      <c r="M9" s="298">
        <v>7</v>
      </c>
      <c r="N9" s="339" t="s">
        <v>15</v>
      </c>
      <c r="O9" s="339" t="s">
        <v>15</v>
      </c>
      <c r="P9" s="339" t="s">
        <v>15</v>
      </c>
      <c r="Q9" s="339" t="s">
        <v>15</v>
      </c>
    </row>
    <row r="10" spans="1:21" ht="15" customHeight="1" x14ac:dyDescent="0.25">
      <c r="A10" s="78" t="s">
        <v>158</v>
      </c>
      <c r="B10" s="229">
        <v>14</v>
      </c>
      <c r="C10" s="155">
        <v>13</v>
      </c>
      <c r="D10" s="269">
        <v>1</v>
      </c>
      <c r="E10" s="269" t="s">
        <v>15</v>
      </c>
      <c r="F10" s="269" t="s">
        <v>15</v>
      </c>
      <c r="G10" s="269" t="s">
        <v>15</v>
      </c>
      <c r="H10" s="269" t="s">
        <v>15</v>
      </c>
      <c r="J10" s="297" t="s">
        <v>66</v>
      </c>
      <c r="K10" s="229">
        <v>11</v>
      </c>
      <c r="L10" s="339" t="s">
        <v>15</v>
      </c>
      <c r="M10" s="298">
        <v>8</v>
      </c>
      <c r="N10" s="339" t="s">
        <v>15</v>
      </c>
      <c r="O10" s="339" t="s">
        <v>15</v>
      </c>
      <c r="P10" s="339" t="s">
        <v>15</v>
      </c>
      <c r="Q10" s="298">
        <v>3</v>
      </c>
    </row>
    <row r="11" spans="1:21" ht="15" customHeight="1" x14ac:dyDescent="0.25">
      <c r="A11" s="78" t="s">
        <v>81</v>
      </c>
      <c r="B11" s="229">
        <v>9</v>
      </c>
      <c r="C11" s="269">
        <v>5</v>
      </c>
      <c r="D11" s="269">
        <v>2</v>
      </c>
      <c r="E11" s="269">
        <v>1</v>
      </c>
      <c r="F11" s="269">
        <v>1</v>
      </c>
      <c r="G11" s="269" t="s">
        <v>15</v>
      </c>
      <c r="H11" s="269" t="s">
        <v>15</v>
      </c>
      <c r="J11" s="297" t="s">
        <v>480</v>
      </c>
      <c r="K11" s="229">
        <v>9</v>
      </c>
      <c r="L11" s="298">
        <v>3</v>
      </c>
      <c r="M11" s="298">
        <v>6</v>
      </c>
      <c r="N11" s="339" t="s">
        <v>15</v>
      </c>
      <c r="O11" s="339" t="s">
        <v>15</v>
      </c>
      <c r="P11" s="339" t="s">
        <v>15</v>
      </c>
      <c r="Q11" s="339" t="s">
        <v>15</v>
      </c>
    </row>
    <row r="12" spans="1:21" ht="15" customHeight="1" x14ac:dyDescent="0.25">
      <c r="A12" s="78" t="s">
        <v>70</v>
      </c>
      <c r="B12" s="229">
        <v>8</v>
      </c>
      <c r="C12" s="155">
        <v>5</v>
      </c>
      <c r="D12" s="269">
        <v>2</v>
      </c>
      <c r="E12" s="269" t="s">
        <v>15</v>
      </c>
      <c r="F12" s="269" t="s">
        <v>15</v>
      </c>
      <c r="G12" s="269" t="s">
        <v>15</v>
      </c>
      <c r="H12" s="269">
        <v>1</v>
      </c>
      <c r="J12" s="297" t="s">
        <v>158</v>
      </c>
      <c r="K12" s="229">
        <v>9</v>
      </c>
      <c r="L12" s="298">
        <v>9</v>
      </c>
      <c r="M12" s="339" t="s">
        <v>15</v>
      </c>
      <c r="N12" s="339" t="s">
        <v>15</v>
      </c>
      <c r="O12" s="339" t="s">
        <v>15</v>
      </c>
      <c r="P12" s="339" t="s">
        <v>15</v>
      </c>
      <c r="Q12" s="339" t="s">
        <v>15</v>
      </c>
    </row>
    <row r="13" spans="1:21" ht="15" customHeight="1" x14ac:dyDescent="0.25">
      <c r="A13" s="78" t="s">
        <v>91</v>
      </c>
      <c r="B13" s="229">
        <v>8</v>
      </c>
      <c r="C13" s="155">
        <v>7</v>
      </c>
      <c r="D13" s="269">
        <v>1</v>
      </c>
      <c r="E13" s="269" t="s">
        <v>15</v>
      </c>
      <c r="F13" s="269" t="s">
        <v>15</v>
      </c>
      <c r="G13" s="269" t="s">
        <v>15</v>
      </c>
      <c r="H13" s="269" t="s">
        <v>15</v>
      </c>
      <c r="J13" s="297" t="s">
        <v>81</v>
      </c>
      <c r="K13" s="229">
        <v>8</v>
      </c>
      <c r="L13" s="298">
        <v>1</v>
      </c>
      <c r="M13" s="298">
        <v>1</v>
      </c>
      <c r="N13" s="339" t="s">
        <v>15</v>
      </c>
      <c r="O13" s="298">
        <v>6</v>
      </c>
      <c r="P13" s="339" t="s">
        <v>15</v>
      </c>
      <c r="Q13" s="339" t="s">
        <v>15</v>
      </c>
    </row>
    <row r="14" spans="1:21" ht="15" customHeight="1" x14ac:dyDescent="0.25">
      <c r="A14" s="78" t="s">
        <v>229</v>
      </c>
      <c r="B14" s="229">
        <v>7</v>
      </c>
      <c r="C14" s="155">
        <v>2</v>
      </c>
      <c r="D14" s="269">
        <v>5</v>
      </c>
      <c r="E14" s="269" t="s">
        <v>15</v>
      </c>
      <c r="F14" s="269" t="s">
        <v>15</v>
      </c>
      <c r="G14" s="269" t="s">
        <v>15</v>
      </c>
      <c r="H14" s="269" t="s">
        <v>15</v>
      </c>
      <c r="J14" s="297" t="s">
        <v>230</v>
      </c>
      <c r="K14" s="229">
        <v>7</v>
      </c>
      <c r="L14" s="298">
        <v>6</v>
      </c>
      <c r="M14" s="298">
        <v>1</v>
      </c>
      <c r="N14" s="339" t="s">
        <v>15</v>
      </c>
      <c r="O14" s="339" t="s">
        <v>15</v>
      </c>
      <c r="P14" s="339" t="s">
        <v>15</v>
      </c>
      <c r="Q14" s="339" t="s">
        <v>15</v>
      </c>
    </row>
    <row r="15" spans="1:21" ht="15" customHeight="1" x14ac:dyDescent="0.25">
      <c r="A15" s="78" t="s">
        <v>485</v>
      </c>
      <c r="B15" s="229">
        <v>7</v>
      </c>
      <c r="C15" s="269">
        <v>6</v>
      </c>
      <c r="D15" s="269">
        <v>1</v>
      </c>
      <c r="E15" s="269" t="s">
        <v>15</v>
      </c>
      <c r="F15" s="269" t="s">
        <v>15</v>
      </c>
      <c r="G15" s="269" t="s">
        <v>15</v>
      </c>
      <c r="H15" s="269" t="s">
        <v>15</v>
      </c>
      <c r="J15" s="297" t="s">
        <v>402</v>
      </c>
      <c r="K15" s="229">
        <v>6</v>
      </c>
      <c r="L15" s="298">
        <v>6</v>
      </c>
      <c r="M15" s="339" t="s">
        <v>15</v>
      </c>
      <c r="N15" s="339" t="s">
        <v>15</v>
      </c>
      <c r="O15" s="339" t="s">
        <v>15</v>
      </c>
      <c r="P15" s="339" t="s">
        <v>15</v>
      </c>
      <c r="Q15" s="339" t="s">
        <v>15</v>
      </c>
    </row>
    <row r="16" spans="1:21" ht="15" customHeight="1" x14ac:dyDescent="0.25">
      <c r="A16" s="78" t="s">
        <v>403</v>
      </c>
      <c r="B16" s="229">
        <v>6</v>
      </c>
      <c r="C16" s="269">
        <v>6</v>
      </c>
      <c r="D16" s="269" t="s">
        <v>15</v>
      </c>
      <c r="E16" s="269" t="s">
        <v>15</v>
      </c>
      <c r="F16" s="269" t="s">
        <v>15</v>
      </c>
      <c r="G16" s="269" t="s">
        <v>15</v>
      </c>
      <c r="H16" s="269" t="s">
        <v>15</v>
      </c>
      <c r="J16" s="297" t="s">
        <v>479</v>
      </c>
      <c r="K16" s="229">
        <v>5</v>
      </c>
      <c r="L16" s="298">
        <v>2</v>
      </c>
      <c r="M16" s="298">
        <v>3</v>
      </c>
      <c r="N16" s="339" t="s">
        <v>15</v>
      </c>
      <c r="O16" s="339" t="s">
        <v>15</v>
      </c>
      <c r="P16" s="339" t="s">
        <v>15</v>
      </c>
      <c r="Q16" s="339" t="s">
        <v>15</v>
      </c>
    </row>
    <row r="17" spans="1:17" ht="15" customHeight="1" x14ac:dyDescent="0.25">
      <c r="A17" s="78" t="s">
        <v>209</v>
      </c>
      <c r="B17" s="229">
        <v>5</v>
      </c>
      <c r="C17" s="155">
        <v>1</v>
      </c>
      <c r="D17" s="269">
        <v>3</v>
      </c>
      <c r="E17" s="269" t="s">
        <v>15</v>
      </c>
      <c r="F17" s="269" t="s">
        <v>15</v>
      </c>
      <c r="G17" s="269" t="s">
        <v>15</v>
      </c>
      <c r="H17" s="269">
        <v>1</v>
      </c>
      <c r="J17" s="297" t="s">
        <v>209</v>
      </c>
      <c r="K17" s="229">
        <v>4</v>
      </c>
      <c r="L17" s="298">
        <v>2</v>
      </c>
      <c r="M17" s="298">
        <v>1</v>
      </c>
      <c r="N17" s="339" t="s">
        <v>15</v>
      </c>
      <c r="O17" s="298">
        <v>1</v>
      </c>
      <c r="P17" s="339" t="s">
        <v>15</v>
      </c>
      <c r="Q17" s="339" t="s">
        <v>15</v>
      </c>
    </row>
    <row r="18" spans="1:17" ht="15" customHeight="1" x14ac:dyDescent="0.25">
      <c r="A18" s="78" t="s">
        <v>155</v>
      </c>
      <c r="B18" s="229">
        <v>5</v>
      </c>
      <c r="C18" s="269">
        <v>2</v>
      </c>
      <c r="D18" s="269">
        <v>3</v>
      </c>
      <c r="E18" s="269" t="s">
        <v>15</v>
      </c>
      <c r="F18" s="269" t="s">
        <v>15</v>
      </c>
      <c r="G18" s="269" t="s">
        <v>15</v>
      </c>
      <c r="H18" s="269" t="s">
        <v>15</v>
      </c>
      <c r="J18" s="297" t="s">
        <v>399</v>
      </c>
      <c r="K18" s="229">
        <v>4</v>
      </c>
      <c r="L18" s="298">
        <v>4</v>
      </c>
      <c r="M18" s="339" t="s">
        <v>15</v>
      </c>
      <c r="N18" s="339" t="s">
        <v>15</v>
      </c>
      <c r="O18" s="339" t="s">
        <v>15</v>
      </c>
      <c r="P18" s="339" t="s">
        <v>15</v>
      </c>
      <c r="Q18" s="339" t="s">
        <v>15</v>
      </c>
    </row>
    <row r="19" spans="1:17" ht="15" customHeight="1" x14ac:dyDescent="0.25">
      <c r="A19" s="78" t="s">
        <v>79</v>
      </c>
      <c r="B19" s="229">
        <v>5</v>
      </c>
      <c r="C19" s="155">
        <v>3</v>
      </c>
      <c r="D19" s="269">
        <v>2</v>
      </c>
      <c r="E19" s="269" t="s">
        <v>15</v>
      </c>
      <c r="F19" s="269" t="s">
        <v>15</v>
      </c>
      <c r="G19" s="269" t="s">
        <v>15</v>
      </c>
      <c r="H19" s="269" t="s">
        <v>15</v>
      </c>
      <c r="J19" s="297" t="s">
        <v>485</v>
      </c>
      <c r="K19" s="229">
        <v>4</v>
      </c>
      <c r="L19" s="298">
        <v>4</v>
      </c>
      <c r="M19" s="339" t="s">
        <v>15</v>
      </c>
      <c r="N19" s="339" t="s">
        <v>15</v>
      </c>
      <c r="O19" s="339" t="s">
        <v>15</v>
      </c>
      <c r="P19" s="339" t="s">
        <v>15</v>
      </c>
      <c r="Q19" s="339" t="s">
        <v>15</v>
      </c>
    </row>
    <row r="20" spans="1:17" ht="15" customHeight="1" x14ac:dyDescent="0.25">
      <c r="A20" s="78" t="s">
        <v>83</v>
      </c>
      <c r="B20" s="229">
        <v>4</v>
      </c>
      <c r="C20" s="269">
        <v>3</v>
      </c>
      <c r="D20" s="269">
        <v>1</v>
      </c>
      <c r="E20" s="269" t="s">
        <v>15</v>
      </c>
      <c r="F20" s="269" t="s">
        <v>15</v>
      </c>
      <c r="G20" s="269" t="s">
        <v>15</v>
      </c>
      <c r="H20" s="269" t="s">
        <v>15</v>
      </c>
      <c r="J20" s="297" t="s">
        <v>397</v>
      </c>
      <c r="K20" s="229">
        <v>4</v>
      </c>
      <c r="L20" s="298">
        <v>2</v>
      </c>
      <c r="M20" s="298">
        <v>2</v>
      </c>
      <c r="N20" s="339" t="s">
        <v>15</v>
      </c>
      <c r="O20" s="339" t="s">
        <v>15</v>
      </c>
      <c r="P20" s="339" t="s">
        <v>15</v>
      </c>
      <c r="Q20" s="339" t="s">
        <v>15</v>
      </c>
    </row>
    <row r="21" spans="1:17" ht="15" customHeight="1" x14ac:dyDescent="0.25">
      <c r="A21" s="78" t="s">
        <v>482</v>
      </c>
      <c r="B21" s="229">
        <v>4</v>
      </c>
      <c r="C21" s="155">
        <v>4</v>
      </c>
      <c r="D21" s="269" t="s">
        <v>15</v>
      </c>
      <c r="E21" s="269" t="s">
        <v>15</v>
      </c>
      <c r="F21" s="269" t="s">
        <v>15</v>
      </c>
      <c r="G21" s="269" t="s">
        <v>15</v>
      </c>
      <c r="H21" s="269" t="s">
        <v>15</v>
      </c>
      <c r="J21" s="297" t="s">
        <v>91</v>
      </c>
      <c r="K21" s="229">
        <v>3</v>
      </c>
      <c r="L21" s="298">
        <v>3</v>
      </c>
      <c r="M21" s="339" t="s">
        <v>15</v>
      </c>
      <c r="N21" s="339" t="s">
        <v>15</v>
      </c>
      <c r="O21" s="339" t="s">
        <v>15</v>
      </c>
      <c r="P21" s="339" t="s">
        <v>15</v>
      </c>
      <c r="Q21" s="339" t="s">
        <v>15</v>
      </c>
    </row>
    <row r="22" spans="1:17" ht="15" customHeight="1" x14ac:dyDescent="0.25">
      <c r="A22" s="78" t="s">
        <v>479</v>
      </c>
      <c r="B22" s="229">
        <v>5</v>
      </c>
      <c r="C22" s="269">
        <v>3</v>
      </c>
      <c r="D22" s="269">
        <v>1</v>
      </c>
      <c r="E22" s="269" t="s">
        <v>15</v>
      </c>
      <c r="F22" s="269" t="s">
        <v>15</v>
      </c>
      <c r="G22" s="269" t="s">
        <v>15</v>
      </c>
      <c r="H22" s="269">
        <v>1</v>
      </c>
      <c r="J22" s="297" t="s">
        <v>83</v>
      </c>
      <c r="K22" s="229">
        <v>3</v>
      </c>
      <c r="L22" s="298">
        <v>2</v>
      </c>
      <c r="M22" s="298">
        <v>1</v>
      </c>
      <c r="N22" s="339" t="s">
        <v>15</v>
      </c>
      <c r="O22" s="339" t="s">
        <v>15</v>
      </c>
      <c r="P22" s="339" t="s">
        <v>15</v>
      </c>
      <c r="Q22" s="339" t="s">
        <v>15</v>
      </c>
    </row>
    <row r="23" spans="1:17" ht="15" customHeight="1" x14ac:dyDescent="0.25">
      <c r="A23" s="78" t="s">
        <v>93</v>
      </c>
      <c r="B23" s="229">
        <v>3</v>
      </c>
      <c r="C23" s="269" t="s">
        <v>15</v>
      </c>
      <c r="D23" s="269">
        <v>3</v>
      </c>
      <c r="E23" s="269" t="s">
        <v>15</v>
      </c>
      <c r="F23" s="269" t="s">
        <v>15</v>
      </c>
      <c r="G23" s="269" t="s">
        <v>15</v>
      </c>
      <c r="H23" s="269" t="s">
        <v>15</v>
      </c>
      <c r="J23" s="297" t="s">
        <v>1003</v>
      </c>
      <c r="K23" s="229">
        <v>3</v>
      </c>
      <c r="L23" s="298">
        <v>3</v>
      </c>
      <c r="M23" s="339" t="s">
        <v>15</v>
      </c>
      <c r="N23" s="339" t="s">
        <v>15</v>
      </c>
      <c r="O23" s="339" t="s">
        <v>15</v>
      </c>
      <c r="P23" s="339" t="s">
        <v>15</v>
      </c>
      <c r="Q23" s="339" t="s">
        <v>15</v>
      </c>
    </row>
    <row r="24" spans="1:17" ht="15" customHeight="1" x14ac:dyDescent="0.25">
      <c r="A24" s="78" t="s">
        <v>95</v>
      </c>
      <c r="B24" s="229">
        <v>3</v>
      </c>
      <c r="C24" s="269">
        <v>1</v>
      </c>
      <c r="D24" s="269">
        <v>1</v>
      </c>
      <c r="E24" s="269" t="s">
        <v>15</v>
      </c>
      <c r="F24" s="269" t="s">
        <v>15</v>
      </c>
      <c r="G24" s="269">
        <v>1</v>
      </c>
      <c r="H24" s="269" t="s">
        <v>15</v>
      </c>
      <c r="J24" s="297" t="s">
        <v>232</v>
      </c>
      <c r="K24" s="229">
        <v>3</v>
      </c>
      <c r="L24" s="298">
        <v>3</v>
      </c>
      <c r="M24" s="339" t="s">
        <v>15</v>
      </c>
      <c r="N24" s="339" t="s">
        <v>15</v>
      </c>
      <c r="O24" s="339" t="s">
        <v>15</v>
      </c>
      <c r="P24" s="339" t="s">
        <v>15</v>
      </c>
      <c r="Q24" s="339" t="s">
        <v>15</v>
      </c>
    </row>
    <row r="25" spans="1:17" ht="15" customHeight="1" x14ac:dyDescent="0.25">
      <c r="A25" s="78" t="s">
        <v>481</v>
      </c>
      <c r="B25" s="229">
        <v>3</v>
      </c>
      <c r="C25" s="269">
        <v>1</v>
      </c>
      <c r="D25" s="269">
        <v>2</v>
      </c>
      <c r="E25" s="269" t="s">
        <v>15</v>
      </c>
      <c r="F25" s="269" t="s">
        <v>15</v>
      </c>
      <c r="G25" s="269" t="s">
        <v>15</v>
      </c>
      <c r="H25" s="269" t="s">
        <v>15</v>
      </c>
      <c r="J25" s="297" t="s">
        <v>62</v>
      </c>
      <c r="K25" s="229">
        <v>3</v>
      </c>
      <c r="L25" s="298">
        <v>2</v>
      </c>
      <c r="M25" s="339" t="s">
        <v>15</v>
      </c>
      <c r="N25" s="339" t="s">
        <v>15</v>
      </c>
      <c r="O25" s="339" t="s">
        <v>15</v>
      </c>
      <c r="P25" s="339" t="s">
        <v>15</v>
      </c>
      <c r="Q25" s="298">
        <v>1</v>
      </c>
    </row>
    <row r="26" spans="1:17" ht="15" customHeight="1" x14ac:dyDescent="0.25">
      <c r="A26" s="78" t="s">
        <v>345</v>
      </c>
      <c r="B26" s="229">
        <v>3</v>
      </c>
      <c r="C26" s="269">
        <v>3</v>
      </c>
      <c r="D26" s="269" t="s">
        <v>15</v>
      </c>
      <c r="E26" s="269" t="s">
        <v>15</v>
      </c>
      <c r="F26" s="269" t="s">
        <v>15</v>
      </c>
      <c r="G26" s="269" t="s">
        <v>15</v>
      </c>
      <c r="H26" s="269" t="s">
        <v>15</v>
      </c>
      <c r="J26" s="297" t="s">
        <v>67</v>
      </c>
      <c r="K26" s="229">
        <v>3</v>
      </c>
      <c r="L26" s="298">
        <v>1</v>
      </c>
      <c r="M26" s="298">
        <v>2</v>
      </c>
      <c r="N26" s="339" t="s">
        <v>15</v>
      </c>
      <c r="O26" s="339" t="s">
        <v>15</v>
      </c>
      <c r="P26" s="339" t="s">
        <v>15</v>
      </c>
      <c r="Q26" s="339" t="s">
        <v>15</v>
      </c>
    </row>
    <row r="27" spans="1:17" ht="15" customHeight="1" x14ac:dyDescent="0.25">
      <c r="A27" s="78" t="s">
        <v>84</v>
      </c>
      <c r="B27" s="229">
        <v>3</v>
      </c>
      <c r="C27" s="269">
        <v>3</v>
      </c>
      <c r="D27" s="269" t="s">
        <v>15</v>
      </c>
      <c r="E27" s="269" t="s">
        <v>15</v>
      </c>
      <c r="F27" s="269" t="s">
        <v>15</v>
      </c>
      <c r="G27" s="269" t="s">
        <v>15</v>
      </c>
      <c r="H27" s="269" t="s">
        <v>15</v>
      </c>
      <c r="J27" s="297" t="s">
        <v>501</v>
      </c>
      <c r="K27" s="229">
        <v>2</v>
      </c>
      <c r="L27" s="298">
        <v>1</v>
      </c>
      <c r="M27" s="298">
        <v>1</v>
      </c>
      <c r="N27" s="339" t="s">
        <v>15</v>
      </c>
      <c r="O27" s="339" t="s">
        <v>15</v>
      </c>
      <c r="P27" s="339" t="s">
        <v>15</v>
      </c>
      <c r="Q27" s="339" t="s">
        <v>15</v>
      </c>
    </row>
    <row r="28" spans="1:17" ht="15" customHeight="1" x14ac:dyDescent="0.25">
      <c r="A28" s="78" t="s">
        <v>85</v>
      </c>
      <c r="B28" s="229">
        <v>3</v>
      </c>
      <c r="C28" s="269" t="s">
        <v>15</v>
      </c>
      <c r="D28" s="269">
        <v>3</v>
      </c>
      <c r="E28" s="269" t="s">
        <v>15</v>
      </c>
      <c r="F28" s="269" t="s">
        <v>15</v>
      </c>
      <c r="G28" s="269" t="s">
        <v>15</v>
      </c>
      <c r="H28" s="269" t="s">
        <v>15</v>
      </c>
      <c r="J28" s="297" t="s">
        <v>229</v>
      </c>
      <c r="K28" s="229">
        <v>2</v>
      </c>
      <c r="L28" s="298">
        <v>1</v>
      </c>
      <c r="M28" s="298">
        <v>1</v>
      </c>
      <c r="N28" s="339" t="s">
        <v>15</v>
      </c>
      <c r="O28" s="339" t="s">
        <v>15</v>
      </c>
      <c r="P28" s="339" t="s">
        <v>15</v>
      </c>
      <c r="Q28" s="339" t="s">
        <v>15</v>
      </c>
    </row>
    <row r="29" spans="1:17" ht="15" customHeight="1" x14ac:dyDescent="0.25">
      <c r="A29" s="78" t="s">
        <v>109</v>
      </c>
      <c r="B29" s="229">
        <v>3</v>
      </c>
      <c r="C29" s="269">
        <v>3</v>
      </c>
      <c r="D29" s="269" t="s">
        <v>15</v>
      </c>
      <c r="E29" s="269" t="s">
        <v>15</v>
      </c>
      <c r="F29" s="269" t="s">
        <v>15</v>
      </c>
      <c r="G29" s="269" t="s">
        <v>15</v>
      </c>
      <c r="H29" s="269" t="s">
        <v>15</v>
      </c>
      <c r="J29" s="297" t="s">
        <v>75</v>
      </c>
      <c r="K29" s="229">
        <v>2</v>
      </c>
      <c r="L29" s="339" t="s">
        <v>15</v>
      </c>
      <c r="M29" s="298">
        <v>1</v>
      </c>
      <c r="N29" s="339" t="s">
        <v>15</v>
      </c>
      <c r="O29" s="339" t="s">
        <v>15</v>
      </c>
      <c r="P29" s="339" t="s">
        <v>15</v>
      </c>
      <c r="Q29" s="298">
        <v>1</v>
      </c>
    </row>
    <row r="30" spans="1:17" ht="15" customHeight="1" x14ac:dyDescent="0.25">
      <c r="A30" s="78" t="s">
        <v>490</v>
      </c>
      <c r="B30" s="229">
        <v>3</v>
      </c>
      <c r="C30" s="269">
        <v>3</v>
      </c>
      <c r="D30" s="269" t="s">
        <v>15</v>
      </c>
      <c r="E30" s="269" t="s">
        <v>15</v>
      </c>
      <c r="F30" s="269" t="s">
        <v>15</v>
      </c>
      <c r="G30" s="269" t="s">
        <v>15</v>
      </c>
      <c r="H30" s="269" t="s">
        <v>15</v>
      </c>
      <c r="J30" s="297" t="s">
        <v>90</v>
      </c>
      <c r="K30" s="229">
        <v>2</v>
      </c>
      <c r="L30" s="339" t="s">
        <v>15</v>
      </c>
      <c r="M30" s="298">
        <v>1</v>
      </c>
      <c r="N30" s="339" t="s">
        <v>15</v>
      </c>
      <c r="O30" s="339" t="s">
        <v>15</v>
      </c>
      <c r="P30" s="339" t="s">
        <v>15</v>
      </c>
      <c r="Q30" s="298">
        <v>1</v>
      </c>
    </row>
    <row r="31" spans="1:17" ht="15" customHeight="1" x14ac:dyDescent="0.25">
      <c r="A31" s="78" t="s">
        <v>402</v>
      </c>
      <c r="B31" s="229">
        <v>2</v>
      </c>
      <c r="C31" s="269">
        <v>1</v>
      </c>
      <c r="D31" s="269">
        <v>1</v>
      </c>
      <c r="E31" s="269" t="s">
        <v>15</v>
      </c>
      <c r="F31" s="269" t="s">
        <v>15</v>
      </c>
      <c r="G31" s="269" t="s">
        <v>15</v>
      </c>
      <c r="H31" s="269" t="s">
        <v>15</v>
      </c>
      <c r="J31" s="297" t="s">
        <v>65</v>
      </c>
      <c r="K31" s="229">
        <v>2</v>
      </c>
      <c r="L31" s="339" t="s">
        <v>15</v>
      </c>
      <c r="M31" s="298">
        <v>2</v>
      </c>
      <c r="N31" s="339" t="s">
        <v>15</v>
      </c>
      <c r="O31" s="339" t="s">
        <v>15</v>
      </c>
      <c r="P31" s="339" t="s">
        <v>15</v>
      </c>
      <c r="Q31" s="339" t="s">
        <v>15</v>
      </c>
    </row>
    <row r="32" spans="1:17" ht="15" customHeight="1" x14ac:dyDescent="0.25">
      <c r="A32" s="78" t="s">
        <v>233</v>
      </c>
      <c r="B32" s="229">
        <v>2</v>
      </c>
      <c r="C32" s="155">
        <v>2</v>
      </c>
      <c r="D32" s="269" t="s">
        <v>15</v>
      </c>
      <c r="E32" s="269" t="s">
        <v>15</v>
      </c>
      <c r="F32" s="269" t="s">
        <v>15</v>
      </c>
      <c r="G32" s="269" t="s">
        <v>15</v>
      </c>
      <c r="H32" s="269" t="s">
        <v>15</v>
      </c>
      <c r="J32" s="297" t="s">
        <v>80</v>
      </c>
      <c r="K32" s="229">
        <v>2</v>
      </c>
      <c r="L32" s="298">
        <v>2</v>
      </c>
      <c r="M32" s="339" t="s">
        <v>15</v>
      </c>
      <c r="N32" s="339" t="s">
        <v>15</v>
      </c>
      <c r="O32" s="339" t="s">
        <v>15</v>
      </c>
      <c r="P32" s="339" t="s">
        <v>15</v>
      </c>
      <c r="Q32" s="339" t="s">
        <v>15</v>
      </c>
    </row>
    <row r="33" spans="1:17" ht="15" customHeight="1" x14ac:dyDescent="0.25">
      <c r="A33" s="78" t="s">
        <v>80</v>
      </c>
      <c r="B33" s="229">
        <v>2</v>
      </c>
      <c r="C33" s="269" t="s">
        <v>15</v>
      </c>
      <c r="D33" s="269">
        <v>1</v>
      </c>
      <c r="E33" s="269" t="s">
        <v>15</v>
      </c>
      <c r="F33" s="269" t="s">
        <v>15</v>
      </c>
      <c r="G33" s="269" t="s">
        <v>15</v>
      </c>
      <c r="H33" s="269">
        <v>1</v>
      </c>
      <c r="J33" s="297" t="s">
        <v>84</v>
      </c>
      <c r="K33" s="229">
        <v>2</v>
      </c>
      <c r="L33" s="298">
        <v>2</v>
      </c>
      <c r="M33" s="339" t="s">
        <v>15</v>
      </c>
      <c r="N33" s="339" t="s">
        <v>15</v>
      </c>
      <c r="O33" s="339" t="s">
        <v>15</v>
      </c>
      <c r="P33" s="339" t="s">
        <v>15</v>
      </c>
      <c r="Q33" s="339" t="s">
        <v>15</v>
      </c>
    </row>
    <row r="34" spans="1:17" ht="15" customHeight="1" x14ac:dyDescent="0.25">
      <c r="A34" s="78" t="s">
        <v>231</v>
      </c>
      <c r="B34" s="229">
        <v>2</v>
      </c>
      <c r="C34" s="269" t="s">
        <v>15</v>
      </c>
      <c r="D34" s="269">
        <v>1</v>
      </c>
      <c r="E34" s="269" t="s">
        <v>15</v>
      </c>
      <c r="F34" s="269" t="s">
        <v>15</v>
      </c>
      <c r="G34" s="269" t="s">
        <v>15</v>
      </c>
      <c r="H34" s="269">
        <v>1</v>
      </c>
      <c r="J34" s="297" t="s">
        <v>231</v>
      </c>
      <c r="K34" s="229">
        <v>2</v>
      </c>
      <c r="L34" s="339" t="s">
        <v>15</v>
      </c>
      <c r="M34" s="298">
        <v>2</v>
      </c>
      <c r="N34" s="339" t="s">
        <v>15</v>
      </c>
      <c r="O34" s="339" t="s">
        <v>15</v>
      </c>
      <c r="P34" s="339" t="s">
        <v>15</v>
      </c>
      <c r="Q34" s="339" t="s">
        <v>15</v>
      </c>
    </row>
    <row r="35" spans="1:17" ht="15" customHeight="1" x14ac:dyDescent="0.25">
      <c r="A35" s="78" t="s">
        <v>208</v>
      </c>
      <c r="B35" s="229">
        <v>2</v>
      </c>
      <c r="C35" s="269" t="s">
        <v>15</v>
      </c>
      <c r="D35" s="269" t="s">
        <v>15</v>
      </c>
      <c r="E35" s="269" t="s">
        <v>15</v>
      </c>
      <c r="F35" s="269">
        <v>2</v>
      </c>
      <c r="G35" s="269" t="s">
        <v>15</v>
      </c>
      <c r="H35" s="269" t="s">
        <v>15</v>
      </c>
      <c r="J35" s="297" t="s">
        <v>64</v>
      </c>
      <c r="K35" s="229">
        <v>2</v>
      </c>
      <c r="L35" s="339" t="s">
        <v>15</v>
      </c>
      <c r="M35" s="298">
        <v>2</v>
      </c>
      <c r="N35" s="339" t="s">
        <v>15</v>
      </c>
      <c r="O35" s="339" t="s">
        <v>15</v>
      </c>
      <c r="P35" s="339" t="s">
        <v>15</v>
      </c>
      <c r="Q35" s="339" t="s">
        <v>15</v>
      </c>
    </row>
    <row r="36" spans="1:17" ht="15" customHeight="1" x14ac:dyDescent="0.25">
      <c r="A36" s="78" t="s">
        <v>67</v>
      </c>
      <c r="B36" s="229">
        <v>2</v>
      </c>
      <c r="C36" s="155">
        <v>1</v>
      </c>
      <c r="D36" s="269">
        <v>1</v>
      </c>
      <c r="E36" s="269" t="s">
        <v>15</v>
      </c>
      <c r="F36" s="269" t="s">
        <v>15</v>
      </c>
      <c r="G36" s="269" t="s">
        <v>15</v>
      </c>
      <c r="H36" s="269" t="s">
        <v>15</v>
      </c>
      <c r="J36" s="297" t="s">
        <v>68</v>
      </c>
      <c r="K36" s="229">
        <v>1</v>
      </c>
      <c r="L36" s="339" t="s">
        <v>15</v>
      </c>
      <c r="M36" s="298">
        <v>1</v>
      </c>
      <c r="N36" s="339" t="s">
        <v>15</v>
      </c>
      <c r="O36" s="339" t="s">
        <v>15</v>
      </c>
      <c r="P36" s="339" t="s">
        <v>15</v>
      </c>
      <c r="Q36" s="339" t="s">
        <v>15</v>
      </c>
    </row>
    <row r="37" spans="1:17" ht="15" customHeight="1" x14ac:dyDescent="0.25">
      <c r="A37" s="78" t="s">
        <v>66</v>
      </c>
      <c r="B37" s="229">
        <v>1</v>
      </c>
      <c r="C37" s="269" t="s">
        <v>15</v>
      </c>
      <c r="D37" s="269">
        <v>1</v>
      </c>
      <c r="E37" s="269" t="s">
        <v>15</v>
      </c>
      <c r="F37" s="269" t="s">
        <v>15</v>
      </c>
      <c r="G37" s="269" t="s">
        <v>15</v>
      </c>
      <c r="H37" s="269" t="s">
        <v>15</v>
      </c>
      <c r="J37" s="297" t="s">
        <v>69</v>
      </c>
      <c r="K37" s="229">
        <v>1</v>
      </c>
      <c r="L37" s="339" t="s">
        <v>15</v>
      </c>
      <c r="M37" s="298">
        <v>1</v>
      </c>
      <c r="N37" s="339" t="s">
        <v>15</v>
      </c>
      <c r="O37" s="339" t="s">
        <v>15</v>
      </c>
      <c r="P37" s="339" t="s">
        <v>15</v>
      </c>
      <c r="Q37" s="339" t="s">
        <v>15</v>
      </c>
    </row>
    <row r="38" spans="1:17" ht="15" customHeight="1" x14ac:dyDescent="0.25">
      <c r="A38" s="78" t="s">
        <v>68</v>
      </c>
      <c r="B38" s="229">
        <v>1</v>
      </c>
      <c r="C38" s="269" t="s">
        <v>15</v>
      </c>
      <c r="D38" s="269">
        <v>1</v>
      </c>
      <c r="E38" s="269" t="s">
        <v>15</v>
      </c>
      <c r="F38" s="269" t="s">
        <v>15</v>
      </c>
      <c r="G38" s="269" t="s">
        <v>15</v>
      </c>
      <c r="H38" s="269" t="s">
        <v>15</v>
      </c>
      <c r="J38" s="297" t="s">
        <v>82</v>
      </c>
      <c r="K38" s="229">
        <v>1</v>
      </c>
      <c r="L38" s="339" t="s">
        <v>15</v>
      </c>
      <c r="M38" s="298">
        <v>1</v>
      </c>
      <c r="N38" s="339" t="s">
        <v>15</v>
      </c>
      <c r="O38" s="339" t="s">
        <v>15</v>
      </c>
      <c r="P38" s="339" t="s">
        <v>15</v>
      </c>
      <c r="Q38" s="339" t="s">
        <v>15</v>
      </c>
    </row>
    <row r="39" spans="1:17" ht="15" customHeight="1" x14ac:dyDescent="0.25">
      <c r="A39" s="78" t="s">
        <v>486</v>
      </c>
      <c r="B39" s="229">
        <v>1</v>
      </c>
      <c r="C39" s="269">
        <v>1</v>
      </c>
      <c r="D39" s="269" t="s">
        <v>15</v>
      </c>
      <c r="E39" s="269" t="s">
        <v>15</v>
      </c>
      <c r="F39" s="269" t="s">
        <v>15</v>
      </c>
      <c r="G39" s="269" t="s">
        <v>15</v>
      </c>
      <c r="H39" s="269" t="s">
        <v>15</v>
      </c>
      <c r="J39" s="297" t="s">
        <v>92</v>
      </c>
      <c r="K39" s="229">
        <v>1</v>
      </c>
      <c r="L39" s="339" t="s">
        <v>15</v>
      </c>
      <c r="M39" s="298">
        <v>1</v>
      </c>
      <c r="N39" s="339" t="s">
        <v>15</v>
      </c>
      <c r="O39" s="339" t="s">
        <v>15</v>
      </c>
      <c r="P39" s="339" t="s">
        <v>15</v>
      </c>
      <c r="Q39" s="339" t="s">
        <v>15</v>
      </c>
    </row>
    <row r="40" spans="1:17" ht="15" customHeight="1" x14ac:dyDescent="0.25">
      <c r="A40" s="18" t="s">
        <v>82</v>
      </c>
      <c r="B40" s="229">
        <v>1</v>
      </c>
      <c r="C40" s="155">
        <v>1</v>
      </c>
      <c r="D40" s="269" t="s">
        <v>15</v>
      </c>
      <c r="E40" s="269" t="s">
        <v>15</v>
      </c>
      <c r="F40" s="269" t="s">
        <v>15</v>
      </c>
      <c r="G40" s="269" t="s">
        <v>15</v>
      </c>
      <c r="H40" s="269" t="s">
        <v>15</v>
      </c>
      <c r="J40" s="297" t="s">
        <v>233</v>
      </c>
      <c r="K40" s="229">
        <v>1</v>
      </c>
      <c r="L40" s="298">
        <v>1</v>
      </c>
      <c r="M40" s="339" t="s">
        <v>15</v>
      </c>
      <c r="N40" s="339" t="s">
        <v>15</v>
      </c>
      <c r="O40" s="339" t="s">
        <v>15</v>
      </c>
      <c r="P40" s="339" t="s">
        <v>15</v>
      </c>
      <c r="Q40" s="339" t="s">
        <v>15</v>
      </c>
    </row>
    <row r="41" spans="1:17" ht="15" customHeight="1" x14ac:dyDescent="0.25">
      <c r="A41" s="78" t="s">
        <v>498</v>
      </c>
      <c r="B41" s="229">
        <v>1</v>
      </c>
      <c r="C41" s="269">
        <v>1</v>
      </c>
      <c r="D41" s="269" t="s">
        <v>15</v>
      </c>
      <c r="E41" s="269" t="s">
        <v>15</v>
      </c>
      <c r="F41" s="269" t="s">
        <v>15</v>
      </c>
      <c r="G41" s="269" t="s">
        <v>15</v>
      </c>
      <c r="H41" s="269" t="s">
        <v>15</v>
      </c>
      <c r="J41" s="297" t="s">
        <v>403</v>
      </c>
      <c r="K41" s="229">
        <v>1</v>
      </c>
      <c r="L41" s="298">
        <v>1</v>
      </c>
      <c r="M41" s="339" t="s">
        <v>15</v>
      </c>
      <c r="N41" s="339" t="s">
        <v>15</v>
      </c>
      <c r="O41" s="339" t="s">
        <v>15</v>
      </c>
      <c r="P41" s="339" t="s">
        <v>15</v>
      </c>
      <c r="Q41" s="339" t="s">
        <v>15</v>
      </c>
    </row>
    <row r="42" spans="1:17" ht="15" customHeight="1" x14ac:dyDescent="0.25">
      <c r="A42" s="18" t="s">
        <v>419</v>
      </c>
      <c r="B42" s="229">
        <v>1</v>
      </c>
      <c r="C42" s="269" t="s">
        <v>15</v>
      </c>
      <c r="D42" s="269">
        <v>1</v>
      </c>
      <c r="E42" s="269" t="s">
        <v>15</v>
      </c>
      <c r="F42" s="269" t="s">
        <v>15</v>
      </c>
      <c r="G42" s="269" t="s">
        <v>15</v>
      </c>
      <c r="H42" s="269" t="s">
        <v>15</v>
      </c>
      <c r="J42" s="297" t="s">
        <v>488</v>
      </c>
      <c r="K42" s="229">
        <v>1</v>
      </c>
      <c r="L42" s="298">
        <v>1</v>
      </c>
      <c r="M42" s="339" t="s">
        <v>15</v>
      </c>
      <c r="N42" s="339" t="s">
        <v>15</v>
      </c>
      <c r="O42" s="339" t="s">
        <v>15</v>
      </c>
      <c r="P42" s="339" t="s">
        <v>15</v>
      </c>
      <c r="Q42" s="339" t="s">
        <v>15</v>
      </c>
    </row>
    <row r="43" spans="1:17" ht="15" customHeight="1" x14ac:dyDescent="0.25">
      <c r="A43" s="18" t="s">
        <v>94</v>
      </c>
      <c r="B43" s="229">
        <v>1</v>
      </c>
      <c r="C43" s="269" t="s">
        <v>15</v>
      </c>
      <c r="D43" s="269">
        <v>1</v>
      </c>
      <c r="E43" s="269" t="s">
        <v>15</v>
      </c>
      <c r="F43" s="269" t="s">
        <v>15</v>
      </c>
      <c r="G43" s="269" t="s">
        <v>15</v>
      </c>
      <c r="H43" s="269" t="s">
        <v>15</v>
      </c>
      <c r="J43" s="297" t="s">
        <v>393</v>
      </c>
      <c r="K43" s="229">
        <v>1</v>
      </c>
      <c r="L43" s="339" t="s">
        <v>15</v>
      </c>
      <c r="M43" s="298">
        <v>1</v>
      </c>
      <c r="N43" s="339" t="s">
        <v>15</v>
      </c>
      <c r="O43" s="339" t="s">
        <v>15</v>
      </c>
      <c r="P43" s="339" t="s">
        <v>15</v>
      </c>
      <c r="Q43" s="339" t="s">
        <v>15</v>
      </c>
    </row>
    <row r="44" spans="1:17" ht="15" customHeight="1" x14ac:dyDescent="0.25">
      <c r="A44" s="78" t="s">
        <v>399</v>
      </c>
      <c r="B44" s="229">
        <v>1</v>
      </c>
      <c r="C44" s="155">
        <v>1</v>
      </c>
      <c r="D44" s="269" t="s">
        <v>15</v>
      </c>
      <c r="E44" s="269" t="s">
        <v>15</v>
      </c>
      <c r="F44" s="269" t="s">
        <v>15</v>
      </c>
      <c r="G44" s="269" t="s">
        <v>15</v>
      </c>
      <c r="H44" s="269" t="s">
        <v>15</v>
      </c>
      <c r="J44" s="297" t="s">
        <v>155</v>
      </c>
      <c r="K44" s="229">
        <v>1</v>
      </c>
      <c r="L44" s="298">
        <v>1</v>
      </c>
      <c r="M44" s="339" t="s">
        <v>15</v>
      </c>
      <c r="N44" s="339" t="s">
        <v>15</v>
      </c>
      <c r="O44" s="339" t="s">
        <v>15</v>
      </c>
      <c r="P44" s="339" t="s">
        <v>15</v>
      </c>
      <c r="Q44" s="339" t="s">
        <v>15</v>
      </c>
    </row>
    <row r="45" spans="1:17" ht="15" customHeight="1" x14ac:dyDescent="0.25">
      <c r="A45" s="78" t="s">
        <v>483</v>
      </c>
      <c r="B45" s="229">
        <v>1</v>
      </c>
      <c r="C45" s="155">
        <v>1</v>
      </c>
      <c r="D45" s="269" t="s">
        <v>15</v>
      </c>
      <c r="E45" s="269" t="s">
        <v>15</v>
      </c>
      <c r="F45" s="269" t="s">
        <v>15</v>
      </c>
      <c r="G45" s="269" t="s">
        <v>15</v>
      </c>
      <c r="H45" s="269" t="s">
        <v>15</v>
      </c>
      <c r="J45" s="297" t="s">
        <v>345</v>
      </c>
      <c r="K45" s="229">
        <v>1</v>
      </c>
      <c r="L45" s="298">
        <v>1</v>
      </c>
      <c r="M45" s="339" t="s">
        <v>15</v>
      </c>
      <c r="N45" s="339" t="s">
        <v>15</v>
      </c>
      <c r="O45" s="339" t="s">
        <v>15</v>
      </c>
      <c r="P45" s="339" t="s">
        <v>15</v>
      </c>
      <c r="Q45" s="339" t="s">
        <v>15</v>
      </c>
    </row>
    <row r="46" spans="1:17" ht="15" customHeight="1" x14ac:dyDescent="0.25">
      <c r="A46" s="78" t="s">
        <v>96</v>
      </c>
      <c r="B46" s="229">
        <v>1</v>
      </c>
      <c r="C46" s="269" t="s">
        <v>15</v>
      </c>
      <c r="D46" s="269">
        <v>1</v>
      </c>
      <c r="E46" s="269" t="s">
        <v>15</v>
      </c>
      <c r="F46" s="269" t="s">
        <v>15</v>
      </c>
      <c r="G46" s="269" t="s">
        <v>15</v>
      </c>
      <c r="H46" s="269" t="s">
        <v>15</v>
      </c>
      <c r="J46" s="297" t="s">
        <v>85</v>
      </c>
      <c r="K46" s="229">
        <v>1</v>
      </c>
      <c r="L46" s="339" t="s">
        <v>15</v>
      </c>
      <c r="M46" s="298">
        <v>1</v>
      </c>
      <c r="N46" s="339" t="s">
        <v>15</v>
      </c>
      <c r="O46" s="339" t="s">
        <v>15</v>
      </c>
      <c r="P46" s="339" t="s">
        <v>15</v>
      </c>
      <c r="Q46" s="339" t="s">
        <v>15</v>
      </c>
    </row>
    <row r="47" spans="1:17" ht="15" customHeight="1" x14ac:dyDescent="0.25">
      <c r="A47" s="78" t="s">
        <v>90</v>
      </c>
      <c r="B47" s="229">
        <v>1</v>
      </c>
      <c r="C47" s="269" t="s">
        <v>15</v>
      </c>
      <c r="D47" s="269">
        <v>1</v>
      </c>
      <c r="E47" s="269" t="s">
        <v>15</v>
      </c>
      <c r="F47" s="269" t="s">
        <v>15</v>
      </c>
      <c r="G47" s="269" t="s">
        <v>15</v>
      </c>
      <c r="H47" s="269" t="s">
        <v>15</v>
      </c>
      <c r="J47" s="297" t="s">
        <v>109</v>
      </c>
      <c r="K47" s="229">
        <v>1</v>
      </c>
      <c r="L47" s="298">
        <v>1</v>
      </c>
      <c r="M47" s="339" t="s">
        <v>15</v>
      </c>
      <c r="N47" s="339" t="s">
        <v>15</v>
      </c>
      <c r="O47" s="339" t="s">
        <v>15</v>
      </c>
      <c r="P47" s="339" t="s">
        <v>15</v>
      </c>
      <c r="Q47" s="339" t="s">
        <v>15</v>
      </c>
    </row>
    <row r="48" spans="1:17" ht="15" customHeight="1" x14ac:dyDescent="0.25">
      <c r="A48" s="18" t="s">
        <v>930</v>
      </c>
      <c r="B48" s="229">
        <v>1</v>
      </c>
      <c r="C48" s="155">
        <v>1</v>
      </c>
      <c r="D48" s="269" t="s">
        <v>15</v>
      </c>
      <c r="E48" s="269" t="s">
        <v>15</v>
      </c>
      <c r="F48" s="269" t="s">
        <v>15</v>
      </c>
      <c r="G48" s="269" t="s">
        <v>15</v>
      </c>
      <c r="H48" s="269" t="s">
        <v>15</v>
      </c>
      <c r="J48" s="278" t="s">
        <v>36</v>
      </c>
      <c r="K48" s="229">
        <v>251</v>
      </c>
      <c r="L48" s="229">
        <v>151</v>
      </c>
      <c r="M48" s="229">
        <v>83</v>
      </c>
      <c r="N48" s="229">
        <v>0</v>
      </c>
      <c r="O48" s="229">
        <v>7</v>
      </c>
      <c r="P48" s="229">
        <v>0</v>
      </c>
      <c r="Q48" s="229">
        <v>10</v>
      </c>
    </row>
    <row r="49" spans="1:8" ht="15" customHeight="1" x14ac:dyDescent="0.25">
      <c r="A49" s="18" t="s">
        <v>1003</v>
      </c>
      <c r="B49" s="229">
        <v>1</v>
      </c>
      <c r="C49" s="155">
        <v>1</v>
      </c>
      <c r="D49" s="269" t="s">
        <v>15</v>
      </c>
      <c r="E49" s="269" t="s">
        <v>15</v>
      </c>
      <c r="F49" s="269" t="s">
        <v>15</v>
      </c>
      <c r="G49" s="269" t="s">
        <v>15</v>
      </c>
      <c r="H49" s="269" t="s">
        <v>15</v>
      </c>
    </row>
    <row r="50" spans="1:8" ht="15" customHeight="1" x14ac:dyDescent="0.25">
      <c r="A50" s="78" t="s">
        <v>207</v>
      </c>
      <c r="B50" s="229">
        <v>1</v>
      </c>
      <c r="C50" s="269" t="s">
        <v>15</v>
      </c>
      <c r="D50" s="269">
        <v>1</v>
      </c>
      <c r="E50" s="269" t="s">
        <v>15</v>
      </c>
      <c r="F50" s="269" t="s">
        <v>15</v>
      </c>
      <c r="G50" s="269" t="s">
        <v>15</v>
      </c>
      <c r="H50" s="269" t="s">
        <v>15</v>
      </c>
    </row>
    <row r="51" spans="1:8" ht="15" customHeight="1" x14ac:dyDescent="0.25">
      <c r="A51" s="78" t="s">
        <v>97</v>
      </c>
      <c r="B51" s="229">
        <v>1</v>
      </c>
      <c r="C51" s="155">
        <v>1</v>
      </c>
      <c r="D51" s="269" t="s">
        <v>15</v>
      </c>
      <c r="E51" s="269" t="s">
        <v>15</v>
      </c>
      <c r="F51" s="269" t="s">
        <v>15</v>
      </c>
      <c r="G51" s="269" t="s">
        <v>15</v>
      </c>
      <c r="H51" s="269" t="s">
        <v>15</v>
      </c>
    </row>
    <row r="52" spans="1:8" ht="15" customHeight="1" x14ac:dyDescent="0.25">
      <c r="A52" s="78" t="s">
        <v>65</v>
      </c>
      <c r="B52" s="229">
        <v>1</v>
      </c>
      <c r="C52" s="269" t="s">
        <v>15</v>
      </c>
      <c r="D52" s="269">
        <v>1</v>
      </c>
      <c r="E52" s="269" t="s">
        <v>15</v>
      </c>
      <c r="F52" s="269" t="s">
        <v>15</v>
      </c>
      <c r="G52" s="269" t="s">
        <v>15</v>
      </c>
      <c r="H52" s="269" t="s">
        <v>15</v>
      </c>
    </row>
    <row r="53" spans="1:8" ht="15" customHeight="1" x14ac:dyDescent="0.25">
      <c r="A53" s="78" t="s">
        <v>100</v>
      </c>
      <c r="B53" s="229">
        <v>1</v>
      </c>
      <c r="C53" s="269" t="s">
        <v>15</v>
      </c>
      <c r="D53" s="269">
        <v>1</v>
      </c>
      <c r="E53" s="269" t="s">
        <v>15</v>
      </c>
      <c r="F53" s="269" t="s">
        <v>15</v>
      </c>
      <c r="G53" s="269" t="s">
        <v>15</v>
      </c>
      <c r="H53" s="269" t="s">
        <v>15</v>
      </c>
    </row>
    <row r="54" spans="1:8" ht="15" customHeight="1" x14ac:dyDescent="0.25">
      <c r="A54" s="78" t="s">
        <v>397</v>
      </c>
      <c r="B54" s="229">
        <v>1</v>
      </c>
      <c r="C54" s="155">
        <v>1</v>
      </c>
      <c r="D54" s="269" t="s">
        <v>15</v>
      </c>
      <c r="E54" s="269" t="s">
        <v>15</v>
      </c>
      <c r="F54" s="269" t="s">
        <v>15</v>
      </c>
      <c r="G54" s="269" t="s">
        <v>15</v>
      </c>
      <c r="H54" s="269" t="s">
        <v>15</v>
      </c>
    </row>
    <row r="55" spans="1:8" ht="15" customHeight="1" x14ac:dyDescent="0.25">
      <c r="A55" s="78" t="s">
        <v>510</v>
      </c>
      <c r="B55" s="229">
        <v>1</v>
      </c>
      <c r="C55" s="155">
        <v>1</v>
      </c>
      <c r="D55" s="269" t="s">
        <v>15</v>
      </c>
      <c r="E55" s="269" t="s">
        <v>15</v>
      </c>
      <c r="F55" s="269" t="s">
        <v>15</v>
      </c>
      <c r="G55" s="269" t="s">
        <v>15</v>
      </c>
      <c r="H55" s="269" t="s">
        <v>15</v>
      </c>
    </row>
    <row r="56" spans="1:8" ht="15" customHeight="1" x14ac:dyDescent="0.25">
      <c r="A56" s="78" t="s">
        <v>156</v>
      </c>
      <c r="B56" s="229">
        <v>1</v>
      </c>
      <c r="C56" s="269">
        <v>1</v>
      </c>
      <c r="D56" s="269" t="s">
        <v>15</v>
      </c>
      <c r="E56" s="269" t="s">
        <v>15</v>
      </c>
      <c r="F56" s="269" t="s">
        <v>15</v>
      </c>
      <c r="G56" s="269" t="s">
        <v>15</v>
      </c>
      <c r="H56" s="269" t="s">
        <v>15</v>
      </c>
    </row>
    <row r="57" spans="1:8" ht="15" customHeight="1" x14ac:dyDescent="0.25">
      <c r="A57" s="18" t="s">
        <v>157</v>
      </c>
      <c r="B57" s="229">
        <v>1</v>
      </c>
      <c r="C57" s="269" t="s">
        <v>15</v>
      </c>
      <c r="D57" s="269">
        <v>1</v>
      </c>
      <c r="E57" s="269" t="s">
        <v>15</v>
      </c>
      <c r="F57" s="269" t="s">
        <v>15</v>
      </c>
      <c r="G57" s="269" t="s">
        <v>15</v>
      </c>
      <c r="H57" s="269" t="s">
        <v>15</v>
      </c>
    </row>
    <row r="58" spans="1:8" ht="15" customHeight="1" x14ac:dyDescent="0.25">
      <c r="A58" s="78" t="s">
        <v>232</v>
      </c>
      <c r="B58" s="229">
        <v>1</v>
      </c>
      <c r="C58" s="269">
        <v>1</v>
      </c>
      <c r="D58" s="269" t="s">
        <v>15</v>
      </c>
      <c r="E58" s="269" t="s">
        <v>15</v>
      </c>
      <c r="F58" s="269" t="s">
        <v>15</v>
      </c>
      <c r="G58" s="269" t="s">
        <v>15</v>
      </c>
      <c r="H58" s="269" t="s">
        <v>15</v>
      </c>
    </row>
    <row r="59" spans="1:8" ht="15" customHeight="1" x14ac:dyDescent="0.25">
      <c r="A59" s="18" t="s">
        <v>86</v>
      </c>
      <c r="B59" s="229">
        <v>1</v>
      </c>
      <c r="C59" s="269" t="s">
        <v>15</v>
      </c>
      <c r="D59" s="269" t="s">
        <v>15</v>
      </c>
      <c r="E59" s="269" t="s">
        <v>15</v>
      </c>
      <c r="F59" s="269" t="s">
        <v>15</v>
      </c>
      <c r="G59" s="269" t="s">
        <v>15</v>
      </c>
      <c r="H59" s="269">
        <v>1</v>
      </c>
    </row>
    <row r="60" spans="1:8" ht="15" customHeight="1" x14ac:dyDescent="0.25">
      <c r="A60" s="78" t="s">
        <v>503</v>
      </c>
      <c r="B60" s="229">
        <v>1</v>
      </c>
      <c r="C60" s="269">
        <v>1</v>
      </c>
      <c r="D60" s="269" t="s">
        <v>15</v>
      </c>
      <c r="E60" s="269" t="s">
        <v>15</v>
      </c>
      <c r="F60" s="269" t="s">
        <v>15</v>
      </c>
      <c r="G60" s="269" t="s">
        <v>15</v>
      </c>
      <c r="H60" s="269" t="s">
        <v>15</v>
      </c>
    </row>
    <row r="61" spans="1:8" ht="15" customHeight="1" x14ac:dyDescent="0.25">
      <c r="A61" s="278" t="s">
        <v>36</v>
      </c>
      <c r="B61" s="300">
        <v>343</v>
      </c>
      <c r="C61" s="300">
        <v>197</v>
      </c>
      <c r="D61" s="270">
        <v>125</v>
      </c>
      <c r="E61" s="270">
        <v>2</v>
      </c>
      <c r="F61" s="270">
        <v>5</v>
      </c>
      <c r="G61" s="270">
        <v>2</v>
      </c>
      <c r="H61" s="270">
        <v>12</v>
      </c>
    </row>
  </sheetData>
  <sortState ref="J4:Q60">
    <sortCondition descending="1" ref="K4:K60"/>
    <sortCondition ref="J4:J60"/>
  </sortState>
  <mergeCells count="12">
    <mergeCell ref="A1:I1"/>
    <mergeCell ref="J2:J3"/>
    <mergeCell ref="K2:K3"/>
    <mergeCell ref="L2:N2"/>
    <mergeCell ref="O2:P2"/>
    <mergeCell ref="J1:Q1"/>
    <mergeCell ref="Q2:Q3"/>
    <mergeCell ref="A2:A3"/>
    <mergeCell ref="B2:B3"/>
    <mergeCell ref="C2:E2"/>
    <mergeCell ref="F2:G2"/>
    <mergeCell ref="H2:H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election activeCell="K12" sqref="K12"/>
    </sheetView>
  </sheetViews>
  <sheetFormatPr defaultRowHeight="15" x14ac:dyDescent="0.25"/>
  <cols>
    <col min="1" max="1" width="29.7109375" customWidth="1"/>
    <col min="2" max="2" width="33.7109375" customWidth="1"/>
    <col min="3" max="3" width="34.28515625" customWidth="1"/>
    <col min="12" max="12" width="3.42578125" customWidth="1"/>
    <col min="13" max="13" width="5" customWidth="1"/>
  </cols>
  <sheetData>
    <row r="1" spans="1:3" ht="39.75" customHeight="1" x14ac:dyDescent="0.25">
      <c r="A1" s="534" t="s">
        <v>1014</v>
      </c>
      <c r="B1" s="534"/>
      <c r="C1" s="534"/>
    </row>
    <row r="2" spans="1:3" ht="24" customHeight="1" x14ac:dyDescent="0.25">
      <c r="A2" s="29" t="s">
        <v>159</v>
      </c>
      <c r="B2" s="282" t="s">
        <v>883</v>
      </c>
      <c r="C2" s="4" t="s">
        <v>975</v>
      </c>
    </row>
    <row r="3" spans="1:3" x14ac:dyDescent="0.25">
      <c r="A3" s="30" t="s">
        <v>97</v>
      </c>
      <c r="B3" s="14">
        <v>52</v>
      </c>
      <c r="C3" s="14">
        <v>30</v>
      </c>
    </row>
    <row r="4" spans="1:3" x14ac:dyDescent="0.25">
      <c r="A4" s="30" t="s">
        <v>92</v>
      </c>
      <c r="B4" s="286">
        <v>15</v>
      </c>
      <c r="C4" s="12">
        <v>17</v>
      </c>
    </row>
    <row r="5" spans="1:3" x14ac:dyDescent="0.25">
      <c r="A5" s="30" t="s">
        <v>160</v>
      </c>
      <c r="B5" s="286">
        <v>17</v>
      </c>
      <c r="C5" s="12">
        <v>13</v>
      </c>
    </row>
    <row r="6" spans="1:3" x14ac:dyDescent="0.25">
      <c r="A6" s="30" t="s">
        <v>108</v>
      </c>
      <c r="B6" s="286">
        <v>2</v>
      </c>
      <c r="C6" s="12">
        <v>15</v>
      </c>
    </row>
    <row r="7" spans="1:3" x14ac:dyDescent="0.25">
      <c r="A7" s="30" t="s">
        <v>63</v>
      </c>
      <c r="B7" s="284">
        <v>28</v>
      </c>
      <c r="C7" s="19">
        <v>4</v>
      </c>
    </row>
    <row r="8" spans="1:3" x14ac:dyDescent="0.25">
      <c r="A8" s="30" t="s">
        <v>161</v>
      </c>
      <c r="B8" s="284">
        <v>9</v>
      </c>
      <c r="C8" s="19">
        <v>3</v>
      </c>
    </row>
    <row r="9" spans="1:3" x14ac:dyDescent="0.25">
      <c r="A9" s="30" t="s">
        <v>162</v>
      </c>
      <c r="B9" s="286">
        <v>2</v>
      </c>
      <c r="C9" s="12">
        <v>1</v>
      </c>
    </row>
    <row r="10" spans="1:3" x14ac:dyDescent="0.25">
      <c r="A10" s="31" t="s">
        <v>41</v>
      </c>
      <c r="B10" s="16">
        <f>SUM(B3:B9)</f>
        <v>125</v>
      </c>
      <c r="C10" s="16">
        <v>83</v>
      </c>
    </row>
  </sheetData>
  <mergeCells count="1">
    <mergeCell ref="A1:C1"/>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pane ySplit="3" topLeftCell="A22" activePane="bottomLeft" state="frozen"/>
      <selection pane="bottomLeft" activeCell="N20" sqref="N20"/>
    </sheetView>
  </sheetViews>
  <sheetFormatPr defaultRowHeight="15" x14ac:dyDescent="0.25"/>
  <cols>
    <col min="1" max="1" width="23.85546875" customWidth="1"/>
    <col min="2" max="9" width="12.7109375" customWidth="1"/>
    <col min="11" max="11" width="26.7109375" customWidth="1"/>
    <col min="12" max="19" width="12.7109375" customWidth="1"/>
  </cols>
  <sheetData>
    <row r="1" spans="1:19" s="119" customFormat="1" ht="37.5" customHeight="1" x14ac:dyDescent="0.25">
      <c r="A1" s="534" t="s">
        <v>894</v>
      </c>
      <c r="B1" s="534"/>
      <c r="C1" s="534"/>
      <c r="D1" s="534"/>
      <c r="E1" s="534"/>
      <c r="F1" s="534"/>
      <c r="G1" s="534"/>
      <c r="H1" s="534"/>
      <c r="I1" s="534"/>
      <c r="K1" s="534" t="s">
        <v>1015</v>
      </c>
      <c r="L1" s="534"/>
      <c r="M1" s="534"/>
      <c r="N1" s="534"/>
      <c r="O1" s="534"/>
      <c r="P1" s="534"/>
      <c r="Q1" s="534"/>
      <c r="R1" s="534"/>
      <c r="S1" s="534"/>
    </row>
    <row r="2" spans="1:19" ht="21.75" customHeight="1" x14ac:dyDescent="0.25">
      <c r="A2" s="613" t="s">
        <v>101</v>
      </c>
      <c r="B2" s="612" t="s">
        <v>36</v>
      </c>
      <c r="C2" s="612" t="s">
        <v>159</v>
      </c>
      <c r="D2" s="612"/>
      <c r="E2" s="612"/>
      <c r="F2" s="612"/>
      <c r="G2" s="612"/>
      <c r="H2" s="612"/>
      <c r="I2" s="612"/>
      <c r="J2" s="36"/>
      <c r="K2" s="613" t="s">
        <v>101</v>
      </c>
      <c r="L2" s="612" t="s">
        <v>36</v>
      </c>
      <c r="M2" s="612" t="s">
        <v>159</v>
      </c>
      <c r="N2" s="612"/>
      <c r="O2" s="612"/>
      <c r="P2" s="612"/>
      <c r="Q2" s="612"/>
      <c r="R2" s="612"/>
      <c r="S2" s="612"/>
    </row>
    <row r="3" spans="1:19" ht="39.75" customHeight="1" x14ac:dyDescent="0.25">
      <c r="A3" s="613"/>
      <c r="B3" s="612"/>
      <c r="C3" s="151" t="s">
        <v>97</v>
      </c>
      <c r="D3" s="151" t="s">
        <v>92</v>
      </c>
      <c r="E3" s="151" t="s">
        <v>160</v>
      </c>
      <c r="F3" s="151" t="s">
        <v>108</v>
      </c>
      <c r="G3" s="151" t="s">
        <v>63</v>
      </c>
      <c r="H3" s="151" t="s">
        <v>161</v>
      </c>
      <c r="I3" s="35" t="s">
        <v>162</v>
      </c>
      <c r="J3" s="36"/>
      <c r="K3" s="613"/>
      <c r="L3" s="612"/>
      <c r="M3" s="151" t="s">
        <v>97</v>
      </c>
      <c r="N3" s="151" t="s">
        <v>92</v>
      </c>
      <c r="O3" s="151" t="s">
        <v>160</v>
      </c>
      <c r="P3" s="151" t="s">
        <v>108</v>
      </c>
      <c r="Q3" s="151" t="s">
        <v>63</v>
      </c>
      <c r="R3" s="151" t="s">
        <v>161</v>
      </c>
      <c r="S3" s="35" t="s">
        <v>162</v>
      </c>
    </row>
    <row r="4" spans="1:19" x14ac:dyDescent="0.25">
      <c r="A4" s="32" t="s">
        <v>63</v>
      </c>
      <c r="B4" s="7">
        <v>32</v>
      </c>
      <c r="C4" s="284">
        <v>2</v>
      </c>
      <c r="D4" s="284">
        <v>2</v>
      </c>
      <c r="E4" s="284" t="s">
        <v>15</v>
      </c>
      <c r="F4" s="284" t="s">
        <v>15</v>
      </c>
      <c r="G4" s="284">
        <v>28</v>
      </c>
      <c r="H4" s="284" t="s">
        <v>15</v>
      </c>
      <c r="I4" s="284" t="s">
        <v>15</v>
      </c>
      <c r="J4" s="36"/>
      <c r="K4" s="32" t="s">
        <v>63</v>
      </c>
      <c r="L4" s="338">
        <v>20</v>
      </c>
      <c r="M4" s="339">
        <v>1</v>
      </c>
      <c r="N4" s="339">
        <v>9</v>
      </c>
      <c r="O4" s="339">
        <v>2</v>
      </c>
      <c r="P4" s="339">
        <v>4</v>
      </c>
      <c r="Q4" s="339">
        <v>4</v>
      </c>
      <c r="R4" s="339" t="s">
        <v>15</v>
      </c>
      <c r="S4" s="339" t="s">
        <v>15</v>
      </c>
    </row>
    <row r="5" spans="1:19" x14ac:dyDescent="0.25">
      <c r="A5" s="32" t="s">
        <v>78</v>
      </c>
      <c r="B5" s="7">
        <v>19</v>
      </c>
      <c r="C5" s="284">
        <v>16</v>
      </c>
      <c r="D5" s="284">
        <v>3</v>
      </c>
      <c r="E5" s="284" t="s">
        <v>15</v>
      </c>
      <c r="F5" s="284" t="s">
        <v>15</v>
      </c>
      <c r="G5" s="284" t="s">
        <v>15</v>
      </c>
      <c r="H5" s="284" t="s">
        <v>15</v>
      </c>
      <c r="I5" s="284" t="s">
        <v>15</v>
      </c>
      <c r="J5" s="36"/>
      <c r="K5" s="32" t="s">
        <v>66</v>
      </c>
      <c r="L5" s="338">
        <v>8</v>
      </c>
      <c r="M5" s="339">
        <v>7</v>
      </c>
      <c r="N5" s="339" t="s">
        <v>15</v>
      </c>
      <c r="O5" s="339">
        <v>1</v>
      </c>
      <c r="P5" s="339" t="s">
        <v>15</v>
      </c>
      <c r="Q5" s="339" t="s">
        <v>15</v>
      </c>
      <c r="R5" s="339" t="s">
        <v>15</v>
      </c>
      <c r="S5" s="339" t="s">
        <v>15</v>
      </c>
    </row>
    <row r="6" spans="1:19" x14ac:dyDescent="0.25">
      <c r="A6" s="32" t="s">
        <v>62</v>
      </c>
      <c r="B6" s="7">
        <v>13</v>
      </c>
      <c r="C6" s="284">
        <v>9</v>
      </c>
      <c r="D6" s="284" t="s">
        <v>15</v>
      </c>
      <c r="E6" s="284" t="s">
        <v>15</v>
      </c>
      <c r="F6" s="284" t="s">
        <v>15</v>
      </c>
      <c r="G6" s="284" t="s">
        <v>15</v>
      </c>
      <c r="H6" s="284">
        <v>4</v>
      </c>
      <c r="I6" s="284" t="s">
        <v>15</v>
      </c>
      <c r="J6" s="36"/>
      <c r="K6" s="32" t="s">
        <v>78</v>
      </c>
      <c r="L6" s="338">
        <v>7</v>
      </c>
      <c r="M6" s="339">
        <v>6</v>
      </c>
      <c r="N6" s="339" t="s">
        <v>15</v>
      </c>
      <c r="O6" s="339">
        <v>1</v>
      </c>
      <c r="P6" s="339" t="s">
        <v>15</v>
      </c>
      <c r="Q6" s="339" t="s">
        <v>15</v>
      </c>
      <c r="R6" s="339" t="s">
        <v>15</v>
      </c>
      <c r="S6" s="339" t="s">
        <v>15</v>
      </c>
    </row>
    <row r="7" spans="1:19" x14ac:dyDescent="0.25">
      <c r="A7" s="32" t="s">
        <v>230</v>
      </c>
      <c r="B7" s="7">
        <v>6</v>
      </c>
      <c r="C7" s="284">
        <v>6</v>
      </c>
      <c r="D7" s="284" t="s">
        <v>15</v>
      </c>
      <c r="E7" s="284" t="s">
        <v>15</v>
      </c>
      <c r="F7" s="284" t="s">
        <v>15</v>
      </c>
      <c r="G7" s="284" t="s">
        <v>15</v>
      </c>
      <c r="H7" s="284" t="s">
        <v>15</v>
      </c>
      <c r="I7" s="284" t="s">
        <v>15</v>
      </c>
      <c r="J7" s="36"/>
      <c r="K7" s="32" t="s">
        <v>480</v>
      </c>
      <c r="L7" s="338">
        <v>6</v>
      </c>
      <c r="M7" s="339" t="s">
        <v>15</v>
      </c>
      <c r="N7" s="339">
        <v>4</v>
      </c>
      <c r="O7" s="339" t="s">
        <v>15</v>
      </c>
      <c r="P7" s="339">
        <v>2</v>
      </c>
      <c r="Q7" s="339" t="s">
        <v>15</v>
      </c>
      <c r="R7" s="339" t="s">
        <v>15</v>
      </c>
      <c r="S7" s="339" t="s">
        <v>15</v>
      </c>
    </row>
    <row r="8" spans="1:19" x14ac:dyDescent="0.25">
      <c r="A8" s="32" t="s">
        <v>229</v>
      </c>
      <c r="B8" s="7">
        <v>5</v>
      </c>
      <c r="C8" s="284" t="s">
        <v>15</v>
      </c>
      <c r="D8" s="284">
        <v>5</v>
      </c>
      <c r="E8" s="284" t="s">
        <v>15</v>
      </c>
      <c r="F8" s="284" t="s">
        <v>15</v>
      </c>
      <c r="G8" s="284" t="s">
        <v>15</v>
      </c>
      <c r="H8" s="284" t="s">
        <v>15</v>
      </c>
      <c r="I8" s="284" t="s">
        <v>15</v>
      </c>
      <c r="J8" s="36"/>
      <c r="K8" s="32" t="s">
        <v>72</v>
      </c>
      <c r="L8" s="338">
        <v>5</v>
      </c>
      <c r="M8" s="339">
        <v>4</v>
      </c>
      <c r="N8" s="339" t="s">
        <v>15</v>
      </c>
      <c r="O8" s="339">
        <v>1</v>
      </c>
      <c r="P8" s="339" t="s">
        <v>15</v>
      </c>
      <c r="Q8" s="339" t="s">
        <v>15</v>
      </c>
      <c r="R8" s="339" t="s">
        <v>15</v>
      </c>
      <c r="S8" s="339" t="s">
        <v>15</v>
      </c>
    </row>
    <row r="9" spans="1:19" x14ac:dyDescent="0.25">
      <c r="A9" s="32" t="s">
        <v>76</v>
      </c>
      <c r="B9" s="7">
        <v>5</v>
      </c>
      <c r="C9" s="284" t="s">
        <v>15</v>
      </c>
      <c r="D9" s="284">
        <v>2</v>
      </c>
      <c r="E9" s="284">
        <v>1</v>
      </c>
      <c r="F9" s="284">
        <v>1</v>
      </c>
      <c r="G9" s="284" t="s">
        <v>15</v>
      </c>
      <c r="H9" s="284">
        <v>1</v>
      </c>
      <c r="I9" s="284" t="s">
        <v>15</v>
      </c>
      <c r="J9" s="36"/>
      <c r="K9" s="32" t="s">
        <v>79</v>
      </c>
      <c r="L9" s="338">
        <v>5</v>
      </c>
      <c r="M9" s="339" t="s">
        <v>15</v>
      </c>
      <c r="N9" s="339">
        <v>2</v>
      </c>
      <c r="O9" s="339" t="s">
        <v>15</v>
      </c>
      <c r="P9" s="339">
        <v>3</v>
      </c>
      <c r="Q9" s="339" t="s">
        <v>15</v>
      </c>
      <c r="R9" s="339" t="s">
        <v>15</v>
      </c>
      <c r="S9" s="339" t="s">
        <v>15</v>
      </c>
    </row>
    <row r="10" spans="1:19" x14ac:dyDescent="0.25">
      <c r="A10" s="32" t="s">
        <v>72</v>
      </c>
      <c r="B10" s="7">
        <v>5</v>
      </c>
      <c r="C10" s="284">
        <v>2</v>
      </c>
      <c r="D10" s="284">
        <v>1</v>
      </c>
      <c r="E10" s="284">
        <v>1</v>
      </c>
      <c r="F10" s="284" t="s">
        <v>15</v>
      </c>
      <c r="G10" s="284" t="s">
        <v>15</v>
      </c>
      <c r="H10" s="284" t="s">
        <v>15</v>
      </c>
      <c r="I10" s="284">
        <v>1</v>
      </c>
      <c r="J10" s="36"/>
      <c r="K10" s="32" t="s">
        <v>76</v>
      </c>
      <c r="L10" s="338">
        <v>3</v>
      </c>
      <c r="M10" s="339">
        <v>2</v>
      </c>
      <c r="N10" s="339" t="s">
        <v>15</v>
      </c>
      <c r="O10" s="339">
        <v>1</v>
      </c>
      <c r="P10" s="339" t="s">
        <v>15</v>
      </c>
      <c r="Q10" s="339" t="s">
        <v>15</v>
      </c>
      <c r="R10" s="339" t="s">
        <v>15</v>
      </c>
      <c r="S10" s="339" t="s">
        <v>15</v>
      </c>
    </row>
    <row r="11" spans="1:19" x14ac:dyDescent="0.25">
      <c r="A11" s="32" t="s">
        <v>209</v>
      </c>
      <c r="B11" s="7">
        <v>3</v>
      </c>
      <c r="C11" s="284">
        <v>1</v>
      </c>
      <c r="D11" s="284">
        <v>1</v>
      </c>
      <c r="E11" s="284">
        <v>1</v>
      </c>
      <c r="F11" s="284" t="s">
        <v>15</v>
      </c>
      <c r="G11" s="284" t="s">
        <v>15</v>
      </c>
      <c r="H11" s="284" t="s">
        <v>15</v>
      </c>
      <c r="I11" s="284" t="s">
        <v>15</v>
      </c>
      <c r="K11" s="32" t="s">
        <v>479</v>
      </c>
      <c r="L11" s="338">
        <v>3</v>
      </c>
      <c r="M11" s="339">
        <v>2</v>
      </c>
      <c r="N11" s="339" t="s">
        <v>15</v>
      </c>
      <c r="O11" s="339">
        <v>1</v>
      </c>
      <c r="P11" s="339" t="s">
        <v>15</v>
      </c>
      <c r="Q11" s="339" t="s">
        <v>15</v>
      </c>
      <c r="R11" s="339" t="s">
        <v>15</v>
      </c>
      <c r="S11" s="339" t="s">
        <v>15</v>
      </c>
    </row>
    <row r="12" spans="1:19" x14ac:dyDescent="0.25">
      <c r="A12" s="32" t="s">
        <v>93</v>
      </c>
      <c r="B12" s="7">
        <v>3</v>
      </c>
      <c r="C12" s="284">
        <v>2</v>
      </c>
      <c r="D12" s="284" t="s">
        <v>15</v>
      </c>
      <c r="E12" s="284" t="s">
        <v>15</v>
      </c>
      <c r="F12" s="284" t="s">
        <v>15</v>
      </c>
      <c r="G12" s="284" t="s">
        <v>15</v>
      </c>
      <c r="H12" s="284">
        <v>1</v>
      </c>
      <c r="I12" s="284" t="s">
        <v>15</v>
      </c>
      <c r="K12" s="32" t="s">
        <v>70</v>
      </c>
      <c r="L12" s="338">
        <v>2</v>
      </c>
      <c r="M12" s="339">
        <v>1</v>
      </c>
      <c r="N12" s="339" t="s">
        <v>15</v>
      </c>
      <c r="O12" s="339">
        <v>1</v>
      </c>
      <c r="P12" s="339" t="s">
        <v>15</v>
      </c>
      <c r="Q12" s="339" t="s">
        <v>15</v>
      </c>
      <c r="R12" s="339" t="s">
        <v>15</v>
      </c>
      <c r="S12" s="339" t="s">
        <v>15</v>
      </c>
    </row>
    <row r="13" spans="1:19" x14ac:dyDescent="0.25">
      <c r="A13" s="32" t="s">
        <v>155</v>
      </c>
      <c r="B13" s="7">
        <v>3</v>
      </c>
      <c r="C13" s="284">
        <v>2</v>
      </c>
      <c r="D13" s="284" t="s">
        <v>15</v>
      </c>
      <c r="E13" s="284">
        <v>1</v>
      </c>
      <c r="F13" s="284" t="s">
        <v>15</v>
      </c>
      <c r="G13" s="284" t="s">
        <v>15</v>
      </c>
      <c r="H13" s="284" t="s">
        <v>15</v>
      </c>
      <c r="I13" s="284" t="s">
        <v>15</v>
      </c>
      <c r="K13" s="32" t="s">
        <v>65</v>
      </c>
      <c r="L13" s="338">
        <v>2</v>
      </c>
      <c r="M13" s="339">
        <v>2</v>
      </c>
      <c r="N13" s="339" t="s">
        <v>15</v>
      </c>
      <c r="O13" s="339" t="s">
        <v>15</v>
      </c>
      <c r="P13" s="339" t="s">
        <v>15</v>
      </c>
      <c r="Q13" s="339" t="s">
        <v>15</v>
      </c>
      <c r="R13" s="339" t="s">
        <v>15</v>
      </c>
      <c r="S13" s="339" t="s">
        <v>15</v>
      </c>
    </row>
    <row r="14" spans="1:19" x14ac:dyDescent="0.25">
      <c r="A14" s="32" t="s">
        <v>85</v>
      </c>
      <c r="B14" s="7">
        <v>3</v>
      </c>
      <c r="C14" s="284">
        <v>1</v>
      </c>
      <c r="D14" s="284" t="s">
        <v>15</v>
      </c>
      <c r="E14" s="284" t="s">
        <v>15</v>
      </c>
      <c r="F14" s="284" t="s">
        <v>15</v>
      </c>
      <c r="G14" s="284" t="s">
        <v>15</v>
      </c>
      <c r="H14" s="284">
        <v>2</v>
      </c>
      <c r="I14" s="284" t="s">
        <v>15</v>
      </c>
      <c r="K14" s="32" t="s">
        <v>397</v>
      </c>
      <c r="L14" s="338">
        <v>2</v>
      </c>
      <c r="M14" s="339" t="s">
        <v>15</v>
      </c>
      <c r="N14" s="339" t="s">
        <v>15</v>
      </c>
      <c r="O14" s="339" t="s">
        <v>15</v>
      </c>
      <c r="P14" s="339" t="s">
        <v>15</v>
      </c>
      <c r="Q14" s="339" t="s">
        <v>15</v>
      </c>
      <c r="R14" s="339">
        <v>2</v>
      </c>
      <c r="S14" s="339" t="s">
        <v>15</v>
      </c>
    </row>
    <row r="15" spans="1:19" x14ac:dyDescent="0.25">
      <c r="A15" s="32" t="s">
        <v>70</v>
      </c>
      <c r="B15" s="7">
        <v>2</v>
      </c>
      <c r="C15" s="284" t="s">
        <v>15</v>
      </c>
      <c r="D15" s="284" t="s">
        <v>15</v>
      </c>
      <c r="E15" s="284">
        <v>1</v>
      </c>
      <c r="F15" s="284" t="s">
        <v>15</v>
      </c>
      <c r="G15" s="284" t="s">
        <v>15</v>
      </c>
      <c r="H15" s="284">
        <v>1</v>
      </c>
      <c r="I15" s="284" t="s">
        <v>15</v>
      </c>
      <c r="K15" s="32" t="s">
        <v>231</v>
      </c>
      <c r="L15" s="338">
        <v>2</v>
      </c>
      <c r="M15" s="339">
        <v>2</v>
      </c>
      <c r="N15" s="339" t="s">
        <v>15</v>
      </c>
      <c r="O15" s="339" t="s">
        <v>15</v>
      </c>
      <c r="P15" s="339" t="s">
        <v>15</v>
      </c>
      <c r="Q15" s="339" t="s">
        <v>15</v>
      </c>
      <c r="R15" s="339" t="s">
        <v>15</v>
      </c>
      <c r="S15" s="339" t="s">
        <v>15</v>
      </c>
    </row>
    <row r="16" spans="1:19" x14ac:dyDescent="0.25">
      <c r="A16" s="32" t="s">
        <v>481</v>
      </c>
      <c r="B16" s="7">
        <v>2</v>
      </c>
      <c r="C16" s="284">
        <v>1</v>
      </c>
      <c r="D16" s="284" t="s">
        <v>15</v>
      </c>
      <c r="E16" s="284">
        <v>1</v>
      </c>
      <c r="F16" s="284" t="s">
        <v>15</v>
      </c>
      <c r="G16" s="284" t="s">
        <v>15</v>
      </c>
      <c r="H16" s="284" t="s">
        <v>15</v>
      </c>
      <c r="I16" s="284" t="s">
        <v>15</v>
      </c>
      <c r="J16" s="36"/>
      <c r="K16" s="32" t="s">
        <v>64</v>
      </c>
      <c r="L16" s="338">
        <v>2</v>
      </c>
      <c r="M16" s="339" t="s">
        <v>15</v>
      </c>
      <c r="N16" s="339" t="s">
        <v>15</v>
      </c>
      <c r="O16" s="339">
        <v>2</v>
      </c>
      <c r="P16" s="339" t="s">
        <v>15</v>
      </c>
      <c r="Q16" s="339" t="s">
        <v>15</v>
      </c>
      <c r="R16" s="339" t="s">
        <v>15</v>
      </c>
      <c r="S16" s="339" t="s">
        <v>15</v>
      </c>
    </row>
    <row r="17" spans="1:19" x14ac:dyDescent="0.25">
      <c r="A17" s="32" t="s">
        <v>81</v>
      </c>
      <c r="B17" s="7">
        <v>2</v>
      </c>
      <c r="C17" s="284" t="s">
        <v>15</v>
      </c>
      <c r="D17" s="284" t="s">
        <v>15</v>
      </c>
      <c r="E17" s="284">
        <v>2</v>
      </c>
      <c r="F17" s="284" t="s">
        <v>15</v>
      </c>
      <c r="G17" s="284" t="s">
        <v>15</v>
      </c>
      <c r="H17" s="284" t="s">
        <v>15</v>
      </c>
      <c r="I17" s="284" t="s">
        <v>15</v>
      </c>
      <c r="J17" s="36"/>
      <c r="K17" s="32" t="s">
        <v>67</v>
      </c>
      <c r="L17" s="338">
        <v>2</v>
      </c>
      <c r="M17" s="339" t="s">
        <v>15</v>
      </c>
      <c r="N17" s="339" t="s">
        <v>15</v>
      </c>
      <c r="O17" s="339" t="s">
        <v>15</v>
      </c>
      <c r="P17" s="339">
        <v>2</v>
      </c>
      <c r="Q17" s="339" t="s">
        <v>15</v>
      </c>
      <c r="R17" s="339" t="s">
        <v>15</v>
      </c>
      <c r="S17" s="339" t="s">
        <v>15</v>
      </c>
    </row>
    <row r="18" spans="1:19" x14ac:dyDescent="0.25">
      <c r="A18" s="32" t="s">
        <v>79</v>
      </c>
      <c r="B18" s="7">
        <v>2</v>
      </c>
      <c r="C18" s="284">
        <v>1</v>
      </c>
      <c r="D18" s="284" t="s">
        <v>15</v>
      </c>
      <c r="E18" s="284">
        <v>1</v>
      </c>
      <c r="F18" s="284" t="s">
        <v>15</v>
      </c>
      <c r="G18" s="284" t="s">
        <v>15</v>
      </c>
      <c r="H18" s="284" t="s">
        <v>15</v>
      </c>
      <c r="I18" s="284" t="s">
        <v>15</v>
      </c>
      <c r="J18" s="36"/>
      <c r="K18" s="32" t="s">
        <v>68</v>
      </c>
      <c r="L18" s="338">
        <v>1</v>
      </c>
      <c r="M18" s="339" t="s">
        <v>15</v>
      </c>
      <c r="N18" s="339" t="s">
        <v>15</v>
      </c>
      <c r="O18" s="339">
        <v>1</v>
      </c>
      <c r="P18" s="339" t="s">
        <v>15</v>
      </c>
      <c r="Q18" s="339" t="s">
        <v>15</v>
      </c>
      <c r="R18" s="339" t="s">
        <v>15</v>
      </c>
      <c r="S18" s="339" t="s">
        <v>15</v>
      </c>
    </row>
    <row r="19" spans="1:19" x14ac:dyDescent="0.25">
      <c r="A19" s="32" t="s">
        <v>66</v>
      </c>
      <c r="B19" s="7">
        <v>1</v>
      </c>
      <c r="C19" s="284" t="s">
        <v>15</v>
      </c>
      <c r="D19" s="284" t="s">
        <v>15</v>
      </c>
      <c r="E19" s="284" t="s">
        <v>15</v>
      </c>
      <c r="F19" s="284" t="s">
        <v>15</v>
      </c>
      <c r="G19" s="284" t="s">
        <v>15</v>
      </c>
      <c r="H19" s="284" t="s">
        <v>15</v>
      </c>
      <c r="I19" s="284">
        <v>1</v>
      </c>
      <c r="J19" s="36"/>
      <c r="K19" s="32" t="s">
        <v>501</v>
      </c>
      <c r="L19" s="338">
        <v>1</v>
      </c>
      <c r="M19" s="339" t="s">
        <v>15</v>
      </c>
      <c r="N19" s="339" t="s">
        <v>15</v>
      </c>
      <c r="O19" s="339" t="s">
        <v>15</v>
      </c>
      <c r="P19" s="339">
        <v>1</v>
      </c>
      <c r="Q19" s="339" t="s">
        <v>15</v>
      </c>
      <c r="R19" s="339" t="s">
        <v>15</v>
      </c>
      <c r="S19" s="339" t="s">
        <v>15</v>
      </c>
    </row>
    <row r="20" spans="1:19" x14ac:dyDescent="0.25">
      <c r="A20" s="32" t="s">
        <v>91</v>
      </c>
      <c r="B20" s="7">
        <v>1</v>
      </c>
      <c r="C20" s="284" t="s">
        <v>15</v>
      </c>
      <c r="D20" s="284" t="s">
        <v>15</v>
      </c>
      <c r="E20" s="284">
        <v>1</v>
      </c>
      <c r="F20" s="284" t="s">
        <v>15</v>
      </c>
      <c r="G20" s="284" t="s">
        <v>15</v>
      </c>
      <c r="H20" s="284" t="s">
        <v>15</v>
      </c>
      <c r="I20" s="284" t="s">
        <v>15</v>
      </c>
      <c r="J20" s="36"/>
      <c r="K20" s="32" t="s">
        <v>209</v>
      </c>
      <c r="L20" s="338">
        <v>1</v>
      </c>
      <c r="M20" s="339" t="s">
        <v>15</v>
      </c>
      <c r="N20" s="339" t="s">
        <v>15</v>
      </c>
      <c r="O20" s="339" t="s">
        <v>15</v>
      </c>
      <c r="P20" s="339" t="s">
        <v>15</v>
      </c>
      <c r="Q20" s="339" t="s">
        <v>15</v>
      </c>
      <c r="R20" s="339">
        <v>1</v>
      </c>
      <c r="S20" s="339" t="s">
        <v>15</v>
      </c>
    </row>
    <row r="21" spans="1:19" x14ac:dyDescent="0.25">
      <c r="A21" s="32" t="s">
        <v>68</v>
      </c>
      <c r="B21" s="7">
        <v>1</v>
      </c>
      <c r="C21" s="284" t="s">
        <v>15</v>
      </c>
      <c r="D21" s="284" t="s">
        <v>15</v>
      </c>
      <c r="E21" s="284">
        <v>1</v>
      </c>
      <c r="F21" s="284" t="s">
        <v>15</v>
      </c>
      <c r="G21" s="284" t="s">
        <v>15</v>
      </c>
      <c r="H21" s="284" t="s">
        <v>15</v>
      </c>
      <c r="I21" s="284" t="s">
        <v>15</v>
      </c>
      <c r="J21" s="36"/>
      <c r="K21" s="32" t="s">
        <v>69</v>
      </c>
      <c r="L21" s="338">
        <v>1</v>
      </c>
      <c r="M21" s="339">
        <v>1</v>
      </c>
      <c r="N21" s="339" t="s">
        <v>15</v>
      </c>
      <c r="O21" s="339" t="s">
        <v>15</v>
      </c>
      <c r="P21" s="339" t="s">
        <v>15</v>
      </c>
      <c r="Q21" s="339" t="s">
        <v>15</v>
      </c>
      <c r="R21" s="339" t="s">
        <v>15</v>
      </c>
      <c r="S21" s="339" t="s">
        <v>15</v>
      </c>
    </row>
    <row r="22" spans="1:19" x14ac:dyDescent="0.25">
      <c r="A22" s="32" t="s">
        <v>83</v>
      </c>
      <c r="B22" s="7">
        <v>1</v>
      </c>
      <c r="C22" s="284">
        <v>1</v>
      </c>
      <c r="D22" s="284" t="s">
        <v>15</v>
      </c>
      <c r="E22" s="284" t="s">
        <v>15</v>
      </c>
      <c r="F22" s="284" t="s">
        <v>15</v>
      </c>
      <c r="G22" s="284" t="s">
        <v>15</v>
      </c>
      <c r="H22" s="284" t="s">
        <v>15</v>
      </c>
      <c r="I22" s="284" t="s">
        <v>15</v>
      </c>
      <c r="J22" s="36"/>
      <c r="K22" s="32" t="s">
        <v>82</v>
      </c>
      <c r="L22" s="338">
        <v>1</v>
      </c>
      <c r="M22" s="339" t="s">
        <v>15</v>
      </c>
      <c r="N22" s="339" t="s">
        <v>15</v>
      </c>
      <c r="O22" s="339" t="s">
        <v>15</v>
      </c>
      <c r="P22" s="339">
        <v>1</v>
      </c>
      <c r="Q22" s="339" t="s">
        <v>15</v>
      </c>
      <c r="R22" s="339" t="s">
        <v>15</v>
      </c>
      <c r="S22" s="339" t="s">
        <v>15</v>
      </c>
    </row>
    <row r="23" spans="1:19" x14ac:dyDescent="0.25">
      <c r="A23" s="32" t="s">
        <v>402</v>
      </c>
      <c r="B23" s="7">
        <v>1</v>
      </c>
      <c r="C23" s="284">
        <v>1</v>
      </c>
      <c r="D23" s="284" t="s">
        <v>15</v>
      </c>
      <c r="E23" s="284" t="s">
        <v>15</v>
      </c>
      <c r="F23" s="284" t="s">
        <v>15</v>
      </c>
      <c r="G23" s="284" t="s">
        <v>15</v>
      </c>
      <c r="H23" s="284" t="s">
        <v>15</v>
      </c>
      <c r="I23" s="284" t="s">
        <v>15</v>
      </c>
      <c r="J23" s="36"/>
      <c r="K23" s="32" t="s">
        <v>83</v>
      </c>
      <c r="L23" s="338">
        <v>1</v>
      </c>
      <c r="M23" s="339" t="s">
        <v>15</v>
      </c>
      <c r="N23" s="339" t="s">
        <v>15</v>
      </c>
      <c r="O23" s="339">
        <v>1</v>
      </c>
      <c r="P23" s="339" t="s">
        <v>15</v>
      </c>
      <c r="Q23" s="339" t="s">
        <v>15</v>
      </c>
      <c r="R23" s="339" t="s">
        <v>15</v>
      </c>
      <c r="S23" s="339" t="s">
        <v>15</v>
      </c>
    </row>
    <row r="24" spans="1:19" x14ac:dyDescent="0.25">
      <c r="A24" s="32" t="s">
        <v>419</v>
      </c>
      <c r="B24" s="7">
        <v>1</v>
      </c>
      <c r="C24" s="284">
        <v>1</v>
      </c>
      <c r="D24" s="284" t="s">
        <v>15</v>
      </c>
      <c r="E24" s="284" t="s">
        <v>15</v>
      </c>
      <c r="F24" s="284" t="s">
        <v>15</v>
      </c>
      <c r="G24" s="284" t="s">
        <v>15</v>
      </c>
      <c r="H24" s="284" t="s">
        <v>15</v>
      </c>
      <c r="I24" s="284" t="s">
        <v>15</v>
      </c>
      <c r="J24" s="36"/>
      <c r="K24" s="32" t="s">
        <v>92</v>
      </c>
      <c r="L24" s="338">
        <v>1</v>
      </c>
      <c r="M24" s="339" t="s">
        <v>15</v>
      </c>
      <c r="N24" s="339">
        <v>1</v>
      </c>
      <c r="O24" s="339" t="s">
        <v>15</v>
      </c>
      <c r="P24" s="339" t="s">
        <v>15</v>
      </c>
      <c r="Q24" s="339" t="s">
        <v>15</v>
      </c>
      <c r="R24" s="339" t="s">
        <v>15</v>
      </c>
      <c r="S24" s="339" t="s">
        <v>15</v>
      </c>
    </row>
    <row r="25" spans="1:19" x14ac:dyDescent="0.25">
      <c r="A25" s="32" t="s">
        <v>94</v>
      </c>
      <c r="B25" s="7">
        <v>1</v>
      </c>
      <c r="C25" s="284">
        <v>1</v>
      </c>
      <c r="D25" s="284" t="s">
        <v>15</v>
      </c>
      <c r="E25" s="284" t="s">
        <v>15</v>
      </c>
      <c r="F25" s="284" t="s">
        <v>15</v>
      </c>
      <c r="G25" s="284" t="s">
        <v>15</v>
      </c>
      <c r="H25" s="284" t="s">
        <v>15</v>
      </c>
      <c r="I25" s="284" t="s">
        <v>15</v>
      </c>
      <c r="K25" s="32" t="s">
        <v>229</v>
      </c>
      <c r="L25" s="338">
        <v>1</v>
      </c>
      <c r="M25" s="339">
        <v>1</v>
      </c>
      <c r="N25" s="339" t="s">
        <v>15</v>
      </c>
      <c r="O25" s="339" t="s">
        <v>15</v>
      </c>
      <c r="P25" s="339" t="s">
        <v>15</v>
      </c>
      <c r="Q25" s="339" t="s">
        <v>15</v>
      </c>
      <c r="R25" s="339" t="s">
        <v>15</v>
      </c>
      <c r="S25" s="339" t="s">
        <v>15</v>
      </c>
    </row>
    <row r="26" spans="1:19" x14ac:dyDescent="0.25">
      <c r="A26" s="32" t="s">
        <v>95</v>
      </c>
      <c r="B26" s="7">
        <v>1</v>
      </c>
      <c r="C26" s="284">
        <v>1</v>
      </c>
      <c r="D26" s="284" t="s">
        <v>15</v>
      </c>
      <c r="E26" s="284" t="s">
        <v>15</v>
      </c>
      <c r="F26" s="284" t="s">
        <v>15</v>
      </c>
      <c r="G26" s="284" t="s">
        <v>15</v>
      </c>
      <c r="H26" s="284" t="s">
        <v>15</v>
      </c>
      <c r="I26" s="284" t="s">
        <v>15</v>
      </c>
      <c r="K26" s="32" t="s">
        <v>75</v>
      </c>
      <c r="L26" s="338">
        <v>1</v>
      </c>
      <c r="M26" s="339">
        <v>1</v>
      </c>
      <c r="N26" s="339" t="s">
        <v>15</v>
      </c>
      <c r="O26" s="339" t="s">
        <v>15</v>
      </c>
      <c r="P26" s="339" t="s">
        <v>15</v>
      </c>
      <c r="Q26" s="339" t="s">
        <v>15</v>
      </c>
      <c r="R26" s="339" t="s">
        <v>15</v>
      </c>
      <c r="S26" s="339" t="s">
        <v>15</v>
      </c>
    </row>
    <row r="27" spans="1:19" x14ac:dyDescent="0.25">
      <c r="A27" s="32" t="s">
        <v>96</v>
      </c>
      <c r="B27" s="7">
        <v>1</v>
      </c>
      <c r="C27" s="284">
        <v>1</v>
      </c>
      <c r="D27" s="284" t="s">
        <v>15</v>
      </c>
      <c r="E27" s="284" t="s">
        <v>15</v>
      </c>
      <c r="F27" s="284" t="s">
        <v>15</v>
      </c>
      <c r="G27" s="284" t="s">
        <v>15</v>
      </c>
      <c r="H27" s="284" t="s">
        <v>15</v>
      </c>
      <c r="I27" s="284" t="s">
        <v>15</v>
      </c>
      <c r="K27" s="32" t="s">
        <v>90</v>
      </c>
      <c r="L27" s="338">
        <v>1</v>
      </c>
      <c r="M27" s="339" t="s">
        <v>15</v>
      </c>
      <c r="N27" s="339">
        <v>1</v>
      </c>
      <c r="O27" s="339" t="s">
        <v>15</v>
      </c>
      <c r="P27" s="339" t="s">
        <v>15</v>
      </c>
      <c r="Q27" s="339" t="s">
        <v>15</v>
      </c>
      <c r="R27" s="339" t="s">
        <v>15</v>
      </c>
      <c r="S27" s="339" t="s">
        <v>15</v>
      </c>
    </row>
    <row r="28" spans="1:19" x14ac:dyDescent="0.25">
      <c r="A28" s="32" t="s">
        <v>90</v>
      </c>
      <c r="B28" s="7">
        <v>1</v>
      </c>
      <c r="C28" s="284">
        <v>1</v>
      </c>
      <c r="D28" s="284" t="s">
        <v>15</v>
      </c>
      <c r="E28" s="284" t="s">
        <v>15</v>
      </c>
      <c r="F28" s="284" t="s">
        <v>15</v>
      </c>
      <c r="G28" s="284" t="s">
        <v>15</v>
      </c>
      <c r="H28" s="284" t="s">
        <v>15</v>
      </c>
      <c r="I28" s="284" t="s">
        <v>15</v>
      </c>
      <c r="K28" s="32" t="s">
        <v>230</v>
      </c>
      <c r="L28" s="338">
        <v>1</v>
      </c>
      <c r="M28" s="339" t="s">
        <v>15</v>
      </c>
      <c r="N28" s="339" t="s">
        <v>15</v>
      </c>
      <c r="O28" s="339" t="s">
        <v>15</v>
      </c>
      <c r="P28" s="339" t="s">
        <v>15</v>
      </c>
      <c r="Q28" s="339" t="s">
        <v>15</v>
      </c>
      <c r="R28" s="339" t="s">
        <v>15</v>
      </c>
      <c r="S28" s="339">
        <v>1</v>
      </c>
    </row>
    <row r="29" spans="1:19" x14ac:dyDescent="0.25">
      <c r="A29" s="32" t="s">
        <v>485</v>
      </c>
      <c r="B29" s="7">
        <v>1</v>
      </c>
      <c r="C29" s="284">
        <v>1</v>
      </c>
      <c r="D29" s="284" t="s">
        <v>15</v>
      </c>
      <c r="E29" s="284" t="s">
        <v>15</v>
      </c>
      <c r="F29" s="284" t="s">
        <v>15</v>
      </c>
      <c r="G29" s="284" t="s">
        <v>15</v>
      </c>
      <c r="H29" s="284" t="s">
        <v>15</v>
      </c>
      <c r="I29" s="284" t="s">
        <v>15</v>
      </c>
      <c r="K29" s="32" t="s">
        <v>393</v>
      </c>
      <c r="L29" s="338">
        <v>1</v>
      </c>
      <c r="M29" s="339" t="s">
        <v>15</v>
      </c>
      <c r="N29" s="339" t="s">
        <v>15</v>
      </c>
      <c r="O29" s="339" t="s">
        <v>15</v>
      </c>
      <c r="P29" s="339">
        <v>1</v>
      </c>
      <c r="Q29" s="339" t="s">
        <v>15</v>
      </c>
      <c r="R29" s="339" t="s">
        <v>15</v>
      </c>
      <c r="S29" s="339" t="s">
        <v>15</v>
      </c>
    </row>
    <row r="30" spans="1:19" x14ac:dyDescent="0.25">
      <c r="A30" s="32" t="s">
        <v>207</v>
      </c>
      <c r="B30" s="7">
        <v>1</v>
      </c>
      <c r="C30" s="284" t="s">
        <v>15</v>
      </c>
      <c r="D30" s="284" t="s">
        <v>15</v>
      </c>
      <c r="E30" s="284">
        <v>1</v>
      </c>
      <c r="F30" s="284" t="s">
        <v>15</v>
      </c>
      <c r="G30" s="284" t="s">
        <v>15</v>
      </c>
      <c r="H30" s="284" t="s">
        <v>15</v>
      </c>
      <c r="I30" s="284" t="s">
        <v>15</v>
      </c>
      <c r="K30" s="32" t="s">
        <v>81</v>
      </c>
      <c r="L30" s="338">
        <v>1</v>
      </c>
      <c r="M30" s="339" t="s">
        <v>15</v>
      </c>
      <c r="N30" s="339" t="s">
        <v>15</v>
      </c>
      <c r="O30" s="339" t="s">
        <v>15</v>
      </c>
      <c r="P30" s="339">
        <v>1</v>
      </c>
      <c r="Q30" s="339" t="s">
        <v>15</v>
      </c>
      <c r="R30" s="339" t="s">
        <v>15</v>
      </c>
      <c r="S30" s="339" t="s">
        <v>15</v>
      </c>
    </row>
    <row r="31" spans="1:19" x14ac:dyDescent="0.25">
      <c r="A31" s="32" t="s">
        <v>65</v>
      </c>
      <c r="B31" s="7">
        <v>1</v>
      </c>
      <c r="C31" s="284" t="s">
        <v>15</v>
      </c>
      <c r="D31" s="284" t="s">
        <v>15</v>
      </c>
      <c r="E31" s="284">
        <v>1</v>
      </c>
      <c r="F31" s="284" t="s">
        <v>15</v>
      </c>
      <c r="G31" s="284" t="s">
        <v>15</v>
      </c>
      <c r="H31" s="284" t="s">
        <v>15</v>
      </c>
      <c r="I31" s="284" t="s">
        <v>15</v>
      </c>
      <c r="K31" s="32" t="s">
        <v>85</v>
      </c>
      <c r="L31" s="338">
        <v>1</v>
      </c>
      <c r="M31" s="339" t="s">
        <v>15</v>
      </c>
      <c r="N31" s="339" t="s">
        <v>15</v>
      </c>
      <c r="O31" s="339">
        <v>1</v>
      </c>
      <c r="P31" s="339" t="s">
        <v>15</v>
      </c>
      <c r="Q31" s="339" t="s">
        <v>15</v>
      </c>
      <c r="R31" s="339" t="s">
        <v>15</v>
      </c>
      <c r="S31" s="339" t="s">
        <v>15</v>
      </c>
    </row>
    <row r="32" spans="1:19" x14ac:dyDescent="0.25">
      <c r="A32" s="32" t="s">
        <v>100</v>
      </c>
      <c r="B32" s="7">
        <v>1</v>
      </c>
      <c r="C32" s="284" t="s">
        <v>15</v>
      </c>
      <c r="D32" s="284" t="s">
        <v>15</v>
      </c>
      <c r="E32" s="284">
        <v>1</v>
      </c>
      <c r="F32" s="284" t="s">
        <v>15</v>
      </c>
      <c r="G32" s="284" t="s">
        <v>15</v>
      </c>
      <c r="H32" s="284" t="s">
        <v>15</v>
      </c>
      <c r="I32" s="284" t="s">
        <v>15</v>
      </c>
      <c r="K32" s="34" t="s">
        <v>41</v>
      </c>
      <c r="L32" s="287">
        <v>83</v>
      </c>
      <c r="M32" s="287">
        <v>30</v>
      </c>
      <c r="N32" s="287">
        <v>17</v>
      </c>
      <c r="O32" s="287">
        <v>13</v>
      </c>
      <c r="P32" s="287">
        <v>15</v>
      </c>
      <c r="Q32" s="287">
        <v>4</v>
      </c>
      <c r="R32" s="287">
        <v>3</v>
      </c>
      <c r="S32" s="35">
        <v>1</v>
      </c>
    </row>
    <row r="33" spans="1:9" x14ac:dyDescent="0.25">
      <c r="A33" s="32" t="s">
        <v>80</v>
      </c>
      <c r="B33" s="7">
        <v>1</v>
      </c>
      <c r="C33" s="284" t="s">
        <v>15</v>
      </c>
      <c r="D33" s="284" t="s">
        <v>15</v>
      </c>
      <c r="E33" s="284">
        <v>1</v>
      </c>
      <c r="F33" s="284" t="s">
        <v>15</v>
      </c>
      <c r="G33" s="284" t="s">
        <v>15</v>
      </c>
      <c r="H33" s="284" t="s">
        <v>15</v>
      </c>
      <c r="I33" s="284" t="s">
        <v>15</v>
      </c>
    </row>
    <row r="34" spans="1:9" x14ac:dyDescent="0.25">
      <c r="A34" s="32" t="s">
        <v>157</v>
      </c>
      <c r="B34" s="7">
        <v>1</v>
      </c>
      <c r="C34" s="284" t="s">
        <v>15</v>
      </c>
      <c r="D34" s="284" t="s">
        <v>15</v>
      </c>
      <c r="E34" s="284">
        <v>1</v>
      </c>
      <c r="F34" s="284" t="s">
        <v>15</v>
      </c>
      <c r="G34" s="284" t="s">
        <v>15</v>
      </c>
      <c r="H34" s="284" t="s">
        <v>15</v>
      </c>
      <c r="I34" s="284" t="s">
        <v>15</v>
      </c>
    </row>
    <row r="35" spans="1:9" x14ac:dyDescent="0.25">
      <c r="A35" s="32" t="s">
        <v>158</v>
      </c>
      <c r="B35" s="7">
        <v>1</v>
      </c>
      <c r="C35" s="284" t="s">
        <v>15</v>
      </c>
      <c r="D35" s="284">
        <v>1</v>
      </c>
      <c r="E35" s="284" t="s">
        <v>15</v>
      </c>
      <c r="F35" s="284" t="s">
        <v>15</v>
      </c>
      <c r="G35" s="284" t="s">
        <v>15</v>
      </c>
      <c r="H35" s="284" t="s">
        <v>15</v>
      </c>
      <c r="I35" s="284" t="s">
        <v>15</v>
      </c>
    </row>
    <row r="36" spans="1:9" x14ac:dyDescent="0.25">
      <c r="A36" s="32" t="s">
        <v>231</v>
      </c>
      <c r="B36" s="7">
        <v>1</v>
      </c>
      <c r="C36" s="284" t="s">
        <v>15</v>
      </c>
      <c r="D36" s="284" t="s">
        <v>15</v>
      </c>
      <c r="E36" s="284" t="s">
        <v>15</v>
      </c>
      <c r="F36" s="284">
        <v>1</v>
      </c>
      <c r="G36" s="284" t="s">
        <v>15</v>
      </c>
      <c r="H36" s="284" t="s">
        <v>15</v>
      </c>
      <c r="I36" s="284" t="s">
        <v>15</v>
      </c>
    </row>
    <row r="37" spans="1:9" x14ac:dyDescent="0.25">
      <c r="A37" s="32" t="s">
        <v>479</v>
      </c>
      <c r="B37" s="7">
        <v>1</v>
      </c>
      <c r="C37" s="284">
        <v>1</v>
      </c>
      <c r="D37" s="284" t="s">
        <v>15</v>
      </c>
      <c r="E37" s="284" t="s">
        <v>15</v>
      </c>
      <c r="F37" s="284" t="s">
        <v>15</v>
      </c>
      <c r="G37" s="284" t="s">
        <v>15</v>
      </c>
      <c r="H37" s="284" t="s">
        <v>15</v>
      </c>
      <c r="I37" s="284" t="s">
        <v>15</v>
      </c>
    </row>
    <row r="38" spans="1:9" x14ac:dyDescent="0.25">
      <c r="A38" s="32" t="s">
        <v>67</v>
      </c>
      <c r="B38" s="7">
        <v>1</v>
      </c>
      <c r="C38" s="284" t="s">
        <v>15</v>
      </c>
      <c r="D38" s="284" t="s">
        <v>15</v>
      </c>
      <c r="E38" s="284">
        <v>1</v>
      </c>
      <c r="F38" s="284" t="s">
        <v>15</v>
      </c>
      <c r="G38" s="284" t="s">
        <v>15</v>
      </c>
      <c r="H38" s="284" t="s">
        <v>15</v>
      </c>
      <c r="I38" s="284" t="s">
        <v>15</v>
      </c>
    </row>
    <row r="39" spans="1:9" x14ac:dyDescent="0.25">
      <c r="A39" s="288" t="s">
        <v>41</v>
      </c>
      <c r="B39" s="287">
        <v>125</v>
      </c>
      <c r="C39" s="287">
        <v>52</v>
      </c>
      <c r="D39" s="287">
        <v>15</v>
      </c>
      <c r="E39" s="287">
        <v>17</v>
      </c>
      <c r="F39" s="287">
        <v>2</v>
      </c>
      <c r="G39" s="287">
        <v>28</v>
      </c>
      <c r="H39" s="287">
        <v>9</v>
      </c>
      <c r="I39" s="35">
        <v>2</v>
      </c>
    </row>
    <row r="40" spans="1:9" ht="15" customHeight="1" x14ac:dyDescent="0.25"/>
    <row r="42" spans="1:9" x14ac:dyDescent="0.25">
      <c r="C42" s="152"/>
      <c r="D42" s="152"/>
      <c r="E42" s="152"/>
      <c r="F42" s="152"/>
      <c r="G42" s="152"/>
      <c r="H42" s="152"/>
      <c r="I42" s="152"/>
    </row>
    <row r="43" spans="1:9" ht="15" customHeight="1" x14ac:dyDescent="0.25"/>
  </sheetData>
  <sortState ref="K4:S38">
    <sortCondition descending="1" ref="L4:L38"/>
    <sortCondition ref="K4:K38"/>
  </sortState>
  <mergeCells count="8">
    <mergeCell ref="A1:I1"/>
    <mergeCell ref="K1:S1"/>
    <mergeCell ref="M2:S2"/>
    <mergeCell ref="A2:A3"/>
    <mergeCell ref="B2:B3"/>
    <mergeCell ref="C2:I2"/>
    <mergeCell ref="K2:K3"/>
    <mergeCell ref="L2:L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showGridLines="0" zoomScaleNormal="100" workbookViewId="0">
      <pane ySplit="3" topLeftCell="A37" activePane="bottomLeft" state="frozen"/>
      <selection pane="bottomLeft" activeCell="L28" sqref="L28"/>
    </sheetView>
  </sheetViews>
  <sheetFormatPr defaultRowHeight="15" x14ac:dyDescent="0.25"/>
  <cols>
    <col min="1" max="1" width="24.85546875" customWidth="1"/>
    <col min="14" max="14" width="28" customWidth="1"/>
  </cols>
  <sheetData>
    <row r="1" spans="1:25" s="119" customFormat="1" ht="22.5" customHeight="1" x14ac:dyDescent="0.25">
      <c r="A1" s="539" t="s">
        <v>895</v>
      </c>
      <c r="B1" s="539"/>
      <c r="C1" s="539"/>
      <c r="D1" s="539"/>
      <c r="E1" s="539"/>
      <c r="F1" s="539"/>
      <c r="G1" s="539"/>
      <c r="H1" s="539"/>
      <c r="I1" s="539"/>
      <c r="J1" s="539"/>
      <c r="K1" s="539"/>
      <c r="L1" s="539"/>
      <c r="N1" s="539" t="s">
        <v>1016</v>
      </c>
      <c r="O1" s="539"/>
      <c r="P1" s="539"/>
      <c r="Q1" s="539"/>
      <c r="R1" s="539"/>
      <c r="S1" s="539"/>
      <c r="T1" s="539"/>
      <c r="U1" s="539"/>
      <c r="V1" s="539"/>
      <c r="W1" s="539"/>
      <c r="X1" s="539"/>
      <c r="Y1" s="539"/>
    </row>
    <row r="2" spans="1:25" ht="20.25" customHeight="1" x14ac:dyDescent="0.25">
      <c r="A2" s="537" t="s">
        <v>101</v>
      </c>
      <c r="B2" s="540" t="s">
        <v>42</v>
      </c>
      <c r="C2" s="537" t="s">
        <v>824</v>
      </c>
      <c r="D2" s="537" t="s">
        <v>141</v>
      </c>
      <c r="E2" s="537"/>
      <c r="F2" s="537"/>
      <c r="G2" s="537"/>
      <c r="H2" s="537" t="s">
        <v>825</v>
      </c>
      <c r="I2" s="537" t="s">
        <v>142</v>
      </c>
      <c r="J2" s="537"/>
      <c r="K2" s="537"/>
      <c r="L2" s="537"/>
      <c r="M2" s="91"/>
      <c r="N2" s="537" t="s">
        <v>101</v>
      </c>
      <c r="O2" s="540" t="s">
        <v>42</v>
      </c>
      <c r="P2" s="537" t="s">
        <v>824</v>
      </c>
      <c r="Q2" s="537" t="s">
        <v>141</v>
      </c>
      <c r="R2" s="537"/>
      <c r="S2" s="537"/>
      <c r="T2" s="537"/>
      <c r="U2" s="537" t="s">
        <v>825</v>
      </c>
      <c r="V2" s="537" t="s">
        <v>142</v>
      </c>
      <c r="W2" s="537"/>
      <c r="X2" s="537"/>
      <c r="Y2" s="537"/>
    </row>
    <row r="3" spans="1:25" x14ac:dyDescent="0.25">
      <c r="A3" s="537"/>
      <c r="B3" s="541"/>
      <c r="C3" s="537"/>
      <c r="D3" s="4" t="s">
        <v>143</v>
      </c>
      <c r="E3" s="10" t="s">
        <v>144</v>
      </c>
      <c r="F3" s="4" t="s">
        <v>145</v>
      </c>
      <c r="G3" s="10" t="s">
        <v>146</v>
      </c>
      <c r="H3" s="537"/>
      <c r="I3" s="4" t="s">
        <v>143</v>
      </c>
      <c r="J3" s="10" t="s">
        <v>144</v>
      </c>
      <c r="K3" s="4" t="s">
        <v>145</v>
      </c>
      <c r="L3" s="10" t="s">
        <v>146</v>
      </c>
      <c r="M3" s="91"/>
      <c r="N3" s="537"/>
      <c r="O3" s="541"/>
      <c r="P3" s="537"/>
      <c r="Q3" s="4" t="s">
        <v>143</v>
      </c>
      <c r="R3" s="10" t="s">
        <v>144</v>
      </c>
      <c r="S3" s="4" t="s">
        <v>145</v>
      </c>
      <c r="T3" s="10" t="s">
        <v>146</v>
      </c>
      <c r="U3" s="537"/>
      <c r="V3" s="4" t="s">
        <v>143</v>
      </c>
      <c r="W3" s="10" t="s">
        <v>144</v>
      </c>
      <c r="X3" s="4" t="s">
        <v>145</v>
      </c>
      <c r="Y3" s="10" t="s">
        <v>146</v>
      </c>
    </row>
    <row r="4" spans="1:25" ht="15" customHeight="1" x14ac:dyDescent="0.25">
      <c r="A4" s="82" t="s">
        <v>63</v>
      </c>
      <c r="B4" s="287">
        <v>72</v>
      </c>
      <c r="C4" s="27">
        <v>66</v>
      </c>
      <c r="D4" s="28" t="s">
        <v>15</v>
      </c>
      <c r="E4" s="28" t="s">
        <v>15</v>
      </c>
      <c r="F4" s="284">
        <v>37</v>
      </c>
      <c r="G4" s="28">
        <v>29</v>
      </c>
      <c r="H4" s="27">
        <v>6</v>
      </c>
      <c r="I4" s="28" t="s">
        <v>15</v>
      </c>
      <c r="J4" s="28" t="s">
        <v>15</v>
      </c>
      <c r="K4" s="28">
        <v>2</v>
      </c>
      <c r="L4" s="28">
        <v>4</v>
      </c>
      <c r="M4" s="91"/>
      <c r="N4" s="26" t="s">
        <v>63</v>
      </c>
      <c r="O4" s="287">
        <v>44</v>
      </c>
      <c r="P4" s="27">
        <v>38</v>
      </c>
      <c r="Q4" s="28" t="s">
        <v>15</v>
      </c>
      <c r="R4" s="28" t="s">
        <v>15</v>
      </c>
      <c r="S4" s="28">
        <v>19</v>
      </c>
      <c r="T4" s="284">
        <v>19</v>
      </c>
      <c r="U4" s="27">
        <v>6</v>
      </c>
      <c r="V4" s="28" t="s">
        <v>15</v>
      </c>
      <c r="W4" s="28" t="s">
        <v>15</v>
      </c>
      <c r="X4" s="28">
        <v>1</v>
      </c>
      <c r="Y4" s="28">
        <v>5</v>
      </c>
    </row>
    <row r="5" spans="1:25" ht="15" customHeight="1" x14ac:dyDescent="0.25">
      <c r="A5" s="26" t="s">
        <v>230</v>
      </c>
      <c r="B5" s="287">
        <v>30</v>
      </c>
      <c r="C5" s="27">
        <v>28</v>
      </c>
      <c r="D5" s="28" t="s">
        <v>15</v>
      </c>
      <c r="E5" s="28" t="s">
        <v>15</v>
      </c>
      <c r="F5" s="28">
        <v>16</v>
      </c>
      <c r="G5" s="284">
        <v>12</v>
      </c>
      <c r="H5" s="27">
        <v>2</v>
      </c>
      <c r="I5" s="28" t="s">
        <v>15</v>
      </c>
      <c r="J5" s="28" t="s">
        <v>15</v>
      </c>
      <c r="K5" s="28">
        <v>1</v>
      </c>
      <c r="L5" s="28">
        <v>1</v>
      </c>
      <c r="M5" s="91"/>
      <c r="N5" s="26" t="s">
        <v>72</v>
      </c>
      <c r="O5" s="287">
        <v>26</v>
      </c>
      <c r="P5" s="27">
        <v>24</v>
      </c>
      <c r="Q5" s="28" t="s">
        <v>15</v>
      </c>
      <c r="R5" s="28" t="s">
        <v>15</v>
      </c>
      <c r="S5" s="28">
        <v>2</v>
      </c>
      <c r="T5" s="284">
        <v>22</v>
      </c>
      <c r="U5" s="27">
        <v>2</v>
      </c>
      <c r="V5" s="28" t="s">
        <v>15</v>
      </c>
      <c r="W5" s="28" t="s">
        <v>15</v>
      </c>
      <c r="X5" s="28" t="s">
        <v>15</v>
      </c>
      <c r="Y5" s="28">
        <v>2</v>
      </c>
    </row>
    <row r="6" spans="1:25" ht="15" customHeight="1" x14ac:dyDescent="0.25">
      <c r="A6" s="26" t="s">
        <v>72</v>
      </c>
      <c r="B6" s="287">
        <v>27</v>
      </c>
      <c r="C6" s="27">
        <v>23</v>
      </c>
      <c r="D6" s="28" t="s">
        <v>15</v>
      </c>
      <c r="E6" s="28" t="s">
        <v>15</v>
      </c>
      <c r="F6" s="28">
        <v>11</v>
      </c>
      <c r="G6" s="28">
        <v>12</v>
      </c>
      <c r="H6" s="27">
        <v>4</v>
      </c>
      <c r="I6" s="28" t="s">
        <v>15</v>
      </c>
      <c r="J6" s="28" t="s">
        <v>15</v>
      </c>
      <c r="K6" s="28">
        <v>1</v>
      </c>
      <c r="L6" s="28">
        <v>3</v>
      </c>
      <c r="M6" s="91"/>
      <c r="N6" s="26" t="s">
        <v>76</v>
      </c>
      <c r="O6" s="287">
        <v>19</v>
      </c>
      <c r="P6" s="27">
        <v>17</v>
      </c>
      <c r="Q6" s="28" t="s">
        <v>15</v>
      </c>
      <c r="R6" s="28" t="s">
        <v>15</v>
      </c>
      <c r="S6" s="284">
        <v>8</v>
      </c>
      <c r="T6" s="284">
        <v>9</v>
      </c>
      <c r="U6" s="27">
        <v>2</v>
      </c>
      <c r="V6" s="28" t="s">
        <v>15</v>
      </c>
      <c r="W6" s="28" t="s">
        <v>15</v>
      </c>
      <c r="X6" s="28" t="s">
        <v>15</v>
      </c>
      <c r="Y6" s="28">
        <v>2</v>
      </c>
    </row>
    <row r="7" spans="1:25" ht="15" customHeight="1" x14ac:dyDescent="0.25">
      <c r="A7" s="26" t="s">
        <v>78</v>
      </c>
      <c r="B7" s="287">
        <v>27</v>
      </c>
      <c r="C7" s="27">
        <v>23</v>
      </c>
      <c r="D7" s="28">
        <v>1</v>
      </c>
      <c r="E7" s="28" t="s">
        <v>15</v>
      </c>
      <c r="F7" s="28">
        <v>14</v>
      </c>
      <c r="G7" s="28">
        <v>8</v>
      </c>
      <c r="H7" s="27">
        <v>4</v>
      </c>
      <c r="I7" s="28" t="s">
        <v>15</v>
      </c>
      <c r="J7" s="28" t="s">
        <v>15</v>
      </c>
      <c r="K7" s="28">
        <v>2</v>
      </c>
      <c r="L7" s="28">
        <v>2</v>
      </c>
      <c r="M7" s="91"/>
      <c r="N7" s="26" t="s">
        <v>79</v>
      </c>
      <c r="O7" s="287">
        <v>17</v>
      </c>
      <c r="P7" s="27">
        <v>17</v>
      </c>
      <c r="Q7" s="28" t="s">
        <v>15</v>
      </c>
      <c r="R7" s="28" t="s">
        <v>15</v>
      </c>
      <c r="S7" s="28">
        <v>11</v>
      </c>
      <c r="T7" s="28">
        <v>6</v>
      </c>
      <c r="U7" s="27" t="s">
        <v>15</v>
      </c>
      <c r="V7" s="28" t="s">
        <v>15</v>
      </c>
      <c r="W7" s="28" t="s">
        <v>15</v>
      </c>
      <c r="X7" s="28" t="s">
        <v>15</v>
      </c>
      <c r="Y7" s="28" t="s">
        <v>15</v>
      </c>
    </row>
    <row r="8" spans="1:25" ht="15" customHeight="1" x14ac:dyDescent="0.25">
      <c r="A8" s="26" t="s">
        <v>76</v>
      </c>
      <c r="B8" s="287">
        <v>23</v>
      </c>
      <c r="C8" s="27">
        <v>19</v>
      </c>
      <c r="D8" s="28" t="s">
        <v>15</v>
      </c>
      <c r="E8" s="28" t="s">
        <v>15</v>
      </c>
      <c r="F8" s="284">
        <v>8</v>
      </c>
      <c r="G8" s="284">
        <v>11</v>
      </c>
      <c r="H8" s="27">
        <v>4</v>
      </c>
      <c r="I8" s="28">
        <v>1</v>
      </c>
      <c r="J8" s="28" t="s">
        <v>15</v>
      </c>
      <c r="K8" s="28" t="s">
        <v>15</v>
      </c>
      <c r="L8" s="28">
        <v>3</v>
      </c>
      <c r="M8" s="91"/>
      <c r="N8" s="26" t="s">
        <v>70</v>
      </c>
      <c r="O8" s="287">
        <v>13</v>
      </c>
      <c r="P8" s="27">
        <v>11</v>
      </c>
      <c r="Q8" s="28" t="s">
        <v>15</v>
      </c>
      <c r="R8" s="28" t="s">
        <v>15</v>
      </c>
      <c r="S8" s="284">
        <v>7</v>
      </c>
      <c r="T8" s="28">
        <v>4</v>
      </c>
      <c r="U8" s="27">
        <v>2</v>
      </c>
      <c r="V8" s="28" t="s">
        <v>15</v>
      </c>
      <c r="W8" s="28" t="s">
        <v>15</v>
      </c>
      <c r="X8" s="28">
        <v>1</v>
      </c>
      <c r="Y8" s="28">
        <v>1</v>
      </c>
    </row>
    <row r="9" spans="1:25" ht="15" customHeight="1" x14ac:dyDescent="0.25">
      <c r="A9" s="26" t="s">
        <v>62</v>
      </c>
      <c r="B9" s="287">
        <v>17</v>
      </c>
      <c r="C9" s="27">
        <v>14</v>
      </c>
      <c r="D9" s="28">
        <v>1</v>
      </c>
      <c r="E9" s="28" t="s">
        <v>15</v>
      </c>
      <c r="F9" s="284">
        <v>9</v>
      </c>
      <c r="G9" s="28">
        <v>4</v>
      </c>
      <c r="H9" s="27">
        <v>3</v>
      </c>
      <c r="I9" s="28" t="s">
        <v>15</v>
      </c>
      <c r="J9" s="28" t="s">
        <v>15</v>
      </c>
      <c r="K9" s="28">
        <v>2</v>
      </c>
      <c r="L9" s="28">
        <v>1</v>
      </c>
      <c r="M9" s="91"/>
      <c r="N9" s="26" t="s">
        <v>78</v>
      </c>
      <c r="O9" s="287">
        <v>13</v>
      </c>
      <c r="P9" s="27">
        <v>11</v>
      </c>
      <c r="Q9" s="28" t="s">
        <v>15</v>
      </c>
      <c r="R9" s="28" t="s">
        <v>15</v>
      </c>
      <c r="S9" s="284">
        <v>3</v>
      </c>
      <c r="T9" s="28">
        <v>8</v>
      </c>
      <c r="U9" s="27">
        <v>2</v>
      </c>
      <c r="V9" s="28" t="s">
        <v>15</v>
      </c>
      <c r="W9" s="28" t="s">
        <v>15</v>
      </c>
      <c r="X9" s="28">
        <v>2</v>
      </c>
      <c r="Y9" s="28" t="s">
        <v>15</v>
      </c>
    </row>
    <row r="10" spans="1:25" ht="15" customHeight="1" x14ac:dyDescent="0.25">
      <c r="A10" s="26" t="s">
        <v>158</v>
      </c>
      <c r="B10" s="287">
        <v>14</v>
      </c>
      <c r="C10" s="27">
        <v>12</v>
      </c>
      <c r="D10" s="28" t="s">
        <v>15</v>
      </c>
      <c r="E10" s="28" t="s">
        <v>15</v>
      </c>
      <c r="F10" s="28">
        <v>5</v>
      </c>
      <c r="G10" s="284">
        <v>7</v>
      </c>
      <c r="H10" s="27">
        <v>2</v>
      </c>
      <c r="I10" s="28" t="s">
        <v>15</v>
      </c>
      <c r="J10" s="28" t="s">
        <v>15</v>
      </c>
      <c r="K10" s="28">
        <v>2</v>
      </c>
      <c r="L10" s="28" t="s">
        <v>15</v>
      </c>
      <c r="M10" s="91"/>
      <c r="N10" s="18" t="s">
        <v>66</v>
      </c>
      <c r="O10" s="287">
        <v>11</v>
      </c>
      <c r="P10" s="27">
        <v>9</v>
      </c>
      <c r="Q10" s="28" t="s">
        <v>15</v>
      </c>
      <c r="R10" s="28">
        <v>7</v>
      </c>
      <c r="S10" s="28">
        <v>1</v>
      </c>
      <c r="T10" s="284">
        <v>1</v>
      </c>
      <c r="U10" s="27">
        <v>2</v>
      </c>
      <c r="V10" s="28" t="s">
        <v>15</v>
      </c>
      <c r="W10" s="28">
        <v>1</v>
      </c>
      <c r="X10" s="28" t="s">
        <v>15</v>
      </c>
      <c r="Y10" s="28">
        <v>1</v>
      </c>
    </row>
    <row r="11" spans="1:25" ht="15" customHeight="1" x14ac:dyDescent="0.25">
      <c r="A11" s="26" t="s">
        <v>81</v>
      </c>
      <c r="B11" s="287">
        <v>9</v>
      </c>
      <c r="C11" s="27">
        <v>7</v>
      </c>
      <c r="D11" s="28" t="s">
        <v>15</v>
      </c>
      <c r="E11" s="28" t="s">
        <v>15</v>
      </c>
      <c r="F11" s="28">
        <v>3</v>
      </c>
      <c r="G11" s="28">
        <v>4</v>
      </c>
      <c r="H11" s="27">
        <v>2</v>
      </c>
      <c r="I11" s="28" t="s">
        <v>15</v>
      </c>
      <c r="J11" s="28" t="s">
        <v>15</v>
      </c>
      <c r="K11" s="28">
        <v>2</v>
      </c>
      <c r="L11" s="28" t="s">
        <v>15</v>
      </c>
      <c r="M11" s="91"/>
      <c r="N11" s="26" t="s">
        <v>480</v>
      </c>
      <c r="O11" s="287">
        <v>9</v>
      </c>
      <c r="P11" s="27">
        <v>6</v>
      </c>
      <c r="Q11" s="28" t="s">
        <v>15</v>
      </c>
      <c r="R11" s="28" t="s">
        <v>15</v>
      </c>
      <c r="S11" s="284">
        <v>2</v>
      </c>
      <c r="T11" s="284">
        <v>4</v>
      </c>
      <c r="U11" s="27">
        <v>3</v>
      </c>
      <c r="V11" s="28" t="s">
        <v>15</v>
      </c>
      <c r="W11" s="28" t="s">
        <v>15</v>
      </c>
      <c r="X11" s="28">
        <v>1</v>
      </c>
      <c r="Y11" s="28">
        <v>2</v>
      </c>
    </row>
    <row r="12" spans="1:25" ht="15" customHeight="1" x14ac:dyDescent="0.25">
      <c r="A12" s="26" t="s">
        <v>91</v>
      </c>
      <c r="B12" s="287">
        <v>8</v>
      </c>
      <c r="C12" s="27">
        <v>6</v>
      </c>
      <c r="D12" s="28" t="s">
        <v>15</v>
      </c>
      <c r="E12" s="28" t="s">
        <v>15</v>
      </c>
      <c r="F12" s="284">
        <v>3</v>
      </c>
      <c r="G12" s="28">
        <v>3</v>
      </c>
      <c r="H12" s="27">
        <v>2</v>
      </c>
      <c r="I12" s="28" t="s">
        <v>15</v>
      </c>
      <c r="J12" s="28" t="s">
        <v>15</v>
      </c>
      <c r="K12" s="28">
        <v>2</v>
      </c>
      <c r="L12" s="28" t="s">
        <v>15</v>
      </c>
      <c r="M12" s="91"/>
      <c r="N12" s="26" t="s">
        <v>158</v>
      </c>
      <c r="O12" s="287">
        <v>9</v>
      </c>
      <c r="P12" s="27">
        <v>6</v>
      </c>
      <c r="Q12" s="28" t="s">
        <v>15</v>
      </c>
      <c r="R12" s="28" t="s">
        <v>15</v>
      </c>
      <c r="S12" s="28">
        <v>3</v>
      </c>
      <c r="T12" s="28">
        <v>3</v>
      </c>
      <c r="U12" s="27">
        <v>3</v>
      </c>
      <c r="V12" s="28" t="s">
        <v>15</v>
      </c>
      <c r="W12" s="28" t="s">
        <v>15</v>
      </c>
      <c r="X12" s="28">
        <v>2</v>
      </c>
      <c r="Y12" s="28">
        <v>1</v>
      </c>
    </row>
    <row r="13" spans="1:25" ht="15" customHeight="1" x14ac:dyDescent="0.25">
      <c r="A13" s="26" t="s">
        <v>70</v>
      </c>
      <c r="B13" s="287">
        <v>8</v>
      </c>
      <c r="C13" s="27">
        <v>8</v>
      </c>
      <c r="D13" s="28" t="s">
        <v>15</v>
      </c>
      <c r="E13" s="28" t="s">
        <v>15</v>
      </c>
      <c r="F13" s="28">
        <v>6</v>
      </c>
      <c r="G13" s="284">
        <v>2</v>
      </c>
      <c r="H13" s="27" t="s">
        <v>15</v>
      </c>
      <c r="I13" s="28" t="s">
        <v>15</v>
      </c>
      <c r="J13" s="28" t="s">
        <v>15</v>
      </c>
      <c r="K13" s="28" t="s">
        <v>15</v>
      </c>
      <c r="L13" s="28" t="s">
        <v>15</v>
      </c>
      <c r="M13" s="91"/>
      <c r="N13" s="26" t="s">
        <v>81</v>
      </c>
      <c r="O13" s="287">
        <v>8</v>
      </c>
      <c r="P13" s="27">
        <v>7</v>
      </c>
      <c r="Q13" s="28" t="s">
        <v>15</v>
      </c>
      <c r="R13" s="28" t="s">
        <v>15</v>
      </c>
      <c r="S13" s="284">
        <v>1</v>
      </c>
      <c r="T13" s="28">
        <v>6</v>
      </c>
      <c r="U13" s="27">
        <v>1</v>
      </c>
      <c r="V13" s="28" t="s">
        <v>15</v>
      </c>
      <c r="W13" s="28" t="s">
        <v>15</v>
      </c>
      <c r="X13" s="28">
        <v>1</v>
      </c>
      <c r="Y13" s="28" t="s">
        <v>15</v>
      </c>
    </row>
    <row r="14" spans="1:25" ht="15" customHeight="1" x14ac:dyDescent="0.25">
      <c r="A14" s="26" t="s">
        <v>229</v>
      </c>
      <c r="B14" s="287">
        <v>7</v>
      </c>
      <c r="C14" s="27">
        <v>6</v>
      </c>
      <c r="D14" s="28" t="s">
        <v>15</v>
      </c>
      <c r="E14" s="28" t="s">
        <v>15</v>
      </c>
      <c r="F14" s="284">
        <v>3</v>
      </c>
      <c r="G14" s="284">
        <v>3</v>
      </c>
      <c r="H14" s="27">
        <v>1</v>
      </c>
      <c r="I14" s="28" t="s">
        <v>15</v>
      </c>
      <c r="J14" s="28" t="s">
        <v>15</v>
      </c>
      <c r="K14" s="28" t="s">
        <v>15</v>
      </c>
      <c r="L14" s="28">
        <v>1</v>
      </c>
      <c r="M14" s="91"/>
      <c r="N14" s="26" t="s">
        <v>230</v>
      </c>
      <c r="O14" s="287">
        <v>7</v>
      </c>
      <c r="P14" s="27">
        <v>6</v>
      </c>
      <c r="Q14" s="28" t="s">
        <v>15</v>
      </c>
      <c r="R14" s="28" t="s">
        <v>15</v>
      </c>
      <c r="S14" s="284">
        <v>5</v>
      </c>
      <c r="T14" s="28">
        <v>1</v>
      </c>
      <c r="U14" s="27">
        <v>1</v>
      </c>
      <c r="V14" s="28" t="s">
        <v>15</v>
      </c>
      <c r="W14" s="28" t="s">
        <v>15</v>
      </c>
      <c r="X14" s="28">
        <v>1</v>
      </c>
      <c r="Y14" s="28" t="s">
        <v>15</v>
      </c>
    </row>
    <row r="15" spans="1:25" ht="15" customHeight="1" x14ac:dyDescent="0.25">
      <c r="A15" s="26" t="s">
        <v>485</v>
      </c>
      <c r="B15" s="287">
        <v>7</v>
      </c>
      <c r="C15" s="27">
        <v>3</v>
      </c>
      <c r="D15" s="28" t="s">
        <v>15</v>
      </c>
      <c r="E15" s="28" t="s">
        <v>15</v>
      </c>
      <c r="F15" s="284">
        <v>2</v>
      </c>
      <c r="G15" s="28">
        <v>1</v>
      </c>
      <c r="H15" s="27">
        <v>4</v>
      </c>
      <c r="I15" s="28" t="s">
        <v>15</v>
      </c>
      <c r="J15" s="28" t="s">
        <v>15</v>
      </c>
      <c r="K15" s="28">
        <v>4</v>
      </c>
      <c r="L15" s="28" t="s">
        <v>15</v>
      </c>
      <c r="M15" s="91"/>
      <c r="N15" s="26" t="s">
        <v>402</v>
      </c>
      <c r="O15" s="287">
        <v>6</v>
      </c>
      <c r="P15" s="27">
        <v>4</v>
      </c>
      <c r="Q15" s="28" t="s">
        <v>15</v>
      </c>
      <c r="R15" s="28" t="s">
        <v>15</v>
      </c>
      <c r="S15" s="284">
        <v>4</v>
      </c>
      <c r="T15" s="28" t="s">
        <v>15</v>
      </c>
      <c r="U15" s="27">
        <v>2</v>
      </c>
      <c r="V15" s="28" t="s">
        <v>15</v>
      </c>
      <c r="W15" s="28" t="s">
        <v>15</v>
      </c>
      <c r="X15" s="28">
        <v>2</v>
      </c>
      <c r="Y15" s="28" t="s">
        <v>15</v>
      </c>
    </row>
    <row r="16" spans="1:25" ht="15" customHeight="1" x14ac:dyDescent="0.25">
      <c r="A16" s="26" t="s">
        <v>403</v>
      </c>
      <c r="B16" s="287">
        <v>6</v>
      </c>
      <c r="C16" s="27">
        <v>4</v>
      </c>
      <c r="D16" s="28" t="s">
        <v>15</v>
      </c>
      <c r="E16" s="28" t="s">
        <v>15</v>
      </c>
      <c r="F16" s="284">
        <v>3</v>
      </c>
      <c r="G16" s="28">
        <v>1</v>
      </c>
      <c r="H16" s="27">
        <v>2</v>
      </c>
      <c r="I16" s="28" t="s">
        <v>15</v>
      </c>
      <c r="J16" s="28">
        <v>1</v>
      </c>
      <c r="K16" s="28">
        <v>1</v>
      </c>
      <c r="L16" s="28" t="s">
        <v>15</v>
      </c>
      <c r="M16" s="91"/>
      <c r="N16" s="26" t="s">
        <v>479</v>
      </c>
      <c r="O16" s="287">
        <v>5</v>
      </c>
      <c r="P16" s="27" t="s">
        <v>15</v>
      </c>
      <c r="Q16" s="28" t="s">
        <v>15</v>
      </c>
      <c r="R16" s="28" t="s">
        <v>15</v>
      </c>
      <c r="S16" s="28" t="s">
        <v>15</v>
      </c>
      <c r="T16" s="28" t="s">
        <v>15</v>
      </c>
      <c r="U16" s="27">
        <v>5</v>
      </c>
      <c r="V16" s="28" t="s">
        <v>15</v>
      </c>
      <c r="W16" s="28" t="s">
        <v>15</v>
      </c>
      <c r="X16" s="28" t="s">
        <v>15</v>
      </c>
      <c r="Y16" s="28">
        <v>5</v>
      </c>
    </row>
    <row r="17" spans="1:25" ht="15" customHeight="1" x14ac:dyDescent="0.25">
      <c r="A17" s="26" t="s">
        <v>209</v>
      </c>
      <c r="B17" s="287">
        <v>5</v>
      </c>
      <c r="C17" s="27">
        <v>5</v>
      </c>
      <c r="D17" s="28" t="s">
        <v>15</v>
      </c>
      <c r="E17" s="28" t="s">
        <v>15</v>
      </c>
      <c r="F17" s="284">
        <v>2</v>
      </c>
      <c r="G17" s="284">
        <v>3</v>
      </c>
      <c r="H17" s="27" t="s">
        <v>15</v>
      </c>
      <c r="I17" s="28" t="s">
        <v>15</v>
      </c>
      <c r="J17" s="28" t="s">
        <v>15</v>
      </c>
      <c r="K17" s="28" t="s">
        <v>15</v>
      </c>
      <c r="L17" s="28" t="s">
        <v>15</v>
      </c>
      <c r="M17" s="91"/>
      <c r="N17" s="26" t="s">
        <v>209</v>
      </c>
      <c r="O17" s="287">
        <v>4</v>
      </c>
      <c r="P17" s="27">
        <v>2</v>
      </c>
      <c r="Q17" s="28" t="s">
        <v>15</v>
      </c>
      <c r="R17" s="28" t="s">
        <v>15</v>
      </c>
      <c r="S17" s="28" t="s">
        <v>15</v>
      </c>
      <c r="T17" s="284">
        <v>2</v>
      </c>
      <c r="U17" s="27">
        <v>2</v>
      </c>
      <c r="V17" s="28" t="s">
        <v>15</v>
      </c>
      <c r="W17" s="28" t="s">
        <v>15</v>
      </c>
      <c r="X17" s="28">
        <v>1</v>
      </c>
      <c r="Y17" s="28">
        <v>1</v>
      </c>
    </row>
    <row r="18" spans="1:25" ht="15" customHeight="1" x14ac:dyDescent="0.25">
      <c r="A18" s="26" t="s">
        <v>155</v>
      </c>
      <c r="B18" s="287">
        <v>5</v>
      </c>
      <c r="C18" s="27">
        <v>5</v>
      </c>
      <c r="D18" s="28" t="s">
        <v>15</v>
      </c>
      <c r="E18" s="28" t="s">
        <v>15</v>
      </c>
      <c r="F18" s="284">
        <v>4</v>
      </c>
      <c r="G18" s="28">
        <v>1</v>
      </c>
      <c r="H18" s="27" t="s">
        <v>15</v>
      </c>
      <c r="I18" s="28" t="s">
        <v>15</v>
      </c>
      <c r="J18" s="28" t="s">
        <v>15</v>
      </c>
      <c r="K18" s="28" t="s">
        <v>15</v>
      </c>
      <c r="L18" s="28" t="s">
        <v>15</v>
      </c>
      <c r="M18" s="91"/>
      <c r="N18" s="26" t="s">
        <v>399</v>
      </c>
      <c r="O18" s="287">
        <v>4</v>
      </c>
      <c r="P18" s="27">
        <v>4</v>
      </c>
      <c r="Q18" s="28" t="s">
        <v>15</v>
      </c>
      <c r="R18" s="28" t="s">
        <v>15</v>
      </c>
      <c r="S18" s="28">
        <v>1</v>
      </c>
      <c r="T18" s="284">
        <v>3</v>
      </c>
      <c r="U18" s="27" t="s">
        <v>15</v>
      </c>
      <c r="V18" s="28" t="s">
        <v>15</v>
      </c>
      <c r="W18" s="28" t="s">
        <v>15</v>
      </c>
      <c r="X18" s="28" t="s">
        <v>15</v>
      </c>
      <c r="Y18" s="28" t="s">
        <v>15</v>
      </c>
    </row>
    <row r="19" spans="1:25" ht="15" customHeight="1" x14ac:dyDescent="0.25">
      <c r="A19" s="26" t="s">
        <v>479</v>
      </c>
      <c r="B19" s="287">
        <v>5</v>
      </c>
      <c r="C19" s="27">
        <v>1</v>
      </c>
      <c r="D19" s="28" t="s">
        <v>15</v>
      </c>
      <c r="E19" s="28" t="s">
        <v>15</v>
      </c>
      <c r="F19" s="28" t="s">
        <v>15</v>
      </c>
      <c r="G19" s="28">
        <v>1</v>
      </c>
      <c r="H19" s="27">
        <v>4</v>
      </c>
      <c r="I19" s="28" t="s">
        <v>15</v>
      </c>
      <c r="J19" s="28" t="s">
        <v>15</v>
      </c>
      <c r="K19" s="28">
        <v>2</v>
      </c>
      <c r="L19" s="28">
        <v>2</v>
      </c>
      <c r="M19" s="91"/>
      <c r="N19" s="82" t="s">
        <v>485</v>
      </c>
      <c r="O19" s="287">
        <v>4</v>
      </c>
      <c r="P19" s="27">
        <v>2</v>
      </c>
      <c r="Q19" s="28" t="s">
        <v>15</v>
      </c>
      <c r="R19" s="28" t="s">
        <v>15</v>
      </c>
      <c r="S19" s="28">
        <v>2</v>
      </c>
      <c r="T19" s="28" t="s">
        <v>15</v>
      </c>
      <c r="U19" s="27">
        <v>2</v>
      </c>
      <c r="V19" s="28" t="s">
        <v>15</v>
      </c>
      <c r="W19" s="28" t="s">
        <v>15</v>
      </c>
      <c r="X19" s="28">
        <v>2</v>
      </c>
      <c r="Y19" s="28" t="s">
        <v>15</v>
      </c>
    </row>
    <row r="20" spans="1:25" ht="15" customHeight="1" x14ac:dyDescent="0.25">
      <c r="A20" s="26" t="s">
        <v>79</v>
      </c>
      <c r="B20" s="287">
        <v>5</v>
      </c>
      <c r="C20" s="27">
        <v>5</v>
      </c>
      <c r="D20" s="28" t="s">
        <v>15</v>
      </c>
      <c r="E20" s="28" t="s">
        <v>15</v>
      </c>
      <c r="F20" s="28">
        <v>3</v>
      </c>
      <c r="G20" s="28">
        <v>2</v>
      </c>
      <c r="H20" s="27" t="s">
        <v>15</v>
      </c>
      <c r="I20" s="28" t="s">
        <v>15</v>
      </c>
      <c r="J20" s="28" t="s">
        <v>15</v>
      </c>
      <c r="K20" s="28" t="s">
        <v>15</v>
      </c>
      <c r="L20" s="28" t="s">
        <v>15</v>
      </c>
      <c r="M20" s="91"/>
      <c r="N20" s="26" t="s">
        <v>397</v>
      </c>
      <c r="O20" s="287">
        <v>4</v>
      </c>
      <c r="P20" s="27">
        <v>2</v>
      </c>
      <c r="Q20" s="28" t="s">
        <v>15</v>
      </c>
      <c r="R20" s="28" t="s">
        <v>15</v>
      </c>
      <c r="S20" s="284">
        <v>1</v>
      </c>
      <c r="T20" s="28">
        <v>1</v>
      </c>
      <c r="U20" s="27">
        <v>2</v>
      </c>
      <c r="V20" s="28" t="s">
        <v>15</v>
      </c>
      <c r="W20" s="28" t="s">
        <v>15</v>
      </c>
      <c r="X20" s="28">
        <v>1</v>
      </c>
      <c r="Y20" s="28">
        <v>1</v>
      </c>
    </row>
    <row r="21" spans="1:25" ht="15" customHeight="1" x14ac:dyDescent="0.25">
      <c r="A21" s="26" t="s">
        <v>83</v>
      </c>
      <c r="B21" s="287">
        <v>4</v>
      </c>
      <c r="C21" s="27">
        <v>4</v>
      </c>
      <c r="D21" s="28" t="s">
        <v>15</v>
      </c>
      <c r="E21" s="28" t="s">
        <v>15</v>
      </c>
      <c r="F21" s="28">
        <v>2</v>
      </c>
      <c r="G21" s="284">
        <v>2</v>
      </c>
      <c r="H21" s="27" t="s">
        <v>15</v>
      </c>
      <c r="I21" s="28" t="s">
        <v>15</v>
      </c>
      <c r="J21" s="28" t="s">
        <v>15</v>
      </c>
      <c r="K21" s="28" t="s">
        <v>15</v>
      </c>
      <c r="L21" s="28" t="s">
        <v>15</v>
      </c>
      <c r="M21" s="91"/>
      <c r="N21" s="26" t="s">
        <v>91</v>
      </c>
      <c r="O21" s="287">
        <v>3</v>
      </c>
      <c r="P21" s="27">
        <v>3</v>
      </c>
      <c r="Q21" s="28" t="s">
        <v>15</v>
      </c>
      <c r="R21" s="28" t="s">
        <v>15</v>
      </c>
      <c r="S21" s="28" t="s">
        <v>15</v>
      </c>
      <c r="T21" s="28">
        <v>3</v>
      </c>
      <c r="U21" s="27" t="s">
        <v>15</v>
      </c>
      <c r="V21" s="28" t="s">
        <v>15</v>
      </c>
      <c r="W21" s="28" t="s">
        <v>15</v>
      </c>
      <c r="X21" s="28" t="s">
        <v>15</v>
      </c>
      <c r="Y21" s="28" t="s">
        <v>15</v>
      </c>
    </row>
    <row r="22" spans="1:25" ht="15" customHeight="1" x14ac:dyDescent="0.25">
      <c r="A22" s="26" t="s">
        <v>482</v>
      </c>
      <c r="B22" s="287">
        <v>4</v>
      </c>
      <c r="C22" s="27">
        <v>4</v>
      </c>
      <c r="D22" s="28" t="s">
        <v>15</v>
      </c>
      <c r="E22" s="28" t="s">
        <v>15</v>
      </c>
      <c r="F22" s="284">
        <v>1</v>
      </c>
      <c r="G22" s="284">
        <v>3</v>
      </c>
      <c r="H22" s="27" t="s">
        <v>15</v>
      </c>
      <c r="I22" s="28" t="s">
        <v>15</v>
      </c>
      <c r="J22" s="28" t="s">
        <v>15</v>
      </c>
      <c r="K22" s="28" t="s">
        <v>15</v>
      </c>
      <c r="L22" s="28" t="s">
        <v>15</v>
      </c>
      <c r="M22" s="91"/>
      <c r="N22" s="26" t="s">
        <v>83</v>
      </c>
      <c r="O22" s="287">
        <v>3</v>
      </c>
      <c r="P22" s="27">
        <v>2</v>
      </c>
      <c r="Q22" s="28" t="s">
        <v>15</v>
      </c>
      <c r="R22" s="28" t="s">
        <v>15</v>
      </c>
      <c r="S22" s="284">
        <v>2</v>
      </c>
      <c r="T22" s="28" t="s">
        <v>15</v>
      </c>
      <c r="U22" s="27">
        <v>1</v>
      </c>
      <c r="V22" s="28" t="s">
        <v>15</v>
      </c>
      <c r="W22" s="28" t="s">
        <v>15</v>
      </c>
      <c r="X22" s="28" t="s">
        <v>15</v>
      </c>
      <c r="Y22" s="28">
        <v>1</v>
      </c>
    </row>
    <row r="23" spans="1:25" ht="15" customHeight="1" x14ac:dyDescent="0.25">
      <c r="A23" s="26" t="s">
        <v>93</v>
      </c>
      <c r="B23" s="287">
        <v>3</v>
      </c>
      <c r="C23" s="27">
        <v>3</v>
      </c>
      <c r="D23" s="28" t="s">
        <v>15</v>
      </c>
      <c r="E23" s="28" t="s">
        <v>15</v>
      </c>
      <c r="F23" s="284">
        <v>3</v>
      </c>
      <c r="G23" s="28" t="s">
        <v>15</v>
      </c>
      <c r="H23" s="27" t="s">
        <v>15</v>
      </c>
      <c r="I23" s="28" t="s">
        <v>15</v>
      </c>
      <c r="J23" s="28" t="s">
        <v>15</v>
      </c>
      <c r="K23" s="28" t="s">
        <v>15</v>
      </c>
      <c r="L23" s="28" t="s">
        <v>15</v>
      </c>
      <c r="M23" s="91"/>
      <c r="N23" s="26" t="s">
        <v>1003</v>
      </c>
      <c r="O23" s="287">
        <v>3</v>
      </c>
      <c r="P23" s="27">
        <v>3</v>
      </c>
      <c r="Q23" s="28" t="s">
        <v>15</v>
      </c>
      <c r="R23" s="28" t="s">
        <v>15</v>
      </c>
      <c r="S23" s="284">
        <v>2</v>
      </c>
      <c r="T23" s="28">
        <v>1</v>
      </c>
      <c r="U23" s="27" t="s">
        <v>15</v>
      </c>
      <c r="V23" s="28" t="s">
        <v>15</v>
      </c>
      <c r="W23" s="28" t="s">
        <v>15</v>
      </c>
      <c r="X23" s="28" t="s">
        <v>15</v>
      </c>
      <c r="Y23" s="28" t="s">
        <v>15</v>
      </c>
    </row>
    <row r="24" spans="1:25" ht="15" customHeight="1" x14ac:dyDescent="0.25">
      <c r="A24" s="26" t="s">
        <v>95</v>
      </c>
      <c r="B24" s="287">
        <v>3</v>
      </c>
      <c r="C24" s="27">
        <v>3</v>
      </c>
      <c r="D24" s="28" t="s">
        <v>15</v>
      </c>
      <c r="E24" s="28">
        <v>1</v>
      </c>
      <c r="F24" s="284">
        <v>2</v>
      </c>
      <c r="G24" s="28" t="s">
        <v>15</v>
      </c>
      <c r="H24" s="27" t="s">
        <v>15</v>
      </c>
      <c r="I24" s="28" t="s">
        <v>15</v>
      </c>
      <c r="J24" s="28" t="s">
        <v>15</v>
      </c>
      <c r="K24" s="28" t="s">
        <v>15</v>
      </c>
      <c r="L24" s="28" t="s">
        <v>15</v>
      </c>
      <c r="M24" s="91"/>
      <c r="N24" s="26" t="s">
        <v>232</v>
      </c>
      <c r="O24" s="287">
        <v>3</v>
      </c>
      <c r="P24" s="27">
        <v>3</v>
      </c>
      <c r="Q24" s="28" t="s">
        <v>15</v>
      </c>
      <c r="R24" s="28" t="s">
        <v>15</v>
      </c>
      <c r="S24" s="28" t="s">
        <v>15</v>
      </c>
      <c r="T24" s="28">
        <v>3</v>
      </c>
      <c r="U24" s="27" t="s">
        <v>15</v>
      </c>
      <c r="V24" s="28" t="s">
        <v>15</v>
      </c>
      <c r="W24" s="28" t="s">
        <v>15</v>
      </c>
      <c r="X24" s="28" t="s">
        <v>15</v>
      </c>
      <c r="Y24" s="28" t="s">
        <v>15</v>
      </c>
    </row>
    <row r="25" spans="1:25" ht="15" customHeight="1" x14ac:dyDescent="0.25">
      <c r="A25" s="26" t="s">
        <v>481</v>
      </c>
      <c r="B25" s="287">
        <v>3</v>
      </c>
      <c r="C25" s="27">
        <v>1</v>
      </c>
      <c r="D25" s="28" t="s">
        <v>15</v>
      </c>
      <c r="E25" s="28" t="s">
        <v>15</v>
      </c>
      <c r="F25" s="284">
        <v>1</v>
      </c>
      <c r="G25" s="28" t="s">
        <v>15</v>
      </c>
      <c r="H25" s="27">
        <v>2</v>
      </c>
      <c r="I25" s="28" t="s">
        <v>15</v>
      </c>
      <c r="J25" s="28" t="s">
        <v>15</v>
      </c>
      <c r="K25" s="28">
        <v>2</v>
      </c>
      <c r="L25" s="28" t="s">
        <v>15</v>
      </c>
      <c r="M25" s="91"/>
      <c r="N25" s="26" t="s">
        <v>62</v>
      </c>
      <c r="O25" s="287">
        <v>3</v>
      </c>
      <c r="P25" s="27">
        <v>3</v>
      </c>
      <c r="Q25" s="28" t="s">
        <v>15</v>
      </c>
      <c r="R25" s="28" t="s">
        <v>15</v>
      </c>
      <c r="S25" s="28">
        <v>3</v>
      </c>
      <c r="T25" s="28" t="s">
        <v>15</v>
      </c>
      <c r="U25" s="27" t="s">
        <v>15</v>
      </c>
      <c r="V25" s="28" t="s">
        <v>15</v>
      </c>
      <c r="W25" s="28" t="s">
        <v>15</v>
      </c>
      <c r="X25" s="28" t="s">
        <v>15</v>
      </c>
      <c r="Y25" s="28" t="s">
        <v>15</v>
      </c>
    </row>
    <row r="26" spans="1:25" ht="15" customHeight="1" x14ac:dyDescent="0.25">
      <c r="A26" s="26" t="s">
        <v>345</v>
      </c>
      <c r="B26" s="287">
        <v>3</v>
      </c>
      <c r="C26" s="27">
        <v>1</v>
      </c>
      <c r="D26" s="28" t="s">
        <v>15</v>
      </c>
      <c r="E26" s="28" t="s">
        <v>15</v>
      </c>
      <c r="F26" s="28">
        <v>1</v>
      </c>
      <c r="G26" s="28" t="s">
        <v>15</v>
      </c>
      <c r="H26" s="27">
        <v>2</v>
      </c>
      <c r="I26" s="28" t="s">
        <v>15</v>
      </c>
      <c r="J26" s="28" t="s">
        <v>15</v>
      </c>
      <c r="K26" s="28">
        <v>2</v>
      </c>
      <c r="L26" s="28" t="s">
        <v>15</v>
      </c>
      <c r="M26" s="91"/>
      <c r="N26" s="26" t="s">
        <v>67</v>
      </c>
      <c r="O26" s="287">
        <v>3</v>
      </c>
      <c r="P26" s="27">
        <v>3</v>
      </c>
      <c r="Q26" s="28" t="s">
        <v>15</v>
      </c>
      <c r="R26" s="28" t="s">
        <v>15</v>
      </c>
      <c r="S26" s="28" t="s">
        <v>15</v>
      </c>
      <c r="T26" s="284">
        <v>3</v>
      </c>
      <c r="U26" s="27" t="s">
        <v>15</v>
      </c>
      <c r="V26" s="28" t="s">
        <v>15</v>
      </c>
      <c r="W26" s="28" t="s">
        <v>15</v>
      </c>
      <c r="X26" s="28" t="s">
        <v>15</v>
      </c>
      <c r="Y26" s="28" t="s">
        <v>15</v>
      </c>
    </row>
    <row r="27" spans="1:25" ht="15" customHeight="1" x14ac:dyDescent="0.25">
      <c r="A27" s="26" t="s">
        <v>84</v>
      </c>
      <c r="B27" s="287">
        <v>3</v>
      </c>
      <c r="C27" s="27">
        <v>2</v>
      </c>
      <c r="D27" s="28" t="s">
        <v>15</v>
      </c>
      <c r="E27" s="28" t="s">
        <v>15</v>
      </c>
      <c r="F27" s="28" t="s">
        <v>15</v>
      </c>
      <c r="G27" s="28">
        <v>2</v>
      </c>
      <c r="H27" s="27">
        <v>1</v>
      </c>
      <c r="I27" s="28" t="s">
        <v>15</v>
      </c>
      <c r="J27" s="28" t="s">
        <v>15</v>
      </c>
      <c r="K27" s="28" t="s">
        <v>15</v>
      </c>
      <c r="L27" s="28">
        <v>1</v>
      </c>
      <c r="M27" s="91"/>
      <c r="N27" s="26" t="s">
        <v>501</v>
      </c>
      <c r="O27" s="287">
        <v>2</v>
      </c>
      <c r="P27" s="27">
        <v>2</v>
      </c>
      <c r="Q27" s="28" t="s">
        <v>15</v>
      </c>
      <c r="R27" s="28" t="s">
        <v>15</v>
      </c>
      <c r="S27" s="284">
        <v>1</v>
      </c>
      <c r="T27" s="28">
        <v>1</v>
      </c>
      <c r="U27" s="27" t="s">
        <v>15</v>
      </c>
      <c r="V27" s="28" t="s">
        <v>15</v>
      </c>
      <c r="W27" s="28" t="s">
        <v>15</v>
      </c>
      <c r="X27" s="28" t="s">
        <v>15</v>
      </c>
      <c r="Y27" s="28" t="s">
        <v>15</v>
      </c>
    </row>
    <row r="28" spans="1:25" ht="15" customHeight="1" x14ac:dyDescent="0.25">
      <c r="A28" s="26" t="s">
        <v>85</v>
      </c>
      <c r="B28" s="287">
        <v>3</v>
      </c>
      <c r="C28" s="27">
        <v>3</v>
      </c>
      <c r="D28" s="28" t="s">
        <v>15</v>
      </c>
      <c r="E28" s="28">
        <v>1</v>
      </c>
      <c r="F28" s="28">
        <v>2</v>
      </c>
      <c r="G28" s="28" t="s">
        <v>15</v>
      </c>
      <c r="H28" s="27" t="s">
        <v>15</v>
      </c>
      <c r="I28" s="28" t="s">
        <v>15</v>
      </c>
      <c r="J28" s="28" t="s">
        <v>15</v>
      </c>
      <c r="K28" s="28" t="s">
        <v>15</v>
      </c>
      <c r="L28" s="28" t="s">
        <v>15</v>
      </c>
      <c r="M28" s="91"/>
      <c r="N28" s="26" t="s">
        <v>229</v>
      </c>
      <c r="O28" s="287">
        <v>2</v>
      </c>
      <c r="P28" s="27">
        <v>2</v>
      </c>
      <c r="Q28" s="28" t="s">
        <v>15</v>
      </c>
      <c r="R28" s="28" t="s">
        <v>15</v>
      </c>
      <c r="S28" s="284">
        <v>1</v>
      </c>
      <c r="T28" s="284">
        <v>1</v>
      </c>
      <c r="U28" s="27" t="s">
        <v>15</v>
      </c>
      <c r="V28" s="28" t="s">
        <v>15</v>
      </c>
      <c r="W28" s="28" t="s">
        <v>15</v>
      </c>
      <c r="X28" s="28" t="s">
        <v>15</v>
      </c>
      <c r="Y28" s="28" t="s">
        <v>15</v>
      </c>
    </row>
    <row r="29" spans="1:25" ht="15" customHeight="1" x14ac:dyDescent="0.25">
      <c r="A29" s="26" t="s">
        <v>109</v>
      </c>
      <c r="B29" s="287">
        <v>3</v>
      </c>
      <c r="C29" s="27">
        <v>3</v>
      </c>
      <c r="D29" s="28" t="s">
        <v>15</v>
      </c>
      <c r="E29" s="28" t="s">
        <v>15</v>
      </c>
      <c r="F29" s="28">
        <v>3</v>
      </c>
      <c r="G29" s="28" t="s">
        <v>15</v>
      </c>
      <c r="H29" s="27" t="s">
        <v>15</v>
      </c>
      <c r="I29" s="28" t="s">
        <v>15</v>
      </c>
      <c r="J29" s="28" t="s">
        <v>15</v>
      </c>
      <c r="K29" s="28" t="s">
        <v>15</v>
      </c>
      <c r="L29" s="28" t="s">
        <v>15</v>
      </c>
      <c r="M29" s="91"/>
      <c r="N29" s="26" t="s">
        <v>75</v>
      </c>
      <c r="O29" s="287">
        <v>2</v>
      </c>
      <c r="P29" s="27">
        <v>2</v>
      </c>
      <c r="Q29" s="28" t="s">
        <v>15</v>
      </c>
      <c r="R29" s="28">
        <v>1</v>
      </c>
      <c r="S29" s="284">
        <v>1</v>
      </c>
      <c r="T29" s="28" t="s">
        <v>15</v>
      </c>
      <c r="U29" s="27" t="s">
        <v>15</v>
      </c>
      <c r="V29" s="28" t="s">
        <v>15</v>
      </c>
      <c r="W29" s="28" t="s">
        <v>15</v>
      </c>
      <c r="X29" s="28" t="s">
        <v>15</v>
      </c>
      <c r="Y29" s="28" t="s">
        <v>15</v>
      </c>
    </row>
    <row r="30" spans="1:25" ht="15" customHeight="1" x14ac:dyDescent="0.25">
      <c r="A30" s="26" t="s">
        <v>490</v>
      </c>
      <c r="B30" s="287">
        <v>3</v>
      </c>
      <c r="C30" s="27">
        <v>3</v>
      </c>
      <c r="D30" s="28" t="s">
        <v>15</v>
      </c>
      <c r="E30" s="28" t="s">
        <v>15</v>
      </c>
      <c r="F30" s="28">
        <v>3</v>
      </c>
      <c r="G30" s="28" t="s">
        <v>15</v>
      </c>
      <c r="H30" s="27" t="s">
        <v>15</v>
      </c>
      <c r="I30" s="28" t="s">
        <v>15</v>
      </c>
      <c r="J30" s="28" t="s">
        <v>15</v>
      </c>
      <c r="K30" s="28" t="s">
        <v>15</v>
      </c>
      <c r="L30" s="28" t="s">
        <v>15</v>
      </c>
      <c r="M30" s="91"/>
      <c r="N30" s="26" t="s">
        <v>90</v>
      </c>
      <c r="O30" s="287">
        <v>2</v>
      </c>
      <c r="P30" s="27">
        <v>2</v>
      </c>
      <c r="Q30" s="28" t="s">
        <v>15</v>
      </c>
      <c r="R30" s="28" t="s">
        <v>15</v>
      </c>
      <c r="S30" s="284">
        <v>2</v>
      </c>
      <c r="T30" s="28" t="s">
        <v>15</v>
      </c>
      <c r="U30" s="27" t="s">
        <v>15</v>
      </c>
      <c r="V30" s="28" t="s">
        <v>15</v>
      </c>
      <c r="W30" s="28" t="s">
        <v>15</v>
      </c>
      <c r="X30" s="28" t="s">
        <v>15</v>
      </c>
      <c r="Y30" s="28" t="s">
        <v>15</v>
      </c>
    </row>
    <row r="31" spans="1:25" ht="15" customHeight="1" x14ac:dyDescent="0.25">
      <c r="A31" s="26" t="s">
        <v>402</v>
      </c>
      <c r="B31" s="287">
        <v>2</v>
      </c>
      <c r="C31" s="27">
        <v>2</v>
      </c>
      <c r="D31" s="28" t="s">
        <v>15</v>
      </c>
      <c r="E31" s="28" t="s">
        <v>15</v>
      </c>
      <c r="F31" s="284">
        <v>1</v>
      </c>
      <c r="G31" s="28">
        <v>1</v>
      </c>
      <c r="H31" s="27" t="s">
        <v>15</v>
      </c>
      <c r="I31" s="28" t="s">
        <v>15</v>
      </c>
      <c r="J31" s="28" t="s">
        <v>15</v>
      </c>
      <c r="K31" s="28" t="s">
        <v>15</v>
      </c>
      <c r="L31" s="28" t="s">
        <v>15</v>
      </c>
      <c r="M31" s="91"/>
      <c r="N31" s="26" t="s">
        <v>65</v>
      </c>
      <c r="O31" s="287">
        <v>2</v>
      </c>
      <c r="P31" s="27">
        <v>2</v>
      </c>
      <c r="Q31" s="28" t="s">
        <v>15</v>
      </c>
      <c r="R31" s="28" t="s">
        <v>15</v>
      </c>
      <c r="S31" s="284">
        <v>2</v>
      </c>
      <c r="T31" s="28" t="s">
        <v>15</v>
      </c>
      <c r="U31" s="27" t="s">
        <v>15</v>
      </c>
      <c r="V31" s="28" t="s">
        <v>15</v>
      </c>
      <c r="W31" s="28" t="s">
        <v>15</v>
      </c>
      <c r="X31" s="28" t="s">
        <v>15</v>
      </c>
      <c r="Y31" s="28" t="s">
        <v>15</v>
      </c>
    </row>
    <row r="32" spans="1:25" ht="15" customHeight="1" x14ac:dyDescent="0.25">
      <c r="A32" s="26" t="s">
        <v>233</v>
      </c>
      <c r="B32" s="287">
        <v>2</v>
      </c>
      <c r="C32" s="27">
        <v>1</v>
      </c>
      <c r="D32" s="28" t="s">
        <v>15</v>
      </c>
      <c r="E32" s="28" t="s">
        <v>15</v>
      </c>
      <c r="F32" s="28">
        <v>1</v>
      </c>
      <c r="G32" s="28" t="s">
        <v>15</v>
      </c>
      <c r="H32" s="27">
        <v>1</v>
      </c>
      <c r="I32" s="28" t="s">
        <v>15</v>
      </c>
      <c r="J32" s="28" t="s">
        <v>15</v>
      </c>
      <c r="K32" s="28">
        <v>1</v>
      </c>
      <c r="L32" s="28" t="s">
        <v>15</v>
      </c>
      <c r="M32" s="91"/>
      <c r="N32" s="26" t="s">
        <v>80</v>
      </c>
      <c r="O32" s="287">
        <v>2</v>
      </c>
      <c r="P32" s="27">
        <v>1</v>
      </c>
      <c r="Q32" s="28" t="s">
        <v>15</v>
      </c>
      <c r="R32" s="28" t="s">
        <v>15</v>
      </c>
      <c r="S32" s="284">
        <v>1</v>
      </c>
      <c r="T32" s="28" t="s">
        <v>15</v>
      </c>
      <c r="U32" s="27">
        <v>1</v>
      </c>
      <c r="V32" s="28" t="s">
        <v>15</v>
      </c>
      <c r="W32" s="28" t="s">
        <v>15</v>
      </c>
      <c r="X32" s="28">
        <v>1</v>
      </c>
      <c r="Y32" s="28" t="s">
        <v>15</v>
      </c>
    </row>
    <row r="33" spans="1:25" ht="15" customHeight="1" x14ac:dyDescent="0.25">
      <c r="A33" s="26" t="s">
        <v>80</v>
      </c>
      <c r="B33" s="287">
        <v>2</v>
      </c>
      <c r="C33" s="27">
        <v>2</v>
      </c>
      <c r="D33" s="28" t="s">
        <v>15</v>
      </c>
      <c r="E33" s="28" t="s">
        <v>15</v>
      </c>
      <c r="F33" s="28">
        <v>1</v>
      </c>
      <c r="G33" s="284">
        <v>1</v>
      </c>
      <c r="H33" s="27" t="s">
        <v>15</v>
      </c>
      <c r="I33" s="28" t="s">
        <v>15</v>
      </c>
      <c r="J33" s="28" t="s">
        <v>15</v>
      </c>
      <c r="K33" s="28" t="s">
        <v>15</v>
      </c>
      <c r="L33" s="28" t="s">
        <v>15</v>
      </c>
      <c r="M33" s="91"/>
      <c r="N33" s="26" t="s">
        <v>84</v>
      </c>
      <c r="O33" s="287">
        <v>2</v>
      </c>
      <c r="P33" s="27">
        <v>2</v>
      </c>
      <c r="Q33" s="28" t="s">
        <v>15</v>
      </c>
      <c r="R33" s="28" t="s">
        <v>15</v>
      </c>
      <c r="S33" s="284">
        <v>1</v>
      </c>
      <c r="T33" s="28">
        <v>1</v>
      </c>
      <c r="U33" s="27" t="s">
        <v>15</v>
      </c>
      <c r="V33" s="28" t="s">
        <v>15</v>
      </c>
      <c r="W33" s="28" t="s">
        <v>15</v>
      </c>
      <c r="X33" s="28" t="s">
        <v>15</v>
      </c>
      <c r="Y33" s="28" t="s">
        <v>15</v>
      </c>
    </row>
    <row r="34" spans="1:25" ht="15" customHeight="1" x14ac:dyDescent="0.25">
      <c r="A34" s="26" t="s">
        <v>231</v>
      </c>
      <c r="B34" s="287">
        <v>2</v>
      </c>
      <c r="C34" s="27">
        <v>2</v>
      </c>
      <c r="D34" s="28" t="s">
        <v>15</v>
      </c>
      <c r="E34" s="28" t="s">
        <v>15</v>
      </c>
      <c r="F34" s="28">
        <v>1</v>
      </c>
      <c r="G34" s="284">
        <v>1</v>
      </c>
      <c r="H34" s="27" t="s">
        <v>15</v>
      </c>
      <c r="I34" s="28" t="s">
        <v>15</v>
      </c>
      <c r="J34" s="28" t="s">
        <v>15</v>
      </c>
      <c r="K34" s="28" t="s">
        <v>15</v>
      </c>
      <c r="L34" s="28" t="s">
        <v>15</v>
      </c>
      <c r="M34" s="91"/>
      <c r="N34" s="26" t="s">
        <v>231</v>
      </c>
      <c r="O34" s="287">
        <v>2</v>
      </c>
      <c r="P34" s="27">
        <v>2</v>
      </c>
      <c r="Q34" s="28" t="s">
        <v>15</v>
      </c>
      <c r="R34" s="28" t="s">
        <v>15</v>
      </c>
      <c r="S34" s="28" t="s">
        <v>15</v>
      </c>
      <c r="T34" s="284">
        <v>2</v>
      </c>
      <c r="U34" s="27" t="s">
        <v>15</v>
      </c>
      <c r="V34" s="28" t="s">
        <v>15</v>
      </c>
      <c r="W34" s="28" t="s">
        <v>15</v>
      </c>
      <c r="X34" s="28" t="s">
        <v>15</v>
      </c>
      <c r="Y34" s="28" t="s">
        <v>15</v>
      </c>
    </row>
    <row r="35" spans="1:25" ht="15" customHeight="1" x14ac:dyDescent="0.25">
      <c r="A35" s="26" t="s">
        <v>208</v>
      </c>
      <c r="B35" s="287">
        <v>2</v>
      </c>
      <c r="C35" s="27">
        <v>2</v>
      </c>
      <c r="D35" s="28" t="s">
        <v>15</v>
      </c>
      <c r="E35" s="28" t="s">
        <v>15</v>
      </c>
      <c r="F35" s="28" t="s">
        <v>15</v>
      </c>
      <c r="G35" s="28">
        <v>2</v>
      </c>
      <c r="H35" s="27" t="s">
        <v>15</v>
      </c>
      <c r="I35" s="28" t="s">
        <v>15</v>
      </c>
      <c r="J35" s="28" t="s">
        <v>15</v>
      </c>
      <c r="K35" s="28" t="s">
        <v>15</v>
      </c>
      <c r="L35" s="28" t="s">
        <v>15</v>
      </c>
      <c r="M35" s="91"/>
      <c r="N35" s="26" t="s">
        <v>64</v>
      </c>
      <c r="O35" s="287">
        <v>2</v>
      </c>
      <c r="P35" s="27">
        <v>2</v>
      </c>
      <c r="Q35" s="28" t="s">
        <v>15</v>
      </c>
      <c r="R35" s="28" t="s">
        <v>15</v>
      </c>
      <c r="S35" s="284">
        <v>1</v>
      </c>
      <c r="T35" s="28">
        <v>1</v>
      </c>
      <c r="U35" s="27" t="s">
        <v>15</v>
      </c>
      <c r="V35" s="28" t="s">
        <v>15</v>
      </c>
      <c r="W35" s="28" t="s">
        <v>15</v>
      </c>
      <c r="X35" s="28" t="s">
        <v>15</v>
      </c>
      <c r="Y35" s="28" t="s">
        <v>15</v>
      </c>
    </row>
    <row r="36" spans="1:25" ht="15" customHeight="1" x14ac:dyDescent="0.25">
      <c r="A36" s="26" t="s">
        <v>67</v>
      </c>
      <c r="B36" s="287">
        <v>2</v>
      </c>
      <c r="C36" s="27">
        <v>2</v>
      </c>
      <c r="D36" s="28" t="s">
        <v>15</v>
      </c>
      <c r="E36" s="28" t="s">
        <v>15</v>
      </c>
      <c r="F36" s="28">
        <v>1</v>
      </c>
      <c r="G36" s="28">
        <v>1</v>
      </c>
      <c r="H36" s="27" t="s">
        <v>15</v>
      </c>
      <c r="I36" s="28" t="s">
        <v>15</v>
      </c>
      <c r="J36" s="28" t="s">
        <v>15</v>
      </c>
      <c r="K36" s="28" t="s">
        <v>15</v>
      </c>
      <c r="L36" s="28" t="s">
        <v>15</v>
      </c>
      <c r="M36" s="91"/>
      <c r="N36" s="26" t="s">
        <v>68</v>
      </c>
      <c r="O36" s="287">
        <v>1</v>
      </c>
      <c r="P36" s="27">
        <v>1</v>
      </c>
      <c r="Q36" s="28" t="s">
        <v>15</v>
      </c>
      <c r="R36" s="28" t="s">
        <v>15</v>
      </c>
      <c r="S36" s="28" t="s">
        <v>15</v>
      </c>
      <c r="T36" s="28">
        <v>1</v>
      </c>
      <c r="U36" s="27" t="s">
        <v>15</v>
      </c>
      <c r="V36" s="28" t="s">
        <v>15</v>
      </c>
      <c r="W36" s="28" t="s">
        <v>15</v>
      </c>
      <c r="X36" s="28" t="s">
        <v>15</v>
      </c>
      <c r="Y36" s="28" t="s">
        <v>15</v>
      </c>
    </row>
    <row r="37" spans="1:25" ht="15" customHeight="1" x14ac:dyDescent="0.25">
      <c r="A37" s="18" t="s">
        <v>66</v>
      </c>
      <c r="B37" s="287">
        <v>1</v>
      </c>
      <c r="C37" s="27">
        <v>1</v>
      </c>
      <c r="D37" s="28" t="s">
        <v>15</v>
      </c>
      <c r="E37" s="28" t="s">
        <v>15</v>
      </c>
      <c r="F37" s="28">
        <v>1</v>
      </c>
      <c r="G37" s="28" t="s">
        <v>15</v>
      </c>
      <c r="H37" s="27" t="s">
        <v>15</v>
      </c>
      <c r="I37" s="28" t="s">
        <v>15</v>
      </c>
      <c r="J37" s="28" t="s">
        <v>15</v>
      </c>
      <c r="K37" s="28" t="s">
        <v>15</v>
      </c>
      <c r="L37" s="28" t="s">
        <v>15</v>
      </c>
      <c r="M37" s="91"/>
      <c r="N37" s="26" t="s">
        <v>69</v>
      </c>
      <c r="O37" s="287">
        <v>1</v>
      </c>
      <c r="P37" s="27" t="s">
        <v>15</v>
      </c>
      <c r="Q37" s="28" t="s">
        <v>15</v>
      </c>
      <c r="R37" s="28" t="s">
        <v>15</v>
      </c>
      <c r="S37" s="28" t="s">
        <v>15</v>
      </c>
      <c r="T37" s="28" t="s">
        <v>15</v>
      </c>
      <c r="U37" s="27">
        <v>1</v>
      </c>
      <c r="V37" s="28" t="s">
        <v>15</v>
      </c>
      <c r="W37" s="28" t="s">
        <v>15</v>
      </c>
      <c r="X37" s="28">
        <v>1</v>
      </c>
      <c r="Y37" s="28" t="s">
        <v>15</v>
      </c>
    </row>
    <row r="38" spans="1:25" ht="15" customHeight="1" x14ac:dyDescent="0.25">
      <c r="A38" s="26" t="s">
        <v>68</v>
      </c>
      <c r="B38" s="287">
        <v>1</v>
      </c>
      <c r="C38" s="27">
        <v>1</v>
      </c>
      <c r="D38" s="28" t="s">
        <v>15</v>
      </c>
      <c r="E38" s="28" t="s">
        <v>15</v>
      </c>
      <c r="F38" s="284">
        <v>1</v>
      </c>
      <c r="G38" s="28" t="s">
        <v>15</v>
      </c>
      <c r="H38" s="27" t="s">
        <v>15</v>
      </c>
      <c r="I38" s="28" t="s">
        <v>15</v>
      </c>
      <c r="J38" s="28" t="s">
        <v>15</v>
      </c>
      <c r="K38" s="28" t="s">
        <v>15</v>
      </c>
      <c r="L38" s="28" t="s">
        <v>15</v>
      </c>
      <c r="M38" s="91"/>
      <c r="N38" s="26" t="s">
        <v>82</v>
      </c>
      <c r="O38" s="287">
        <v>1</v>
      </c>
      <c r="P38" s="27">
        <v>1</v>
      </c>
      <c r="Q38" s="28" t="s">
        <v>15</v>
      </c>
      <c r="R38" s="28" t="s">
        <v>15</v>
      </c>
      <c r="S38" s="28" t="s">
        <v>15</v>
      </c>
      <c r="T38" s="284">
        <v>1</v>
      </c>
      <c r="U38" s="27" t="s">
        <v>15</v>
      </c>
      <c r="V38" s="28" t="s">
        <v>15</v>
      </c>
      <c r="W38" s="28" t="s">
        <v>15</v>
      </c>
      <c r="X38" s="28" t="s">
        <v>15</v>
      </c>
      <c r="Y38" s="28" t="s">
        <v>15</v>
      </c>
    </row>
    <row r="39" spans="1:25" ht="15" customHeight="1" x14ac:dyDescent="0.25">
      <c r="A39" s="26" t="s">
        <v>486</v>
      </c>
      <c r="B39" s="287">
        <v>1</v>
      </c>
      <c r="C39" s="27">
        <v>1</v>
      </c>
      <c r="D39" s="28" t="s">
        <v>15</v>
      </c>
      <c r="E39" s="28" t="s">
        <v>15</v>
      </c>
      <c r="F39" s="28" t="s">
        <v>15</v>
      </c>
      <c r="G39" s="28">
        <v>1</v>
      </c>
      <c r="H39" s="27" t="s">
        <v>15</v>
      </c>
      <c r="I39" s="28" t="s">
        <v>15</v>
      </c>
      <c r="J39" s="28" t="s">
        <v>15</v>
      </c>
      <c r="K39" s="28" t="s">
        <v>15</v>
      </c>
      <c r="L39" s="28" t="s">
        <v>15</v>
      </c>
      <c r="M39" s="91"/>
      <c r="N39" s="26" t="s">
        <v>92</v>
      </c>
      <c r="O39" s="287">
        <v>1</v>
      </c>
      <c r="P39" s="27">
        <v>1</v>
      </c>
      <c r="Q39" s="28" t="s">
        <v>15</v>
      </c>
      <c r="R39" s="28" t="s">
        <v>15</v>
      </c>
      <c r="S39" s="28" t="s">
        <v>15</v>
      </c>
      <c r="T39" s="284">
        <v>1</v>
      </c>
      <c r="U39" s="27" t="s">
        <v>15</v>
      </c>
      <c r="V39" s="28" t="s">
        <v>15</v>
      </c>
      <c r="W39" s="28" t="s">
        <v>15</v>
      </c>
      <c r="X39" s="28" t="s">
        <v>15</v>
      </c>
      <c r="Y39" s="28" t="s">
        <v>15</v>
      </c>
    </row>
    <row r="40" spans="1:25" ht="15" customHeight="1" x14ac:dyDescent="0.25">
      <c r="A40" s="26" t="s">
        <v>82</v>
      </c>
      <c r="B40" s="287">
        <v>1</v>
      </c>
      <c r="C40" s="27">
        <v>1</v>
      </c>
      <c r="D40" s="28" t="s">
        <v>15</v>
      </c>
      <c r="E40" s="28" t="s">
        <v>15</v>
      </c>
      <c r="F40" s="28" t="s">
        <v>15</v>
      </c>
      <c r="G40" s="28">
        <v>1</v>
      </c>
      <c r="H40" s="27" t="s">
        <v>15</v>
      </c>
      <c r="I40" s="28" t="s">
        <v>15</v>
      </c>
      <c r="J40" s="28" t="s">
        <v>15</v>
      </c>
      <c r="K40" s="28" t="s">
        <v>15</v>
      </c>
      <c r="L40" s="28" t="s">
        <v>15</v>
      </c>
      <c r="M40" s="91"/>
      <c r="N40" s="26" t="s">
        <v>233</v>
      </c>
      <c r="O40" s="287">
        <v>1</v>
      </c>
      <c r="P40" s="27" t="s">
        <v>15</v>
      </c>
      <c r="Q40" s="28" t="s">
        <v>15</v>
      </c>
      <c r="R40" s="28" t="s">
        <v>15</v>
      </c>
      <c r="S40" s="28" t="s">
        <v>15</v>
      </c>
      <c r="T40" s="28" t="s">
        <v>15</v>
      </c>
      <c r="U40" s="27">
        <v>1</v>
      </c>
      <c r="V40" s="28" t="s">
        <v>15</v>
      </c>
      <c r="W40" s="28" t="s">
        <v>15</v>
      </c>
      <c r="X40" s="28">
        <v>1</v>
      </c>
      <c r="Y40" s="28" t="s">
        <v>15</v>
      </c>
    </row>
    <row r="41" spans="1:25" ht="15" customHeight="1" x14ac:dyDescent="0.25">
      <c r="A41" s="26" t="s">
        <v>498</v>
      </c>
      <c r="B41" s="287">
        <v>1</v>
      </c>
      <c r="C41" s="27">
        <v>1</v>
      </c>
      <c r="D41" s="28" t="s">
        <v>15</v>
      </c>
      <c r="E41" s="28" t="s">
        <v>15</v>
      </c>
      <c r="F41" s="28" t="s">
        <v>15</v>
      </c>
      <c r="G41" s="284">
        <v>1</v>
      </c>
      <c r="H41" s="27" t="s">
        <v>15</v>
      </c>
      <c r="I41" s="28" t="s">
        <v>15</v>
      </c>
      <c r="J41" s="28" t="s">
        <v>15</v>
      </c>
      <c r="K41" s="28" t="s">
        <v>15</v>
      </c>
      <c r="L41" s="28" t="s">
        <v>15</v>
      </c>
      <c r="M41" s="91"/>
      <c r="N41" s="26" t="s">
        <v>403</v>
      </c>
      <c r="O41" s="287">
        <v>1</v>
      </c>
      <c r="P41" s="27">
        <v>1</v>
      </c>
      <c r="Q41" s="28" t="s">
        <v>15</v>
      </c>
      <c r="R41" s="28" t="s">
        <v>15</v>
      </c>
      <c r="S41" s="28">
        <v>1</v>
      </c>
      <c r="T41" s="28" t="s">
        <v>15</v>
      </c>
      <c r="U41" s="27" t="s">
        <v>15</v>
      </c>
      <c r="V41" s="28" t="s">
        <v>15</v>
      </c>
      <c r="W41" s="28" t="s">
        <v>15</v>
      </c>
      <c r="X41" s="28" t="s">
        <v>15</v>
      </c>
      <c r="Y41" s="28" t="s">
        <v>15</v>
      </c>
    </row>
    <row r="42" spans="1:25" ht="15" customHeight="1" x14ac:dyDescent="0.25">
      <c r="A42" s="26" t="s">
        <v>419</v>
      </c>
      <c r="B42" s="287">
        <v>1</v>
      </c>
      <c r="C42" s="27" t="s">
        <v>15</v>
      </c>
      <c r="D42" s="28" t="s">
        <v>15</v>
      </c>
      <c r="E42" s="28" t="s">
        <v>15</v>
      </c>
      <c r="F42" s="28" t="s">
        <v>15</v>
      </c>
      <c r="G42" s="28" t="s">
        <v>15</v>
      </c>
      <c r="H42" s="27">
        <v>1</v>
      </c>
      <c r="I42" s="28" t="s">
        <v>15</v>
      </c>
      <c r="J42" s="28" t="s">
        <v>15</v>
      </c>
      <c r="K42" s="28">
        <v>1</v>
      </c>
      <c r="L42" s="28" t="s">
        <v>15</v>
      </c>
      <c r="M42" s="91"/>
      <c r="N42" s="26" t="s">
        <v>488</v>
      </c>
      <c r="O42" s="287">
        <v>1</v>
      </c>
      <c r="P42" s="27">
        <v>1</v>
      </c>
      <c r="Q42" s="28" t="s">
        <v>15</v>
      </c>
      <c r="R42" s="28" t="s">
        <v>15</v>
      </c>
      <c r="S42" s="284">
        <v>1</v>
      </c>
      <c r="T42" s="28" t="s">
        <v>15</v>
      </c>
      <c r="U42" s="27" t="s">
        <v>15</v>
      </c>
      <c r="V42" s="28" t="s">
        <v>15</v>
      </c>
      <c r="W42" s="28" t="s">
        <v>15</v>
      </c>
      <c r="X42" s="28" t="s">
        <v>15</v>
      </c>
      <c r="Y42" s="28" t="s">
        <v>15</v>
      </c>
    </row>
    <row r="43" spans="1:25" ht="15" customHeight="1" x14ac:dyDescent="0.25">
      <c r="A43" s="26" t="s">
        <v>94</v>
      </c>
      <c r="B43" s="287">
        <v>1</v>
      </c>
      <c r="C43" s="27">
        <v>1</v>
      </c>
      <c r="D43" s="28" t="s">
        <v>15</v>
      </c>
      <c r="E43" s="28" t="s">
        <v>15</v>
      </c>
      <c r="F43" s="284">
        <v>1</v>
      </c>
      <c r="G43" s="28" t="s">
        <v>15</v>
      </c>
      <c r="H43" s="27" t="s">
        <v>15</v>
      </c>
      <c r="I43" s="28" t="s">
        <v>15</v>
      </c>
      <c r="J43" s="28" t="s">
        <v>15</v>
      </c>
      <c r="K43" s="28" t="s">
        <v>15</v>
      </c>
      <c r="L43" s="28" t="s">
        <v>15</v>
      </c>
      <c r="M43" s="91"/>
      <c r="N43" s="26" t="s">
        <v>393</v>
      </c>
      <c r="O43" s="287">
        <v>1</v>
      </c>
      <c r="P43" s="27">
        <v>1</v>
      </c>
      <c r="Q43" s="28" t="s">
        <v>15</v>
      </c>
      <c r="R43" s="28" t="s">
        <v>15</v>
      </c>
      <c r="S43" s="28" t="s">
        <v>15</v>
      </c>
      <c r="T43" s="284">
        <v>1</v>
      </c>
      <c r="U43" s="27" t="s">
        <v>15</v>
      </c>
      <c r="V43" s="28" t="s">
        <v>15</v>
      </c>
      <c r="W43" s="28" t="s">
        <v>15</v>
      </c>
      <c r="X43" s="28" t="s">
        <v>15</v>
      </c>
      <c r="Y43" s="28" t="s">
        <v>15</v>
      </c>
    </row>
    <row r="44" spans="1:25" ht="15" customHeight="1" x14ac:dyDescent="0.25">
      <c r="A44" s="26" t="s">
        <v>399</v>
      </c>
      <c r="B44" s="287">
        <v>1</v>
      </c>
      <c r="C44" s="27">
        <v>1</v>
      </c>
      <c r="D44" s="28" t="s">
        <v>15</v>
      </c>
      <c r="E44" s="28" t="s">
        <v>15</v>
      </c>
      <c r="F44" s="28" t="s">
        <v>15</v>
      </c>
      <c r="G44" s="284">
        <v>1</v>
      </c>
      <c r="H44" s="27" t="s">
        <v>15</v>
      </c>
      <c r="I44" s="28" t="s">
        <v>15</v>
      </c>
      <c r="J44" s="28" t="s">
        <v>15</v>
      </c>
      <c r="K44" s="28" t="s">
        <v>15</v>
      </c>
      <c r="L44" s="28" t="s">
        <v>15</v>
      </c>
      <c r="M44" s="91"/>
      <c r="N44" s="26" t="s">
        <v>155</v>
      </c>
      <c r="O44" s="287">
        <v>1</v>
      </c>
      <c r="P44" s="27">
        <v>1</v>
      </c>
      <c r="Q44" s="28" t="s">
        <v>15</v>
      </c>
      <c r="R44" s="28" t="s">
        <v>15</v>
      </c>
      <c r="S44" s="284">
        <v>1</v>
      </c>
      <c r="T44" s="28" t="s">
        <v>15</v>
      </c>
      <c r="U44" s="27" t="s">
        <v>15</v>
      </c>
      <c r="V44" s="28" t="s">
        <v>15</v>
      </c>
      <c r="W44" s="28" t="s">
        <v>15</v>
      </c>
      <c r="X44" s="28" t="s">
        <v>15</v>
      </c>
      <c r="Y44" s="28" t="s">
        <v>15</v>
      </c>
    </row>
    <row r="45" spans="1:25" ht="15" customHeight="1" x14ac:dyDescent="0.25">
      <c r="A45" s="26" t="s">
        <v>483</v>
      </c>
      <c r="B45" s="287">
        <v>1</v>
      </c>
      <c r="C45" s="27">
        <v>1</v>
      </c>
      <c r="D45" s="28" t="s">
        <v>15</v>
      </c>
      <c r="E45" s="28" t="s">
        <v>15</v>
      </c>
      <c r="F45" s="28" t="s">
        <v>15</v>
      </c>
      <c r="G45" s="28">
        <v>1</v>
      </c>
      <c r="H45" s="27" t="s">
        <v>15</v>
      </c>
      <c r="I45" s="28" t="s">
        <v>15</v>
      </c>
      <c r="J45" s="28" t="s">
        <v>15</v>
      </c>
      <c r="K45" s="28" t="s">
        <v>15</v>
      </c>
      <c r="L45" s="28" t="s">
        <v>15</v>
      </c>
      <c r="M45" s="91"/>
      <c r="N45" s="26" t="s">
        <v>345</v>
      </c>
      <c r="O45" s="287">
        <v>1</v>
      </c>
      <c r="P45" s="27">
        <v>1</v>
      </c>
      <c r="Q45" s="28" t="s">
        <v>15</v>
      </c>
      <c r="R45" s="28" t="s">
        <v>15</v>
      </c>
      <c r="S45" s="28" t="s">
        <v>15</v>
      </c>
      <c r="T45" s="284">
        <v>1</v>
      </c>
      <c r="U45" s="27" t="s">
        <v>15</v>
      </c>
      <c r="V45" s="28" t="s">
        <v>15</v>
      </c>
      <c r="W45" s="28" t="s">
        <v>15</v>
      </c>
      <c r="X45" s="28" t="s">
        <v>15</v>
      </c>
      <c r="Y45" s="28" t="s">
        <v>15</v>
      </c>
    </row>
    <row r="46" spans="1:25" ht="15" customHeight="1" x14ac:dyDescent="0.25">
      <c r="A46" s="26" t="s">
        <v>96</v>
      </c>
      <c r="B46" s="287">
        <v>1</v>
      </c>
      <c r="C46" s="27">
        <v>1</v>
      </c>
      <c r="D46" s="28" t="s">
        <v>15</v>
      </c>
      <c r="E46" s="28" t="s">
        <v>15</v>
      </c>
      <c r="F46" s="28" t="s">
        <v>15</v>
      </c>
      <c r="G46" s="28">
        <v>1</v>
      </c>
      <c r="H46" s="27" t="s">
        <v>15</v>
      </c>
      <c r="I46" s="28" t="s">
        <v>15</v>
      </c>
      <c r="J46" s="28" t="s">
        <v>15</v>
      </c>
      <c r="K46" s="28" t="s">
        <v>15</v>
      </c>
      <c r="L46" s="28" t="s">
        <v>15</v>
      </c>
      <c r="M46" s="91"/>
      <c r="N46" s="26" t="s">
        <v>85</v>
      </c>
      <c r="O46" s="287">
        <v>1</v>
      </c>
      <c r="P46" s="27">
        <v>1</v>
      </c>
      <c r="Q46" s="28" t="s">
        <v>15</v>
      </c>
      <c r="R46" s="28" t="s">
        <v>15</v>
      </c>
      <c r="S46" s="284">
        <v>1</v>
      </c>
      <c r="T46" s="28" t="s">
        <v>15</v>
      </c>
      <c r="U46" s="27" t="s">
        <v>15</v>
      </c>
      <c r="V46" s="28" t="s">
        <v>15</v>
      </c>
      <c r="W46" s="28" t="s">
        <v>15</v>
      </c>
      <c r="X46" s="28" t="s">
        <v>15</v>
      </c>
      <c r="Y46" s="28" t="s">
        <v>15</v>
      </c>
    </row>
    <row r="47" spans="1:25" ht="15" customHeight="1" x14ac:dyDescent="0.25">
      <c r="A47" s="82" t="s">
        <v>90</v>
      </c>
      <c r="B47" s="287">
        <v>1</v>
      </c>
      <c r="C47" s="27">
        <v>1</v>
      </c>
      <c r="D47" s="28" t="s">
        <v>15</v>
      </c>
      <c r="E47" s="28" t="s">
        <v>15</v>
      </c>
      <c r="F47" s="28">
        <v>1</v>
      </c>
      <c r="G47" s="28" t="s">
        <v>15</v>
      </c>
      <c r="H47" s="27" t="s">
        <v>15</v>
      </c>
      <c r="I47" s="28" t="s">
        <v>15</v>
      </c>
      <c r="J47" s="28" t="s">
        <v>15</v>
      </c>
      <c r="K47" s="28" t="s">
        <v>15</v>
      </c>
      <c r="L47" s="28" t="s">
        <v>15</v>
      </c>
      <c r="M47" s="91"/>
      <c r="N47" s="26" t="s">
        <v>109</v>
      </c>
      <c r="O47" s="287">
        <v>1</v>
      </c>
      <c r="P47" s="27">
        <v>1</v>
      </c>
      <c r="Q47" s="28" t="s">
        <v>15</v>
      </c>
      <c r="R47" s="28" t="s">
        <v>15</v>
      </c>
      <c r="S47" s="284">
        <v>1</v>
      </c>
      <c r="T47" s="28" t="s">
        <v>15</v>
      </c>
      <c r="U47" s="27" t="s">
        <v>15</v>
      </c>
      <c r="V47" s="28" t="s">
        <v>15</v>
      </c>
      <c r="W47" s="28" t="s">
        <v>15</v>
      </c>
      <c r="X47" s="28" t="s">
        <v>15</v>
      </c>
      <c r="Y47" s="28" t="s">
        <v>15</v>
      </c>
    </row>
    <row r="48" spans="1:25" ht="15" customHeight="1" x14ac:dyDescent="0.25">
      <c r="A48" s="26" t="s">
        <v>959</v>
      </c>
      <c r="B48" s="287">
        <v>1</v>
      </c>
      <c r="C48" s="27">
        <v>1</v>
      </c>
      <c r="D48" s="28" t="s">
        <v>15</v>
      </c>
      <c r="E48" s="28" t="s">
        <v>15</v>
      </c>
      <c r="F48" s="28" t="s">
        <v>15</v>
      </c>
      <c r="G48" s="28">
        <v>1</v>
      </c>
      <c r="H48" s="27" t="s">
        <v>15</v>
      </c>
      <c r="I48" s="28" t="s">
        <v>15</v>
      </c>
      <c r="J48" s="28" t="s">
        <v>15</v>
      </c>
      <c r="K48" s="28" t="s">
        <v>15</v>
      </c>
      <c r="L48" s="28" t="s">
        <v>15</v>
      </c>
      <c r="M48" s="91"/>
      <c r="N48" s="207" t="s">
        <v>41</v>
      </c>
      <c r="O48" s="287">
        <v>251</v>
      </c>
      <c r="P48" s="287">
        <v>210</v>
      </c>
      <c r="Q48" s="10">
        <v>0</v>
      </c>
      <c r="R48" s="285">
        <v>8</v>
      </c>
      <c r="S48" s="285">
        <v>92</v>
      </c>
      <c r="T48" s="285">
        <v>110</v>
      </c>
      <c r="U48" s="287">
        <v>41</v>
      </c>
      <c r="V48" s="10">
        <v>0</v>
      </c>
      <c r="W48" s="285">
        <v>1</v>
      </c>
      <c r="X48" s="285">
        <v>18</v>
      </c>
      <c r="Y48" s="285">
        <v>22</v>
      </c>
    </row>
    <row r="49" spans="1:25" ht="15" customHeight="1" x14ac:dyDescent="0.25">
      <c r="A49" s="26" t="s">
        <v>1003</v>
      </c>
      <c r="B49" s="287">
        <v>1</v>
      </c>
      <c r="C49" s="27">
        <v>1</v>
      </c>
      <c r="D49" s="28" t="s">
        <v>15</v>
      </c>
      <c r="E49" s="28" t="s">
        <v>15</v>
      </c>
      <c r="F49" s="28" t="s">
        <v>15</v>
      </c>
      <c r="G49" s="28">
        <v>1</v>
      </c>
      <c r="H49" s="27" t="s">
        <v>15</v>
      </c>
      <c r="I49" s="28" t="s">
        <v>15</v>
      </c>
      <c r="J49" s="28" t="s">
        <v>15</v>
      </c>
      <c r="K49" s="28" t="s">
        <v>15</v>
      </c>
      <c r="L49" s="28" t="s">
        <v>15</v>
      </c>
      <c r="M49" s="91"/>
      <c r="N49" s="91"/>
      <c r="O49" s="91"/>
      <c r="P49" s="91"/>
      <c r="Q49" s="91"/>
      <c r="R49" s="91"/>
      <c r="S49" s="91"/>
      <c r="T49" s="91"/>
      <c r="U49" s="91"/>
      <c r="V49" s="91"/>
      <c r="W49" s="91"/>
      <c r="X49" s="91"/>
      <c r="Y49" s="91"/>
    </row>
    <row r="50" spans="1:25" ht="15" customHeight="1" x14ac:dyDescent="0.25">
      <c r="A50" s="26" t="s">
        <v>207</v>
      </c>
      <c r="B50" s="287">
        <v>1</v>
      </c>
      <c r="C50" s="27">
        <v>1</v>
      </c>
      <c r="D50" s="28" t="s">
        <v>15</v>
      </c>
      <c r="E50" s="28" t="s">
        <v>15</v>
      </c>
      <c r="F50" s="28" t="s">
        <v>15</v>
      </c>
      <c r="G50" s="284">
        <v>1</v>
      </c>
      <c r="H50" s="27" t="s">
        <v>15</v>
      </c>
      <c r="I50" s="28" t="s">
        <v>15</v>
      </c>
      <c r="J50" s="28" t="s">
        <v>15</v>
      </c>
      <c r="K50" s="28" t="s">
        <v>15</v>
      </c>
      <c r="L50" s="28" t="s">
        <v>15</v>
      </c>
      <c r="M50" s="91"/>
    </row>
    <row r="51" spans="1:25" ht="15" customHeight="1" x14ac:dyDescent="0.25">
      <c r="A51" s="26" t="s">
        <v>97</v>
      </c>
      <c r="B51" s="287">
        <v>1</v>
      </c>
      <c r="C51" s="27">
        <v>1</v>
      </c>
      <c r="D51" s="28" t="s">
        <v>15</v>
      </c>
      <c r="E51" s="28" t="s">
        <v>15</v>
      </c>
      <c r="F51" s="28" t="s">
        <v>15</v>
      </c>
      <c r="G51" s="28">
        <v>1</v>
      </c>
      <c r="H51" s="27" t="s">
        <v>15</v>
      </c>
      <c r="I51" s="28" t="s">
        <v>15</v>
      </c>
      <c r="J51" s="28" t="s">
        <v>15</v>
      </c>
      <c r="K51" s="28" t="s">
        <v>15</v>
      </c>
      <c r="L51" s="28" t="s">
        <v>15</v>
      </c>
      <c r="M51" s="91"/>
    </row>
    <row r="52" spans="1:25" ht="15" customHeight="1" x14ac:dyDescent="0.25">
      <c r="A52" s="26" t="s">
        <v>65</v>
      </c>
      <c r="B52" s="287">
        <v>1</v>
      </c>
      <c r="C52" s="27">
        <v>1</v>
      </c>
      <c r="D52" s="28" t="s">
        <v>15</v>
      </c>
      <c r="E52" s="28" t="s">
        <v>15</v>
      </c>
      <c r="F52" s="28">
        <v>1</v>
      </c>
      <c r="G52" s="28" t="s">
        <v>15</v>
      </c>
      <c r="H52" s="27" t="s">
        <v>15</v>
      </c>
      <c r="I52" s="28" t="s">
        <v>15</v>
      </c>
      <c r="J52" s="28" t="s">
        <v>15</v>
      </c>
      <c r="K52" s="28" t="s">
        <v>15</v>
      </c>
      <c r="L52" s="28" t="s">
        <v>15</v>
      </c>
      <c r="M52" s="91"/>
    </row>
    <row r="53" spans="1:25" ht="15" customHeight="1" x14ac:dyDescent="0.25">
      <c r="A53" s="26" t="s">
        <v>100</v>
      </c>
      <c r="B53" s="287">
        <v>1</v>
      </c>
      <c r="C53" s="27">
        <v>1</v>
      </c>
      <c r="D53" s="28" t="s">
        <v>15</v>
      </c>
      <c r="E53" s="28" t="s">
        <v>15</v>
      </c>
      <c r="F53" s="284">
        <v>1</v>
      </c>
      <c r="G53" s="28" t="s">
        <v>15</v>
      </c>
      <c r="H53" s="27" t="s">
        <v>15</v>
      </c>
      <c r="I53" s="28" t="s">
        <v>15</v>
      </c>
      <c r="J53" s="28" t="s">
        <v>15</v>
      </c>
      <c r="K53" s="28" t="s">
        <v>15</v>
      </c>
      <c r="L53" s="28" t="s">
        <v>15</v>
      </c>
      <c r="M53" s="91"/>
    </row>
    <row r="54" spans="1:25" ht="15" customHeight="1" x14ac:dyDescent="0.25">
      <c r="A54" s="26" t="s">
        <v>397</v>
      </c>
      <c r="B54" s="287">
        <v>1</v>
      </c>
      <c r="C54" s="27" t="s">
        <v>15</v>
      </c>
      <c r="D54" s="28" t="s">
        <v>15</v>
      </c>
      <c r="E54" s="28" t="s">
        <v>15</v>
      </c>
      <c r="F54" s="28" t="s">
        <v>15</v>
      </c>
      <c r="G54" s="28" t="s">
        <v>15</v>
      </c>
      <c r="H54" s="27">
        <v>1</v>
      </c>
      <c r="I54" s="28" t="s">
        <v>15</v>
      </c>
      <c r="J54" s="28" t="s">
        <v>15</v>
      </c>
      <c r="K54" s="28">
        <v>1</v>
      </c>
      <c r="L54" s="28" t="s">
        <v>15</v>
      </c>
      <c r="M54" s="91"/>
    </row>
    <row r="55" spans="1:25" ht="15" customHeight="1" x14ac:dyDescent="0.25">
      <c r="A55" s="26" t="s">
        <v>510</v>
      </c>
      <c r="B55" s="287">
        <v>1</v>
      </c>
      <c r="C55" s="27">
        <v>1</v>
      </c>
      <c r="D55" s="28" t="s">
        <v>15</v>
      </c>
      <c r="E55" s="28" t="s">
        <v>15</v>
      </c>
      <c r="F55" s="28">
        <v>1</v>
      </c>
      <c r="G55" s="28" t="s">
        <v>15</v>
      </c>
      <c r="H55" s="27" t="s">
        <v>15</v>
      </c>
      <c r="I55" s="28" t="s">
        <v>15</v>
      </c>
      <c r="J55" s="28" t="s">
        <v>15</v>
      </c>
      <c r="K55" s="28" t="s">
        <v>15</v>
      </c>
      <c r="L55" s="28" t="s">
        <v>15</v>
      </c>
      <c r="M55" s="91"/>
    </row>
    <row r="56" spans="1:25" ht="15" customHeight="1" x14ac:dyDescent="0.25">
      <c r="A56" s="26" t="s">
        <v>156</v>
      </c>
      <c r="B56" s="287">
        <v>1</v>
      </c>
      <c r="C56" s="27" t="s">
        <v>15</v>
      </c>
      <c r="D56" s="28" t="s">
        <v>15</v>
      </c>
      <c r="E56" s="28" t="s">
        <v>15</v>
      </c>
      <c r="F56" s="28" t="s">
        <v>15</v>
      </c>
      <c r="G56" s="28" t="s">
        <v>15</v>
      </c>
      <c r="H56" s="27">
        <v>1</v>
      </c>
      <c r="I56" s="28" t="s">
        <v>15</v>
      </c>
      <c r="J56" s="28">
        <v>1</v>
      </c>
      <c r="K56" s="28" t="s">
        <v>15</v>
      </c>
      <c r="L56" s="28" t="s">
        <v>15</v>
      </c>
      <c r="M56" s="91"/>
    </row>
    <row r="57" spans="1:25" ht="15" customHeight="1" x14ac:dyDescent="0.25">
      <c r="A57" s="26" t="s">
        <v>157</v>
      </c>
      <c r="B57" s="287">
        <v>1</v>
      </c>
      <c r="C57" s="27">
        <v>1</v>
      </c>
      <c r="D57" s="28" t="s">
        <v>15</v>
      </c>
      <c r="E57" s="28" t="s">
        <v>15</v>
      </c>
      <c r="F57" s="28">
        <v>1</v>
      </c>
      <c r="G57" s="28" t="s">
        <v>15</v>
      </c>
      <c r="H57" s="27" t="s">
        <v>15</v>
      </c>
      <c r="I57" s="28" t="s">
        <v>15</v>
      </c>
      <c r="J57" s="28" t="s">
        <v>15</v>
      </c>
      <c r="K57" s="28" t="s">
        <v>15</v>
      </c>
      <c r="L57" s="28" t="s">
        <v>15</v>
      </c>
      <c r="M57" s="91"/>
    </row>
    <row r="58" spans="1:25" ht="15" customHeight="1" x14ac:dyDescent="0.25">
      <c r="A58" s="26" t="s">
        <v>232</v>
      </c>
      <c r="B58" s="287">
        <v>1</v>
      </c>
      <c r="C58" s="27">
        <v>1</v>
      </c>
      <c r="D58" s="28" t="s">
        <v>15</v>
      </c>
      <c r="E58" s="28" t="s">
        <v>15</v>
      </c>
      <c r="F58" s="28" t="s">
        <v>15</v>
      </c>
      <c r="G58" s="28">
        <v>1</v>
      </c>
      <c r="H58" s="27" t="s">
        <v>15</v>
      </c>
      <c r="I58" s="28" t="s">
        <v>15</v>
      </c>
      <c r="J58" s="28" t="s">
        <v>15</v>
      </c>
      <c r="K58" s="28" t="s">
        <v>15</v>
      </c>
      <c r="L58" s="28" t="s">
        <v>15</v>
      </c>
      <c r="M58" s="91"/>
    </row>
    <row r="59" spans="1:25" ht="15" customHeight="1" x14ac:dyDescent="0.25">
      <c r="A59" s="26" t="s">
        <v>86</v>
      </c>
      <c r="B59" s="287">
        <v>1</v>
      </c>
      <c r="C59" s="27">
        <v>1</v>
      </c>
      <c r="D59" s="28" t="s">
        <v>15</v>
      </c>
      <c r="E59" s="28" t="s">
        <v>15</v>
      </c>
      <c r="F59" s="28" t="s">
        <v>15</v>
      </c>
      <c r="G59" s="28">
        <v>1</v>
      </c>
      <c r="H59" s="27" t="s">
        <v>15</v>
      </c>
      <c r="I59" s="28" t="s">
        <v>15</v>
      </c>
      <c r="J59" s="28" t="s">
        <v>15</v>
      </c>
      <c r="K59" s="28" t="s">
        <v>15</v>
      </c>
      <c r="L59" s="28" t="s">
        <v>15</v>
      </c>
      <c r="M59" s="91"/>
    </row>
    <row r="60" spans="1:25" ht="15" customHeight="1" x14ac:dyDescent="0.25">
      <c r="A60" s="26" t="s">
        <v>503</v>
      </c>
      <c r="B60" s="287">
        <v>1</v>
      </c>
      <c r="C60" s="27" t="s">
        <v>15</v>
      </c>
      <c r="D60" s="28" t="s">
        <v>15</v>
      </c>
      <c r="E60" s="28" t="s">
        <v>15</v>
      </c>
      <c r="F60" s="28" t="s">
        <v>15</v>
      </c>
      <c r="G60" s="28" t="s">
        <v>15</v>
      </c>
      <c r="H60" s="27">
        <v>1</v>
      </c>
      <c r="I60" s="28" t="s">
        <v>15</v>
      </c>
      <c r="J60" s="28" t="s">
        <v>15</v>
      </c>
      <c r="K60" s="28">
        <v>1</v>
      </c>
      <c r="L60" s="28" t="s">
        <v>15</v>
      </c>
      <c r="M60" s="91"/>
    </row>
    <row r="61" spans="1:25" ht="15" customHeight="1" x14ac:dyDescent="0.25">
      <c r="A61" s="207" t="s">
        <v>41</v>
      </c>
      <c r="B61" s="287">
        <v>343</v>
      </c>
      <c r="C61" s="287">
        <v>293</v>
      </c>
      <c r="D61" s="285">
        <v>2</v>
      </c>
      <c r="E61" s="285">
        <v>2</v>
      </c>
      <c r="F61" s="285">
        <v>160</v>
      </c>
      <c r="G61" s="285">
        <v>129</v>
      </c>
      <c r="H61" s="287">
        <v>50</v>
      </c>
      <c r="I61" s="285">
        <v>1</v>
      </c>
      <c r="J61" s="285">
        <v>2</v>
      </c>
      <c r="K61" s="285">
        <v>29</v>
      </c>
      <c r="L61" s="285">
        <v>18</v>
      </c>
      <c r="M61" s="91"/>
    </row>
    <row r="62" spans="1:25" x14ac:dyDescent="0.25">
      <c r="M62" s="91"/>
    </row>
  </sheetData>
  <sortState ref="N4:Y60">
    <sortCondition descending="1" ref="O4:O60"/>
    <sortCondition ref="N4:N60"/>
  </sortState>
  <mergeCells count="14">
    <mergeCell ref="N1:Y1"/>
    <mergeCell ref="N2:N3"/>
    <mergeCell ref="P2:P3"/>
    <mergeCell ref="Q2:T2"/>
    <mergeCell ref="U2:U3"/>
    <mergeCell ref="V2:Y2"/>
    <mergeCell ref="O2:O3"/>
    <mergeCell ref="A1:L1"/>
    <mergeCell ref="A2:A3"/>
    <mergeCell ref="C2:C3"/>
    <mergeCell ref="D2:G2"/>
    <mergeCell ref="H2:H3"/>
    <mergeCell ref="I2:L2"/>
    <mergeCell ref="B2:B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pane ySplit="3" topLeftCell="A22" activePane="bottomLeft" state="frozen"/>
      <selection pane="bottomLeft" activeCell="O29" sqref="O29"/>
    </sheetView>
  </sheetViews>
  <sheetFormatPr defaultRowHeight="15" x14ac:dyDescent="0.25"/>
  <cols>
    <col min="1" max="1" width="40.140625" customWidth="1"/>
    <col min="2" max="2" width="10.7109375" customWidth="1"/>
    <col min="3" max="3" width="16.140625" customWidth="1"/>
    <col min="4" max="4" width="18.5703125" customWidth="1"/>
    <col min="5" max="5" width="9.5703125" customWidth="1"/>
    <col min="6" max="6" width="42.42578125" customWidth="1"/>
    <col min="7" max="7" width="11.5703125" customWidth="1"/>
    <col min="8" max="8" width="15.85546875" customWidth="1"/>
    <col min="9" max="9" width="16.28515625" customWidth="1"/>
  </cols>
  <sheetData>
    <row r="1" spans="1:9" s="123" customFormat="1" ht="52.5" customHeight="1" x14ac:dyDescent="0.25">
      <c r="A1" s="534" t="s">
        <v>896</v>
      </c>
      <c r="B1" s="534"/>
      <c r="C1" s="534"/>
      <c r="D1" s="534"/>
      <c r="F1" s="534" t="s">
        <v>1017</v>
      </c>
      <c r="G1" s="534"/>
      <c r="H1" s="534"/>
      <c r="I1" s="534"/>
    </row>
    <row r="2" spans="1:9" x14ac:dyDescent="0.25">
      <c r="A2" s="537" t="s">
        <v>101</v>
      </c>
      <c r="B2" s="537" t="s">
        <v>197</v>
      </c>
      <c r="C2" s="537"/>
      <c r="D2" s="537"/>
      <c r="F2" s="537" t="s">
        <v>101</v>
      </c>
      <c r="G2" s="537" t="s">
        <v>197</v>
      </c>
      <c r="H2" s="537"/>
      <c r="I2" s="537"/>
    </row>
    <row r="3" spans="1:9" ht="25.5" x14ac:dyDescent="0.25">
      <c r="A3" s="537"/>
      <c r="B3" s="4" t="s">
        <v>36</v>
      </c>
      <c r="C3" s="45" t="s">
        <v>43</v>
      </c>
      <c r="D3" s="45" t="s">
        <v>59</v>
      </c>
      <c r="F3" s="537"/>
      <c r="G3" s="4" t="s">
        <v>36</v>
      </c>
      <c r="H3" s="45" t="s">
        <v>43</v>
      </c>
      <c r="I3" s="45" t="s">
        <v>59</v>
      </c>
    </row>
    <row r="4" spans="1:9" ht="15" customHeight="1" x14ac:dyDescent="0.25">
      <c r="A4" s="337" t="s">
        <v>72</v>
      </c>
      <c r="B4" s="338">
        <v>13</v>
      </c>
      <c r="C4" s="373">
        <v>13</v>
      </c>
      <c r="D4" s="373" t="s">
        <v>15</v>
      </c>
      <c r="F4" s="337" t="s">
        <v>63</v>
      </c>
      <c r="G4" s="338">
        <f t="shared" ref="G4:G31" si="0">SUM(H4:I4)</f>
        <v>12</v>
      </c>
      <c r="H4" s="425">
        <v>12</v>
      </c>
      <c r="I4" s="373" t="s">
        <v>15</v>
      </c>
    </row>
    <row r="5" spans="1:9" ht="15" customHeight="1" x14ac:dyDescent="0.25">
      <c r="A5" s="337" t="s">
        <v>76</v>
      </c>
      <c r="B5" s="338">
        <v>7</v>
      </c>
      <c r="C5" s="373">
        <v>7</v>
      </c>
      <c r="D5" s="373" t="s">
        <v>15</v>
      </c>
      <c r="F5" s="337" t="s">
        <v>76</v>
      </c>
      <c r="G5" s="338">
        <f t="shared" si="0"/>
        <v>10</v>
      </c>
      <c r="H5" s="425">
        <v>10</v>
      </c>
      <c r="I5" s="373" t="s">
        <v>15</v>
      </c>
    </row>
    <row r="6" spans="1:9" ht="15" customHeight="1" x14ac:dyDescent="0.25">
      <c r="A6" s="337" t="s">
        <v>485</v>
      </c>
      <c r="B6" s="338">
        <v>7</v>
      </c>
      <c r="C6" s="373">
        <v>7</v>
      </c>
      <c r="D6" s="373" t="s">
        <v>15</v>
      </c>
      <c r="F6" s="337" t="s">
        <v>72</v>
      </c>
      <c r="G6" s="338">
        <f t="shared" si="0"/>
        <v>10</v>
      </c>
      <c r="H6" s="425">
        <v>10</v>
      </c>
      <c r="I6" s="373" t="s">
        <v>15</v>
      </c>
    </row>
    <row r="7" spans="1:9" ht="15" customHeight="1" x14ac:dyDescent="0.25">
      <c r="A7" s="337" t="s">
        <v>81</v>
      </c>
      <c r="B7" s="338">
        <v>7</v>
      </c>
      <c r="C7" s="373">
        <v>7</v>
      </c>
      <c r="D7" s="373" t="s">
        <v>15</v>
      </c>
      <c r="F7" s="337" t="s">
        <v>158</v>
      </c>
      <c r="G7" s="338">
        <f t="shared" si="0"/>
        <v>8</v>
      </c>
      <c r="H7" s="425">
        <v>8</v>
      </c>
      <c r="I7" s="373" t="s">
        <v>15</v>
      </c>
    </row>
    <row r="8" spans="1:9" ht="15" customHeight="1" x14ac:dyDescent="0.25">
      <c r="A8" s="337" t="s">
        <v>91</v>
      </c>
      <c r="B8" s="338">
        <v>6</v>
      </c>
      <c r="C8" s="373">
        <v>6</v>
      </c>
      <c r="D8" s="373" t="s">
        <v>15</v>
      </c>
      <c r="F8" s="337" t="s">
        <v>402</v>
      </c>
      <c r="G8" s="338">
        <f t="shared" si="0"/>
        <v>6</v>
      </c>
      <c r="H8" s="425">
        <v>6</v>
      </c>
      <c r="I8" s="373" t="s">
        <v>15</v>
      </c>
    </row>
    <row r="9" spans="1:9" ht="15" customHeight="1" x14ac:dyDescent="0.25">
      <c r="A9" s="337" t="s">
        <v>230</v>
      </c>
      <c r="B9" s="338">
        <v>4</v>
      </c>
      <c r="C9" s="373">
        <v>4</v>
      </c>
      <c r="D9" s="373" t="s">
        <v>15</v>
      </c>
      <c r="F9" s="337" t="s">
        <v>81</v>
      </c>
      <c r="G9" s="338">
        <f t="shared" si="0"/>
        <v>6</v>
      </c>
      <c r="H9" s="425">
        <v>2</v>
      </c>
      <c r="I9" s="373">
        <v>4</v>
      </c>
    </row>
    <row r="10" spans="1:9" ht="15" customHeight="1" x14ac:dyDescent="0.25">
      <c r="A10" s="337" t="s">
        <v>158</v>
      </c>
      <c r="B10" s="338">
        <v>4</v>
      </c>
      <c r="C10" s="373">
        <v>4</v>
      </c>
      <c r="D10" s="373" t="s">
        <v>15</v>
      </c>
      <c r="F10" s="337" t="s">
        <v>485</v>
      </c>
      <c r="G10" s="338">
        <f t="shared" si="0"/>
        <v>4</v>
      </c>
      <c r="H10" s="425">
        <v>4</v>
      </c>
      <c r="I10" s="373" t="s">
        <v>15</v>
      </c>
    </row>
    <row r="11" spans="1:9" ht="15" customHeight="1" x14ac:dyDescent="0.25">
      <c r="A11" s="337" t="s">
        <v>481</v>
      </c>
      <c r="B11" s="338">
        <v>3</v>
      </c>
      <c r="C11" s="373">
        <v>3</v>
      </c>
      <c r="D11" s="373" t="s">
        <v>15</v>
      </c>
      <c r="F11" s="337" t="s">
        <v>91</v>
      </c>
      <c r="G11" s="338">
        <f t="shared" si="0"/>
        <v>3</v>
      </c>
      <c r="H11" s="425">
        <v>3</v>
      </c>
      <c r="I11" s="373" t="s">
        <v>15</v>
      </c>
    </row>
    <row r="12" spans="1:9" ht="15" customHeight="1" x14ac:dyDescent="0.25">
      <c r="A12" s="337" t="s">
        <v>345</v>
      </c>
      <c r="B12" s="338">
        <v>3</v>
      </c>
      <c r="C12" s="373">
        <v>3</v>
      </c>
      <c r="D12" s="373" t="s">
        <v>15</v>
      </c>
      <c r="F12" s="337" t="s">
        <v>480</v>
      </c>
      <c r="G12" s="338">
        <f t="shared" si="0"/>
        <v>3</v>
      </c>
      <c r="H12" s="425">
        <v>3</v>
      </c>
      <c r="I12" s="373" t="s">
        <v>15</v>
      </c>
    </row>
    <row r="13" spans="1:9" ht="15" customHeight="1" x14ac:dyDescent="0.25">
      <c r="A13" s="337" t="s">
        <v>1090</v>
      </c>
      <c r="B13" s="338">
        <v>3</v>
      </c>
      <c r="C13" s="373">
        <v>3</v>
      </c>
      <c r="D13" s="373" t="s">
        <v>15</v>
      </c>
      <c r="F13" s="337" t="s">
        <v>70</v>
      </c>
      <c r="G13" s="338">
        <f t="shared" si="0"/>
        <v>3</v>
      </c>
      <c r="H13" s="425">
        <v>3</v>
      </c>
      <c r="I13" s="373" t="s">
        <v>15</v>
      </c>
    </row>
    <row r="14" spans="1:9" ht="15" customHeight="1" x14ac:dyDescent="0.25">
      <c r="A14" s="337" t="s">
        <v>490</v>
      </c>
      <c r="B14" s="338">
        <v>3</v>
      </c>
      <c r="C14" s="373">
        <v>3</v>
      </c>
      <c r="D14" s="373" t="s">
        <v>15</v>
      </c>
      <c r="F14" s="337" t="s">
        <v>230</v>
      </c>
      <c r="G14" s="338">
        <f t="shared" si="0"/>
        <v>3</v>
      </c>
      <c r="H14" s="425">
        <v>3</v>
      </c>
      <c r="I14" s="373" t="s">
        <v>15</v>
      </c>
    </row>
    <row r="15" spans="1:9" ht="15" customHeight="1" x14ac:dyDescent="0.25">
      <c r="A15" s="337" t="s">
        <v>402</v>
      </c>
      <c r="B15" s="338">
        <v>2</v>
      </c>
      <c r="C15" s="373">
        <v>2</v>
      </c>
      <c r="D15" s="373" t="s">
        <v>15</v>
      </c>
      <c r="F15" s="337" t="s">
        <v>232</v>
      </c>
      <c r="G15" s="338">
        <f t="shared" si="0"/>
        <v>3</v>
      </c>
      <c r="H15" s="425">
        <v>3</v>
      </c>
      <c r="I15" s="373" t="s">
        <v>15</v>
      </c>
    </row>
    <row r="16" spans="1:9" ht="15" customHeight="1" x14ac:dyDescent="0.25">
      <c r="A16" s="337" t="s">
        <v>70</v>
      </c>
      <c r="B16" s="338">
        <v>2</v>
      </c>
      <c r="C16" s="373">
        <v>2</v>
      </c>
      <c r="D16" s="373" t="s">
        <v>15</v>
      </c>
      <c r="F16" s="337" t="s">
        <v>78</v>
      </c>
      <c r="G16" s="338">
        <f t="shared" si="0"/>
        <v>3</v>
      </c>
      <c r="H16" s="425">
        <v>3</v>
      </c>
      <c r="I16" s="373" t="s">
        <v>15</v>
      </c>
    </row>
    <row r="17" spans="1:9" ht="15" customHeight="1" x14ac:dyDescent="0.25">
      <c r="A17" s="337" t="s">
        <v>233</v>
      </c>
      <c r="B17" s="338">
        <v>2</v>
      </c>
      <c r="C17" s="373">
        <v>2</v>
      </c>
      <c r="D17" s="373" t="s">
        <v>15</v>
      </c>
      <c r="F17" s="337" t="s">
        <v>209</v>
      </c>
      <c r="G17" s="338">
        <f t="shared" si="0"/>
        <v>2</v>
      </c>
      <c r="H17" s="425">
        <v>1</v>
      </c>
      <c r="I17" s="373">
        <v>1</v>
      </c>
    </row>
    <row r="18" spans="1:9" ht="15" customHeight="1" x14ac:dyDescent="0.25">
      <c r="A18" s="337" t="s">
        <v>403</v>
      </c>
      <c r="B18" s="338">
        <v>2</v>
      </c>
      <c r="C18" s="373">
        <v>2</v>
      </c>
      <c r="D18" s="373" t="s">
        <v>15</v>
      </c>
      <c r="F18" s="337" t="s">
        <v>399</v>
      </c>
      <c r="G18" s="338">
        <f t="shared" si="0"/>
        <v>2</v>
      </c>
      <c r="H18" s="425">
        <v>2</v>
      </c>
      <c r="I18" s="373" t="s">
        <v>15</v>
      </c>
    </row>
    <row r="19" spans="1:9" ht="15" customHeight="1" x14ac:dyDescent="0.25">
      <c r="A19" s="337" t="s">
        <v>155</v>
      </c>
      <c r="B19" s="338">
        <v>2</v>
      </c>
      <c r="C19" s="373">
        <v>2</v>
      </c>
      <c r="D19" s="373" t="s">
        <v>15</v>
      </c>
      <c r="F19" s="337" t="s">
        <v>80</v>
      </c>
      <c r="G19" s="338">
        <f t="shared" si="0"/>
        <v>2</v>
      </c>
      <c r="H19" s="425">
        <v>2</v>
      </c>
      <c r="I19" s="373" t="s">
        <v>15</v>
      </c>
    </row>
    <row r="20" spans="1:9" ht="15" customHeight="1" x14ac:dyDescent="0.25">
      <c r="A20" s="337" t="s">
        <v>84</v>
      </c>
      <c r="B20" s="338">
        <v>2</v>
      </c>
      <c r="C20" s="373">
        <v>2</v>
      </c>
      <c r="D20" s="373" t="s">
        <v>15</v>
      </c>
      <c r="F20" s="337" t="s">
        <v>83</v>
      </c>
      <c r="G20" s="338">
        <f t="shared" si="0"/>
        <v>1</v>
      </c>
      <c r="H20" s="425">
        <v>1</v>
      </c>
      <c r="I20" s="373" t="s">
        <v>15</v>
      </c>
    </row>
    <row r="21" spans="1:9" ht="15" customHeight="1" x14ac:dyDescent="0.25">
      <c r="A21" s="337" t="s">
        <v>479</v>
      </c>
      <c r="B21" s="338">
        <v>2</v>
      </c>
      <c r="C21" s="373">
        <v>2</v>
      </c>
      <c r="D21" s="373" t="s">
        <v>15</v>
      </c>
      <c r="F21" s="337" t="s">
        <v>229</v>
      </c>
      <c r="G21" s="338">
        <f t="shared" si="0"/>
        <v>1</v>
      </c>
      <c r="H21" s="425">
        <v>1</v>
      </c>
      <c r="I21" s="373" t="s">
        <v>15</v>
      </c>
    </row>
    <row r="22" spans="1:9" ht="15" customHeight="1" x14ac:dyDescent="0.25">
      <c r="A22" s="337" t="s">
        <v>63</v>
      </c>
      <c r="B22" s="338">
        <v>2</v>
      </c>
      <c r="C22" s="373">
        <v>2</v>
      </c>
      <c r="D22" s="373" t="s">
        <v>15</v>
      </c>
      <c r="F22" s="337" t="s">
        <v>233</v>
      </c>
      <c r="G22" s="338">
        <f t="shared" si="0"/>
        <v>1</v>
      </c>
      <c r="H22" s="425">
        <v>1</v>
      </c>
      <c r="I22" s="373" t="s">
        <v>15</v>
      </c>
    </row>
    <row r="23" spans="1:9" ht="15" customHeight="1" x14ac:dyDescent="0.25">
      <c r="A23" s="337" t="s">
        <v>486</v>
      </c>
      <c r="B23" s="338">
        <v>1</v>
      </c>
      <c r="C23" s="373">
        <v>1</v>
      </c>
      <c r="D23" s="373" t="s">
        <v>15</v>
      </c>
      <c r="F23" s="337" t="s">
        <v>403</v>
      </c>
      <c r="G23" s="338">
        <f t="shared" si="0"/>
        <v>1</v>
      </c>
      <c r="H23" s="425">
        <v>1</v>
      </c>
      <c r="I23" s="373" t="s">
        <v>15</v>
      </c>
    </row>
    <row r="24" spans="1:9" ht="15" customHeight="1" x14ac:dyDescent="0.25">
      <c r="A24" s="337" t="s">
        <v>83</v>
      </c>
      <c r="B24" s="338">
        <v>1</v>
      </c>
      <c r="C24" s="373">
        <v>1</v>
      </c>
      <c r="D24" s="373" t="s">
        <v>15</v>
      </c>
      <c r="F24" s="337" t="s">
        <v>488</v>
      </c>
      <c r="G24" s="338">
        <f t="shared" si="0"/>
        <v>1</v>
      </c>
      <c r="H24" s="425">
        <v>1</v>
      </c>
      <c r="I24" s="373" t="s">
        <v>15</v>
      </c>
    </row>
    <row r="25" spans="1:9" ht="15" customHeight="1" x14ac:dyDescent="0.25">
      <c r="A25" s="337" t="s">
        <v>482</v>
      </c>
      <c r="B25" s="338">
        <v>1</v>
      </c>
      <c r="C25" s="373">
        <v>1</v>
      </c>
      <c r="D25" s="373" t="s">
        <v>15</v>
      </c>
      <c r="F25" s="337" t="s">
        <v>1003</v>
      </c>
      <c r="G25" s="338">
        <f t="shared" si="0"/>
        <v>1</v>
      </c>
      <c r="H25" s="425">
        <v>1</v>
      </c>
      <c r="I25" s="373" t="s">
        <v>15</v>
      </c>
    </row>
    <row r="26" spans="1:9" ht="15" customHeight="1" x14ac:dyDescent="0.25">
      <c r="A26" s="337" t="s">
        <v>229</v>
      </c>
      <c r="B26" s="338">
        <v>1</v>
      </c>
      <c r="C26" s="373">
        <v>1</v>
      </c>
      <c r="D26" s="373" t="s">
        <v>15</v>
      </c>
      <c r="F26" s="337" t="s">
        <v>397</v>
      </c>
      <c r="G26" s="338">
        <f t="shared" si="0"/>
        <v>1</v>
      </c>
      <c r="H26" s="425">
        <v>1</v>
      </c>
      <c r="I26" s="373" t="s">
        <v>15</v>
      </c>
    </row>
    <row r="27" spans="1:9" ht="15" customHeight="1" x14ac:dyDescent="0.25">
      <c r="A27" s="337" t="s">
        <v>419</v>
      </c>
      <c r="B27" s="338">
        <v>1</v>
      </c>
      <c r="C27" s="373">
        <v>1</v>
      </c>
      <c r="D27" s="373" t="s">
        <v>15</v>
      </c>
      <c r="F27" s="337" t="s">
        <v>84</v>
      </c>
      <c r="G27" s="338">
        <f t="shared" si="0"/>
        <v>1</v>
      </c>
      <c r="H27" s="425">
        <v>1</v>
      </c>
      <c r="I27" s="373" t="s">
        <v>15</v>
      </c>
    </row>
    <row r="28" spans="1:9" ht="15" customHeight="1" x14ac:dyDescent="0.25">
      <c r="A28" s="337" t="s">
        <v>399</v>
      </c>
      <c r="B28" s="338">
        <v>1</v>
      </c>
      <c r="C28" s="373">
        <v>1</v>
      </c>
      <c r="D28" s="373" t="s">
        <v>15</v>
      </c>
      <c r="F28" s="337" t="s">
        <v>109</v>
      </c>
      <c r="G28" s="338">
        <f t="shared" si="0"/>
        <v>1</v>
      </c>
      <c r="H28" s="425">
        <v>1</v>
      </c>
      <c r="I28" s="373" t="s">
        <v>15</v>
      </c>
    </row>
    <row r="29" spans="1:9" ht="15" customHeight="1" x14ac:dyDescent="0.25">
      <c r="A29" s="337" t="s">
        <v>95</v>
      </c>
      <c r="B29" s="338">
        <v>1</v>
      </c>
      <c r="C29" s="373">
        <v>1</v>
      </c>
      <c r="D29" s="373" t="s">
        <v>15</v>
      </c>
      <c r="F29" s="337" t="s">
        <v>62</v>
      </c>
      <c r="G29" s="338">
        <f t="shared" si="0"/>
        <v>1</v>
      </c>
      <c r="H29" s="425">
        <v>1</v>
      </c>
      <c r="I29" s="373" t="s">
        <v>15</v>
      </c>
    </row>
    <row r="30" spans="1:9" ht="15" customHeight="1" x14ac:dyDescent="0.25">
      <c r="A30" s="337" t="s">
        <v>483</v>
      </c>
      <c r="B30" s="338">
        <v>1</v>
      </c>
      <c r="C30" s="373">
        <v>1</v>
      </c>
      <c r="D30" s="373" t="s">
        <v>15</v>
      </c>
      <c r="F30" s="337" t="s">
        <v>479</v>
      </c>
      <c r="G30" s="338">
        <f t="shared" si="0"/>
        <v>1</v>
      </c>
      <c r="H30" s="425">
        <v>1</v>
      </c>
      <c r="I30" s="373" t="s">
        <v>15</v>
      </c>
    </row>
    <row r="31" spans="1:9" s="377" customFormat="1" ht="15" customHeight="1" x14ac:dyDescent="0.25">
      <c r="A31" s="337" t="s">
        <v>959</v>
      </c>
      <c r="B31" s="338">
        <v>1</v>
      </c>
      <c r="C31" s="373">
        <v>1</v>
      </c>
      <c r="D31" s="373" t="s">
        <v>15</v>
      </c>
      <c r="F31" s="337" t="s">
        <v>79</v>
      </c>
      <c r="G31" s="338">
        <f t="shared" si="0"/>
        <v>1</v>
      </c>
      <c r="H31" s="425">
        <v>1</v>
      </c>
      <c r="I31" s="373" t="s">
        <v>15</v>
      </c>
    </row>
    <row r="32" spans="1:9" s="377" customFormat="1" ht="15" customHeight="1" x14ac:dyDescent="0.25">
      <c r="A32" s="337" t="s">
        <v>397</v>
      </c>
      <c r="B32" s="338">
        <v>1</v>
      </c>
      <c r="C32" s="373">
        <v>1</v>
      </c>
      <c r="D32" s="373" t="s">
        <v>15</v>
      </c>
      <c r="F32" s="5" t="s">
        <v>41</v>
      </c>
      <c r="G32" s="7">
        <v>92</v>
      </c>
      <c r="H32" s="7">
        <v>87</v>
      </c>
      <c r="I32" s="7">
        <v>5</v>
      </c>
    </row>
    <row r="33" spans="1:9" s="377" customFormat="1" ht="15" customHeight="1" x14ac:dyDescent="0.25">
      <c r="A33" s="337" t="s">
        <v>510</v>
      </c>
      <c r="B33" s="338">
        <v>1</v>
      </c>
      <c r="C33" s="373">
        <v>1</v>
      </c>
      <c r="D33" s="373" t="s">
        <v>15</v>
      </c>
      <c r="F33"/>
      <c r="G33"/>
      <c r="H33"/>
      <c r="I33"/>
    </row>
    <row r="34" spans="1:9" s="377" customFormat="1" ht="15" customHeight="1" x14ac:dyDescent="0.25">
      <c r="A34" s="337" t="s">
        <v>157</v>
      </c>
      <c r="B34" s="338">
        <v>1</v>
      </c>
      <c r="C34" s="373">
        <v>1</v>
      </c>
      <c r="D34" s="373" t="s">
        <v>15</v>
      </c>
      <c r="F34"/>
      <c r="G34"/>
      <c r="H34"/>
      <c r="I34"/>
    </row>
    <row r="35" spans="1:9" s="377" customFormat="1" ht="15" customHeight="1" x14ac:dyDescent="0.25">
      <c r="A35" s="337" t="s">
        <v>232</v>
      </c>
      <c r="B35" s="338">
        <v>1</v>
      </c>
      <c r="C35" s="373">
        <v>1</v>
      </c>
      <c r="D35" s="373" t="s">
        <v>15</v>
      </c>
      <c r="F35"/>
      <c r="G35"/>
      <c r="H35"/>
      <c r="I35"/>
    </row>
    <row r="36" spans="1:9" s="377" customFormat="1" ht="15" customHeight="1" x14ac:dyDescent="0.25">
      <c r="A36" s="337" t="s">
        <v>503</v>
      </c>
      <c r="B36" s="338">
        <v>1</v>
      </c>
      <c r="C36" s="373">
        <v>1</v>
      </c>
      <c r="D36" s="373" t="s">
        <v>15</v>
      </c>
      <c r="F36"/>
      <c r="G36"/>
      <c r="H36"/>
      <c r="I36"/>
    </row>
    <row r="37" spans="1:9" ht="15" customHeight="1" x14ac:dyDescent="0.25">
      <c r="A37" s="337" t="s">
        <v>79</v>
      </c>
      <c r="B37" s="338">
        <v>1</v>
      </c>
      <c r="C37" s="373">
        <v>1</v>
      </c>
      <c r="D37" s="373" t="s">
        <v>15</v>
      </c>
    </row>
    <row r="38" spans="1:9" ht="15" customHeight="1" x14ac:dyDescent="0.25">
      <c r="A38" s="283" t="s">
        <v>41</v>
      </c>
      <c r="B38" s="7">
        <v>91</v>
      </c>
      <c r="C38" s="7">
        <v>91</v>
      </c>
      <c r="D38" s="7">
        <v>0</v>
      </c>
    </row>
  </sheetData>
  <sortState ref="F4:I36">
    <sortCondition descending="1" ref="G4:G36"/>
    <sortCondition ref="F4:F36"/>
  </sortState>
  <mergeCells count="6">
    <mergeCell ref="A2:A3"/>
    <mergeCell ref="B2:D2"/>
    <mergeCell ref="F2:F3"/>
    <mergeCell ref="G2:I2"/>
    <mergeCell ref="F1:I1"/>
    <mergeCell ref="A1:D1"/>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pane ySplit="3" topLeftCell="A4" activePane="bottomLeft" state="frozen"/>
      <selection pane="bottomLeft" activeCell="D24" sqref="D24"/>
    </sheetView>
  </sheetViews>
  <sheetFormatPr defaultRowHeight="15" x14ac:dyDescent="0.25"/>
  <cols>
    <col min="1" max="1" width="39.42578125" customWidth="1"/>
    <col min="2" max="2" width="46" customWidth="1"/>
    <col min="4" max="4" width="35.28515625" customWidth="1"/>
    <col min="5" max="5" width="41.5703125" customWidth="1"/>
  </cols>
  <sheetData>
    <row r="1" spans="1:5" s="119" customFormat="1" ht="39.75" customHeight="1" x14ac:dyDescent="0.25">
      <c r="A1" s="534" t="s">
        <v>897</v>
      </c>
      <c r="B1" s="534"/>
      <c r="D1" s="534" t="s">
        <v>1018</v>
      </c>
      <c r="E1" s="534"/>
    </row>
    <row r="2" spans="1:5" x14ac:dyDescent="0.25">
      <c r="A2" s="613" t="s">
        <v>101</v>
      </c>
      <c r="B2" s="614" t="s">
        <v>883</v>
      </c>
      <c r="D2" s="613" t="s">
        <v>101</v>
      </c>
      <c r="E2" s="614" t="s">
        <v>975</v>
      </c>
    </row>
    <row r="3" spans="1:5" x14ac:dyDescent="0.25">
      <c r="A3" s="613"/>
      <c r="B3" s="614"/>
      <c r="D3" s="613"/>
      <c r="E3" s="614"/>
    </row>
    <row r="4" spans="1:5" ht="15" customHeight="1" x14ac:dyDescent="0.25">
      <c r="A4" s="32" t="s">
        <v>62</v>
      </c>
      <c r="B4" s="320">
        <v>9</v>
      </c>
      <c r="D4" s="32" t="s">
        <v>66</v>
      </c>
      <c r="E4" s="284">
        <v>7</v>
      </c>
    </row>
    <row r="5" spans="1:5" ht="15" customHeight="1" x14ac:dyDescent="0.25">
      <c r="A5" s="32" t="s">
        <v>93</v>
      </c>
      <c r="B5" s="320">
        <v>2</v>
      </c>
      <c r="D5" s="32" t="s">
        <v>65</v>
      </c>
      <c r="E5" s="284">
        <v>2</v>
      </c>
    </row>
    <row r="6" spans="1:5" ht="15" customHeight="1" x14ac:dyDescent="0.25">
      <c r="A6" s="32" t="s">
        <v>85</v>
      </c>
      <c r="B6" s="320">
        <v>1</v>
      </c>
      <c r="D6" s="32" t="s">
        <v>231</v>
      </c>
      <c r="E6" s="284">
        <v>2</v>
      </c>
    </row>
    <row r="7" spans="1:5" ht="15" customHeight="1" x14ac:dyDescent="0.25">
      <c r="A7" s="32" t="s">
        <v>95</v>
      </c>
      <c r="B7" s="320">
        <v>1</v>
      </c>
      <c r="D7" s="32" t="s">
        <v>69</v>
      </c>
      <c r="E7" s="284">
        <v>1</v>
      </c>
    </row>
    <row r="8" spans="1:5" ht="15" customHeight="1" x14ac:dyDescent="0.25">
      <c r="A8" s="32" t="s">
        <v>90</v>
      </c>
      <c r="B8" s="320">
        <v>1</v>
      </c>
      <c r="D8" s="32" t="s">
        <v>75</v>
      </c>
      <c r="E8" s="284">
        <v>1</v>
      </c>
    </row>
    <row r="9" spans="1:5" ht="15" customHeight="1" x14ac:dyDescent="0.25">
      <c r="A9" s="288" t="s">
        <v>41</v>
      </c>
      <c r="B9" s="287">
        <v>14</v>
      </c>
      <c r="D9" s="32" t="s">
        <v>229</v>
      </c>
      <c r="E9" s="284">
        <v>1</v>
      </c>
    </row>
    <row r="10" spans="1:5" ht="15" customHeight="1" x14ac:dyDescent="0.25">
      <c r="D10" s="34" t="s">
        <v>41</v>
      </c>
      <c r="E10" s="287">
        <v>14</v>
      </c>
    </row>
    <row r="22" ht="15" customHeight="1" x14ac:dyDescent="0.25"/>
    <row r="33" spans="2:2" x14ac:dyDescent="0.25">
      <c r="B33" s="53"/>
    </row>
    <row r="40" spans="2:2" x14ac:dyDescent="0.25">
      <c r="B40" s="80"/>
    </row>
  </sheetData>
  <mergeCells count="6">
    <mergeCell ref="D2:D3"/>
    <mergeCell ref="E2:E3"/>
    <mergeCell ref="A2:A3"/>
    <mergeCell ref="B2:B3"/>
    <mergeCell ref="A1:B1"/>
    <mergeCell ref="D1:E1"/>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zoomScaleNormal="100" workbookViewId="0">
      <selection activeCell="D18" sqref="D18"/>
    </sheetView>
  </sheetViews>
  <sheetFormatPr defaultRowHeight="15" x14ac:dyDescent="0.25"/>
  <cols>
    <col min="1" max="3" width="25.7109375" customWidth="1"/>
    <col min="4" max="4" width="8.42578125" customWidth="1"/>
    <col min="5" max="5" width="50.7109375" customWidth="1"/>
    <col min="6" max="9" width="10.7109375" customWidth="1"/>
    <col min="10" max="10" width="19.7109375" customWidth="1"/>
    <col min="11" max="11" width="20.7109375" customWidth="1"/>
    <col min="12" max="12" width="50.7109375" customWidth="1"/>
    <col min="13" max="16" width="10.7109375" customWidth="1"/>
    <col min="17" max="17" width="20.7109375" customWidth="1"/>
    <col min="18" max="18" width="5.85546875" bestFit="1" customWidth="1"/>
    <col min="20" max="20" width="5.42578125" bestFit="1" customWidth="1"/>
    <col min="21" max="21" width="13.28515625" bestFit="1" customWidth="1"/>
  </cols>
  <sheetData>
    <row r="1" spans="1:17" ht="40.5" customHeight="1" x14ac:dyDescent="0.25">
      <c r="A1" s="618" t="s">
        <v>1019</v>
      </c>
      <c r="B1" s="618"/>
      <c r="C1" s="618"/>
      <c r="D1" s="61"/>
      <c r="E1" s="619" t="s">
        <v>1020</v>
      </c>
      <c r="F1" s="619"/>
      <c r="G1" s="619"/>
      <c r="H1" s="619"/>
      <c r="I1" s="619"/>
      <c r="J1" s="619"/>
      <c r="K1" s="3"/>
      <c r="L1" s="159"/>
      <c r="M1" s="159"/>
      <c r="N1" s="159"/>
      <c r="O1" s="159"/>
      <c r="P1" s="159"/>
      <c r="Q1" s="159"/>
    </row>
    <row r="2" spans="1:17" ht="19.5" customHeight="1" x14ac:dyDescent="0.25">
      <c r="A2" s="34" t="s">
        <v>850</v>
      </c>
      <c r="B2" s="35" t="s">
        <v>883</v>
      </c>
      <c r="C2" s="35" t="s">
        <v>975</v>
      </c>
      <c r="D2" s="153"/>
      <c r="E2" s="616" t="s">
        <v>101</v>
      </c>
      <c r="F2" s="617" t="s">
        <v>834</v>
      </c>
      <c r="G2" s="617"/>
      <c r="H2" s="617" t="s">
        <v>831</v>
      </c>
      <c r="I2" s="617"/>
      <c r="J2" s="616" t="s">
        <v>830</v>
      </c>
      <c r="K2" s="615"/>
      <c r="L2" s="153"/>
      <c r="M2" s="159"/>
      <c r="N2" s="159"/>
      <c r="O2" s="159"/>
      <c r="P2" s="159"/>
      <c r="Q2" s="153"/>
    </row>
    <row r="3" spans="1:17" ht="15" customHeight="1" x14ac:dyDescent="0.25">
      <c r="A3" s="78" t="s">
        <v>273</v>
      </c>
      <c r="B3" s="202" t="s">
        <v>15</v>
      </c>
      <c r="C3" s="155">
        <v>1</v>
      </c>
      <c r="D3" s="154"/>
      <c r="E3" s="616"/>
      <c r="F3" s="162" t="s">
        <v>833</v>
      </c>
      <c r="G3" s="162" t="s">
        <v>832</v>
      </c>
      <c r="H3" s="162" t="s">
        <v>833</v>
      </c>
      <c r="I3" s="162" t="s">
        <v>832</v>
      </c>
      <c r="J3" s="616"/>
      <c r="K3" s="615"/>
      <c r="L3" s="153"/>
      <c r="M3" s="159"/>
      <c r="N3" s="159"/>
      <c r="O3" s="159"/>
      <c r="P3" s="159"/>
      <c r="Q3" s="153"/>
    </row>
    <row r="4" spans="1:17" ht="15" customHeight="1" x14ac:dyDescent="0.25">
      <c r="A4" s="78" t="s">
        <v>274</v>
      </c>
      <c r="B4" s="202" t="s">
        <v>15</v>
      </c>
      <c r="C4" s="202" t="s">
        <v>15</v>
      </c>
      <c r="D4" s="154"/>
      <c r="E4" s="208" t="s">
        <v>66</v>
      </c>
      <c r="F4" s="19" t="s">
        <v>15</v>
      </c>
      <c r="G4" s="284" t="s">
        <v>15</v>
      </c>
      <c r="H4" s="284" t="s">
        <v>15</v>
      </c>
      <c r="I4" s="202">
        <v>7</v>
      </c>
      <c r="J4" s="211">
        <v>7</v>
      </c>
      <c r="K4" s="166"/>
      <c r="L4" s="93"/>
      <c r="M4" s="154"/>
      <c r="N4" s="157"/>
      <c r="O4" s="154"/>
      <c r="P4" s="157"/>
      <c r="Q4" s="160"/>
    </row>
    <row r="5" spans="1:17" ht="15" customHeight="1" x14ac:dyDescent="0.25">
      <c r="A5" s="78" t="s">
        <v>826</v>
      </c>
      <c r="B5" s="155">
        <v>6</v>
      </c>
      <c r="C5" s="155">
        <v>6</v>
      </c>
      <c r="E5" s="208" t="s">
        <v>65</v>
      </c>
      <c r="F5" s="19" t="s">
        <v>15</v>
      </c>
      <c r="G5" s="210">
        <v>2</v>
      </c>
      <c r="H5" s="284" t="s">
        <v>15</v>
      </c>
      <c r="I5" s="284" t="s">
        <v>15</v>
      </c>
      <c r="J5" s="211">
        <v>2</v>
      </c>
      <c r="K5" s="163"/>
      <c r="L5" s="93"/>
      <c r="M5" s="154"/>
      <c r="N5" s="154"/>
      <c r="O5" s="154"/>
      <c r="P5" s="154"/>
      <c r="Q5" s="159"/>
    </row>
    <row r="6" spans="1:17" ht="15" customHeight="1" x14ac:dyDescent="0.25">
      <c r="A6" s="78" t="s">
        <v>827</v>
      </c>
      <c r="B6" s="156">
        <v>5</v>
      </c>
      <c r="C6" s="202" t="s">
        <v>15</v>
      </c>
      <c r="E6" s="208" t="s">
        <v>231</v>
      </c>
      <c r="F6" s="19" t="s">
        <v>15</v>
      </c>
      <c r="G6" s="210">
        <v>2</v>
      </c>
      <c r="H6" s="284" t="s">
        <v>15</v>
      </c>
      <c r="I6" s="284" t="s">
        <v>15</v>
      </c>
      <c r="J6" s="211">
        <v>2</v>
      </c>
      <c r="K6" s="163"/>
      <c r="L6" s="93"/>
      <c r="M6" s="154"/>
      <c r="N6" s="154"/>
      <c r="O6" s="154"/>
      <c r="P6" s="154"/>
      <c r="Q6" s="159"/>
    </row>
    <row r="7" spans="1:17" ht="15" customHeight="1" x14ac:dyDescent="0.25">
      <c r="A7" s="78" t="s">
        <v>276</v>
      </c>
      <c r="B7" s="156">
        <v>2</v>
      </c>
      <c r="C7" s="156">
        <v>3</v>
      </c>
      <c r="E7" s="208" t="s">
        <v>69</v>
      </c>
      <c r="F7" s="19">
        <v>1</v>
      </c>
      <c r="G7" s="284" t="s">
        <v>15</v>
      </c>
      <c r="H7" s="284" t="s">
        <v>15</v>
      </c>
      <c r="I7" s="284" t="s">
        <v>15</v>
      </c>
      <c r="J7" s="211">
        <v>1</v>
      </c>
      <c r="K7" s="163"/>
      <c r="L7" s="93"/>
      <c r="M7" s="154"/>
      <c r="N7" s="154"/>
      <c r="O7" s="154"/>
      <c r="P7" s="154"/>
      <c r="Q7" s="159"/>
    </row>
    <row r="8" spans="1:17" ht="15" customHeight="1" x14ac:dyDescent="0.25">
      <c r="A8" s="78" t="s">
        <v>828</v>
      </c>
      <c r="B8" s="156">
        <v>1</v>
      </c>
      <c r="C8" s="156">
        <v>4</v>
      </c>
      <c r="E8" s="208" t="s">
        <v>75</v>
      </c>
      <c r="F8" s="284" t="s">
        <v>15</v>
      </c>
      <c r="G8" s="284" t="s">
        <v>15</v>
      </c>
      <c r="H8" s="284" t="s">
        <v>15</v>
      </c>
      <c r="I8" s="210">
        <v>1</v>
      </c>
      <c r="J8" s="211">
        <v>1</v>
      </c>
      <c r="K8" s="289"/>
      <c r="L8" s="93"/>
      <c r="M8" s="154"/>
      <c r="N8" s="154"/>
      <c r="O8" s="154"/>
      <c r="P8" s="154"/>
      <c r="Q8" s="159"/>
    </row>
    <row r="9" spans="1:17" ht="15" customHeight="1" x14ac:dyDescent="0.25">
      <c r="A9" s="34" t="s">
        <v>36</v>
      </c>
      <c r="B9" s="117">
        <f>SUM(B3:B8)</f>
        <v>14</v>
      </c>
      <c r="C9" s="117">
        <v>14</v>
      </c>
      <c r="E9" s="208" t="s">
        <v>229</v>
      </c>
      <c r="F9" s="284" t="s">
        <v>15</v>
      </c>
      <c r="G9" s="210">
        <v>1</v>
      </c>
      <c r="H9" s="284" t="s">
        <v>15</v>
      </c>
      <c r="I9" s="284" t="s">
        <v>15</v>
      </c>
      <c r="J9" s="211">
        <v>1</v>
      </c>
      <c r="K9" s="163"/>
      <c r="L9" s="93"/>
      <c r="M9" s="154"/>
      <c r="N9" s="154"/>
      <c r="O9" s="154"/>
      <c r="P9" s="154"/>
      <c r="Q9" s="159"/>
    </row>
    <row r="10" spans="1:17" ht="18" customHeight="1" x14ac:dyDescent="0.25">
      <c r="E10" s="209" t="s">
        <v>36</v>
      </c>
      <c r="F10" s="211">
        <v>1</v>
      </c>
      <c r="G10" s="212">
        <v>5</v>
      </c>
      <c r="H10" s="211">
        <v>0</v>
      </c>
      <c r="I10" s="212">
        <v>8</v>
      </c>
      <c r="J10" s="211">
        <v>14</v>
      </c>
      <c r="K10" s="163"/>
      <c r="L10" s="93"/>
      <c r="M10" s="154"/>
      <c r="N10" s="154"/>
      <c r="O10" s="154"/>
      <c r="P10" s="154"/>
      <c r="Q10" s="159"/>
    </row>
    <row r="11" spans="1:17" x14ac:dyDescent="0.25">
      <c r="K11" s="163"/>
      <c r="L11" s="93"/>
      <c r="M11" s="154"/>
      <c r="N11" s="154"/>
      <c r="O11" s="154"/>
      <c r="P11" s="154"/>
      <c r="Q11" s="159"/>
    </row>
    <row r="12" spans="1:17" x14ac:dyDescent="0.25">
      <c r="K12" s="163"/>
      <c r="L12" s="93"/>
      <c r="M12" s="154"/>
      <c r="N12" s="154"/>
      <c r="O12" s="154"/>
      <c r="P12" s="154"/>
      <c r="Q12" s="159"/>
    </row>
    <row r="13" spans="1:17" x14ac:dyDescent="0.25">
      <c r="F13" s="615"/>
      <c r="G13" s="620"/>
      <c r="H13" s="620"/>
      <c r="I13" s="620"/>
      <c r="J13" s="620"/>
      <c r="K13" s="163"/>
      <c r="L13" s="93"/>
      <c r="M13" s="154"/>
      <c r="N13" s="154"/>
      <c r="O13" s="154"/>
      <c r="P13" s="154"/>
      <c r="Q13" s="159"/>
    </row>
    <row r="14" spans="1:17" x14ac:dyDescent="0.25">
      <c r="C14" s="132"/>
      <c r="F14" s="615"/>
      <c r="G14" s="163"/>
      <c r="H14" s="163"/>
      <c r="I14" s="163"/>
      <c r="J14" s="163"/>
      <c r="K14" s="163"/>
      <c r="L14" s="93"/>
      <c r="M14" s="154"/>
      <c r="N14" s="154"/>
      <c r="O14" s="154"/>
      <c r="P14" s="154"/>
      <c r="Q14" s="159"/>
    </row>
    <row r="15" spans="1:17" x14ac:dyDescent="0.25">
      <c r="C15" s="132"/>
      <c r="F15" s="91"/>
      <c r="G15" s="164"/>
      <c r="H15" s="165"/>
      <c r="I15" s="164"/>
      <c r="J15" s="165"/>
      <c r="K15" s="163"/>
      <c r="L15" s="93"/>
      <c r="M15" s="154"/>
      <c r="N15" s="154"/>
      <c r="O15" s="154"/>
      <c r="P15" s="154"/>
      <c r="Q15" s="159"/>
    </row>
    <row r="16" spans="1:17" x14ac:dyDescent="0.25">
      <c r="C16" s="132"/>
      <c r="F16" s="91"/>
      <c r="G16" s="164"/>
      <c r="H16" s="164"/>
      <c r="I16" s="164"/>
      <c r="J16" s="164"/>
      <c r="K16" s="163"/>
      <c r="L16" s="93"/>
      <c r="M16" s="154"/>
      <c r="N16" s="154"/>
      <c r="O16" s="154"/>
      <c r="P16" s="154"/>
      <c r="Q16" s="159"/>
    </row>
    <row r="17" spans="3:17" x14ac:dyDescent="0.25">
      <c r="C17" s="132"/>
      <c r="F17" s="91"/>
      <c r="G17" s="164"/>
      <c r="H17" s="164"/>
      <c r="I17" s="164"/>
      <c r="J17" s="164"/>
      <c r="K17" s="163"/>
      <c r="L17" s="93"/>
      <c r="M17" s="154"/>
      <c r="N17" s="154"/>
      <c r="O17" s="154"/>
      <c r="P17" s="154"/>
      <c r="Q17" s="159"/>
    </row>
    <row r="18" spans="3:17" x14ac:dyDescent="0.25">
      <c r="C18" s="132"/>
      <c r="F18" s="91"/>
      <c r="G18" s="164"/>
      <c r="H18" s="164"/>
      <c r="I18" s="164"/>
      <c r="J18" s="164"/>
      <c r="K18" s="163"/>
      <c r="L18" s="93"/>
      <c r="M18" s="154"/>
      <c r="N18" s="154"/>
      <c r="O18" s="154"/>
      <c r="P18" s="154"/>
      <c r="Q18" s="159"/>
    </row>
    <row r="19" spans="3:17" x14ac:dyDescent="0.25">
      <c r="C19" s="132"/>
      <c r="F19" s="91"/>
      <c r="G19" s="164"/>
      <c r="H19" s="164"/>
      <c r="I19" s="164"/>
      <c r="J19" s="164"/>
      <c r="K19" s="163"/>
      <c r="L19" s="93"/>
      <c r="M19" s="154"/>
      <c r="N19" s="154"/>
      <c r="O19" s="154"/>
      <c r="P19" s="154"/>
      <c r="Q19" s="159"/>
    </row>
    <row r="20" spans="3:17" x14ac:dyDescent="0.25">
      <c r="C20" s="132"/>
      <c r="F20" s="91"/>
      <c r="G20" s="164"/>
      <c r="H20" s="164"/>
      <c r="I20" s="164"/>
      <c r="J20" s="164"/>
      <c r="K20" s="163"/>
      <c r="L20" s="93"/>
      <c r="M20" s="154"/>
      <c r="N20" s="154"/>
      <c r="O20" s="154"/>
      <c r="P20" s="154"/>
      <c r="Q20" s="159"/>
    </row>
    <row r="21" spans="3:17" x14ac:dyDescent="0.25">
      <c r="C21" s="132"/>
      <c r="F21" s="91"/>
      <c r="G21" s="164"/>
      <c r="H21" s="164"/>
      <c r="I21" s="164"/>
      <c r="J21" s="164"/>
      <c r="K21" s="163"/>
      <c r="L21" s="93"/>
      <c r="M21" s="154"/>
      <c r="N21" s="154"/>
      <c r="O21" s="154"/>
      <c r="P21" s="154"/>
      <c r="Q21" s="159"/>
    </row>
    <row r="22" spans="3:17" x14ac:dyDescent="0.25">
      <c r="C22" s="132"/>
      <c r="F22" s="91"/>
      <c r="G22" s="164"/>
      <c r="H22" s="164"/>
      <c r="I22" s="164"/>
      <c r="J22" s="164"/>
      <c r="K22" s="163"/>
      <c r="L22" s="93"/>
      <c r="M22" s="154"/>
      <c r="N22" s="154"/>
      <c r="O22" s="154"/>
      <c r="P22" s="154"/>
      <c r="Q22" s="159"/>
    </row>
    <row r="23" spans="3:17" x14ac:dyDescent="0.25">
      <c r="F23" s="91"/>
      <c r="G23" s="164"/>
      <c r="H23" s="164"/>
      <c r="I23" s="164"/>
      <c r="J23" s="164"/>
      <c r="K23" s="163"/>
      <c r="L23" s="93"/>
      <c r="M23" s="154"/>
      <c r="N23" s="154"/>
      <c r="O23" s="154"/>
      <c r="P23" s="154"/>
      <c r="Q23" s="159"/>
    </row>
    <row r="24" spans="3:17" x14ac:dyDescent="0.25">
      <c r="F24" s="91"/>
      <c r="G24" s="164"/>
      <c r="H24" s="164"/>
      <c r="I24" s="164"/>
      <c r="J24" s="164"/>
      <c r="K24" s="163"/>
      <c r="L24" s="93"/>
      <c r="M24" s="154"/>
      <c r="N24" s="154"/>
      <c r="O24" s="154"/>
      <c r="P24" s="154"/>
      <c r="Q24" s="159"/>
    </row>
    <row r="25" spans="3:17" x14ac:dyDescent="0.25">
      <c r="F25" s="91"/>
      <c r="G25" s="164"/>
      <c r="H25" s="164"/>
      <c r="I25" s="164"/>
      <c r="J25" s="164"/>
      <c r="K25" s="163"/>
      <c r="L25" s="93"/>
      <c r="M25" s="154"/>
      <c r="N25" s="154"/>
      <c r="O25" s="154"/>
      <c r="P25" s="154"/>
      <c r="Q25" s="159"/>
    </row>
    <row r="26" spans="3:17" x14ac:dyDescent="0.25">
      <c r="F26" s="91"/>
      <c r="G26" s="164"/>
      <c r="H26" s="164"/>
      <c r="I26" s="164"/>
      <c r="J26" s="164"/>
      <c r="K26" s="163"/>
      <c r="L26" s="93"/>
      <c r="M26" s="154"/>
      <c r="N26" s="154"/>
      <c r="O26" s="154"/>
      <c r="P26" s="154"/>
      <c r="Q26" s="159"/>
    </row>
    <row r="27" spans="3:17" x14ac:dyDescent="0.25">
      <c r="F27" s="91"/>
      <c r="G27" s="164"/>
      <c r="H27" s="164"/>
      <c r="I27" s="164"/>
      <c r="J27" s="164"/>
      <c r="K27" s="163"/>
      <c r="L27" s="93"/>
      <c r="M27" s="154"/>
      <c r="N27" s="154"/>
      <c r="O27" s="154"/>
      <c r="P27" s="154"/>
      <c r="Q27" s="159"/>
    </row>
    <row r="28" spans="3:17" x14ac:dyDescent="0.25">
      <c r="F28" s="91"/>
      <c r="G28" s="164"/>
      <c r="H28" s="164"/>
      <c r="I28" s="164"/>
      <c r="J28" s="164"/>
      <c r="K28" s="163"/>
      <c r="L28" s="93"/>
      <c r="M28" s="154"/>
      <c r="N28" s="154"/>
      <c r="O28" s="154"/>
      <c r="P28" s="154"/>
      <c r="Q28" s="159"/>
    </row>
    <row r="29" spans="3:17" x14ac:dyDescent="0.25">
      <c r="F29" s="91"/>
      <c r="G29" s="164"/>
      <c r="H29" s="164"/>
      <c r="I29" s="164"/>
      <c r="J29" s="164"/>
      <c r="K29" s="166"/>
      <c r="L29" s="161"/>
      <c r="M29" s="153"/>
      <c r="N29" s="158"/>
      <c r="O29" s="153"/>
      <c r="P29" s="158"/>
      <c r="Q29" s="160"/>
    </row>
    <row r="30" spans="3:17" x14ac:dyDescent="0.25">
      <c r="F30" s="91"/>
      <c r="G30" s="164"/>
      <c r="H30" s="164"/>
      <c r="I30" s="164"/>
      <c r="J30" s="164"/>
    </row>
    <row r="31" spans="3:17" x14ac:dyDescent="0.25">
      <c r="F31" s="91"/>
      <c r="G31" s="164"/>
      <c r="H31" s="164"/>
      <c r="I31" s="164"/>
      <c r="J31" s="164"/>
    </row>
    <row r="32" spans="3:17" x14ac:dyDescent="0.25">
      <c r="F32" s="91"/>
      <c r="G32" s="164"/>
      <c r="H32" s="164"/>
      <c r="I32" s="164"/>
      <c r="J32" s="164"/>
      <c r="K32" s="615"/>
    </row>
    <row r="33" spans="6:11" x14ac:dyDescent="0.25">
      <c r="F33" s="91"/>
      <c r="G33" s="164"/>
      <c r="H33" s="164"/>
      <c r="I33" s="164"/>
      <c r="J33" s="164"/>
      <c r="K33" s="615"/>
    </row>
    <row r="34" spans="6:11" x14ac:dyDescent="0.25">
      <c r="F34" s="91"/>
      <c r="G34" s="164"/>
      <c r="H34" s="164"/>
      <c r="I34" s="164"/>
      <c r="J34" s="164"/>
      <c r="K34" s="166"/>
    </row>
    <row r="35" spans="6:11" x14ac:dyDescent="0.25">
      <c r="F35" s="91"/>
      <c r="G35" s="164"/>
      <c r="H35" s="164"/>
      <c r="I35" s="164"/>
      <c r="J35" s="164"/>
      <c r="K35" s="163"/>
    </row>
    <row r="36" spans="6:11" x14ac:dyDescent="0.25">
      <c r="F36" s="91"/>
      <c r="G36" s="164"/>
      <c r="H36" s="164"/>
      <c r="I36" s="164"/>
      <c r="J36" s="164"/>
      <c r="K36" s="163"/>
    </row>
    <row r="37" spans="6:11" x14ac:dyDescent="0.25">
      <c r="F37" s="91"/>
      <c r="G37" s="164"/>
      <c r="H37" s="164"/>
      <c r="I37" s="164"/>
      <c r="J37" s="164"/>
      <c r="K37" s="163"/>
    </row>
    <row r="38" spans="6:11" x14ac:dyDescent="0.25">
      <c r="F38" s="91"/>
      <c r="G38" s="164"/>
      <c r="H38" s="164"/>
      <c r="I38" s="164"/>
      <c r="J38" s="164"/>
      <c r="K38" s="163"/>
    </row>
    <row r="39" spans="6:11" x14ac:dyDescent="0.25">
      <c r="F39" s="167"/>
      <c r="G39" s="168"/>
      <c r="H39" s="169"/>
      <c r="I39" s="168"/>
      <c r="J39" s="169"/>
      <c r="K39" s="163"/>
    </row>
    <row r="40" spans="6:11" x14ac:dyDescent="0.25">
      <c r="K40" s="163"/>
    </row>
    <row r="41" spans="6:11" x14ac:dyDescent="0.25">
      <c r="K41" s="163"/>
    </row>
    <row r="42" spans="6:11" x14ac:dyDescent="0.25">
      <c r="K42" s="163"/>
    </row>
    <row r="43" spans="6:11" x14ac:dyDescent="0.25">
      <c r="K43" s="163"/>
    </row>
    <row r="44" spans="6:11" x14ac:dyDescent="0.25">
      <c r="K44" s="163"/>
    </row>
    <row r="45" spans="6:11" x14ac:dyDescent="0.25">
      <c r="K45" s="163"/>
    </row>
    <row r="46" spans="6:11" x14ac:dyDescent="0.25">
      <c r="K46" s="163"/>
    </row>
    <row r="47" spans="6:11" x14ac:dyDescent="0.25">
      <c r="K47" s="163"/>
    </row>
    <row r="48" spans="6:11" x14ac:dyDescent="0.25">
      <c r="K48" s="163"/>
    </row>
    <row r="49" spans="11:11" x14ac:dyDescent="0.25">
      <c r="K49" s="163"/>
    </row>
    <row r="50" spans="11:11" x14ac:dyDescent="0.25">
      <c r="K50" s="163"/>
    </row>
    <row r="51" spans="11:11" x14ac:dyDescent="0.25">
      <c r="K51" s="163"/>
    </row>
    <row r="52" spans="11:11" x14ac:dyDescent="0.25">
      <c r="K52" s="163"/>
    </row>
    <row r="53" spans="11:11" x14ac:dyDescent="0.25">
      <c r="K53" s="163"/>
    </row>
    <row r="54" spans="11:11" x14ac:dyDescent="0.25">
      <c r="K54" s="163"/>
    </row>
    <row r="55" spans="11:11" x14ac:dyDescent="0.25">
      <c r="K55" s="163"/>
    </row>
    <row r="56" spans="11:11" x14ac:dyDescent="0.25">
      <c r="K56" s="163"/>
    </row>
    <row r="57" spans="11:11" x14ac:dyDescent="0.25">
      <c r="K57" s="163"/>
    </row>
    <row r="58" spans="11:11" x14ac:dyDescent="0.25">
      <c r="K58" s="166"/>
    </row>
  </sheetData>
  <mergeCells count="11">
    <mergeCell ref="A1:C1"/>
    <mergeCell ref="E1:J1"/>
    <mergeCell ref="F13:F14"/>
    <mergeCell ref="G13:H13"/>
    <mergeCell ref="I13:J13"/>
    <mergeCell ref="K32:K33"/>
    <mergeCell ref="E2:E3"/>
    <mergeCell ref="F2:G2"/>
    <mergeCell ref="H2:I2"/>
    <mergeCell ref="J2:J3"/>
    <mergeCell ref="K2:K3"/>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election activeCell="D19" sqref="D19"/>
    </sheetView>
  </sheetViews>
  <sheetFormatPr defaultRowHeight="15" x14ac:dyDescent="0.25"/>
  <cols>
    <col min="1" max="2" width="40.7109375" customWidth="1"/>
    <col min="4" max="5" width="40.7109375" customWidth="1"/>
  </cols>
  <sheetData>
    <row r="1" spans="1:5" ht="32.25" customHeight="1" x14ac:dyDescent="0.25">
      <c r="A1" s="539" t="s">
        <v>898</v>
      </c>
      <c r="B1" s="539"/>
      <c r="D1" s="539" t="s">
        <v>1022</v>
      </c>
      <c r="E1" s="539"/>
    </row>
    <row r="2" spans="1:5" ht="20.25" customHeight="1" x14ac:dyDescent="0.25">
      <c r="A2" s="174" t="s">
        <v>829</v>
      </c>
      <c r="B2" s="174" t="s">
        <v>883</v>
      </c>
      <c r="C2" s="91"/>
      <c r="D2" s="174" t="s">
        <v>829</v>
      </c>
      <c r="E2" s="174" t="s">
        <v>975</v>
      </c>
    </row>
    <row r="3" spans="1:5" ht="15" customHeight="1" x14ac:dyDescent="0.25">
      <c r="A3" s="78" t="s">
        <v>100</v>
      </c>
      <c r="B3" s="155">
        <v>11</v>
      </c>
      <c r="C3" s="91"/>
      <c r="D3" s="326" t="s">
        <v>100</v>
      </c>
      <c r="E3" s="210">
        <v>5</v>
      </c>
    </row>
    <row r="4" spans="1:5" ht="15" customHeight="1" x14ac:dyDescent="0.25">
      <c r="A4" s="78" t="s">
        <v>423</v>
      </c>
      <c r="B4" s="155">
        <v>2</v>
      </c>
      <c r="C4" s="91"/>
      <c r="D4" s="326" t="s">
        <v>423</v>
      </c>
      <c r="E4" s="210">
        <v>5</v>
      </c>
    </row>
    <row r="5" spans="1:5" ht="15" customHeight="1" x14ac:dyDescent="0.25">
      <c r="A5" s="78" t="s">
        <v>232</v>
      </c>
      <c r="B5" s="155">
        <v>1</v>
      </c>
      <c r="C5" s="91"/>
      <c r="D5" s="326" t="s">
        <v>568</v>
      </c>
      <c r="E5" s="210">
        <v>1</v>
      </c>
    </row>
    <row r="6" spans="1:5" ht="15" customHeight="1" x14ac:dyDescent="0.25">
      <c r="A6" s="176" t="s">
        <v>36</v>
      </c>
      <c r="B6" s="175">
        <v>14</v>
      </c>
      <c r="C6" s="91"/>
      <c r="D6" s="326" t="s">
        <v>1021</v>
      </c>
      <c r="E6" s="210">
        <v>1</v>
      </c>
    </row>
    <row r="7" spans="1:5" ht="15" customHeight="1" x14ac:dyDescent="0.25">
      <c r="C7" s="91"/>
      <c r="D7" s="326" t="s">
        <v>160</v>
      </c>
      <c r="E7" s="210">
        <v>1</v>
      </c>
    </row>
    <row r="8" spans="1:5" ht="15" customHeight="1" x14ac:dyDescent="0.25">
      <c r="C8" s="91"/>
      <c r="D8" s="326" t="s">
        <v>343</v>
      </c>
      <c r="E8" s="210">
        <v>1</v>
      </c>
    </row>
    <row r="9" spans="1:5" ht="15" customHeight="1" x14ac:dyDescent="0.25">
      <c r="C9" s="91"/>
      <c r="D9" s="213" t="s">
        <v>36</v>
      </c>
      <c r="E9" s="214">
        <v>14</v>
      </c>
    </row>
    <row r="10" spans="1:5" x14ac:dyDescent="0.25">
      <c r="C10" s="91"/>
    </row>
    <row r="11" spans="1:5" x14ac:dyDescent="0.25">
      <c r="C11" s="91"/>
    </row>
    <row r="12" spans="1:5" x14ac:dyDescent="0.25">
      <c r="C12" s="91"/>
    </row>
    <row r="13" spans="1:5" x14ac:dyDescent="0.25">
      <c r="C13" s="91"/>
    </row>
    <row r="14" spans="1:5" x14ac:dyDescent="0.25">
      <c r="C14" s="91"/>
    </row>
    <row r="15" spans="1:5" x14ac:dyDescent="0.25">
      <c r="C15" s="91"/>
    </row>
    <row r="16" spans="1:5" x14ac:dyDescent="0.25">
      <c r="C16" s="91"/>
    </row>
    <row r="17" spans="3:3" x14ac:dyDescent="0.25">
      <c r="C17" s="91"/>
    </row>
    <row r="18" spans="3:3" x14ac:dyDescent="0.25">
      <c r="C18" s="91"/>
    </row>
    <row r="19" spans="3:3" x14ac:dyDescent="0.25">
      <c r="C19" s="91"/>
    </row>
    <row r="20" spans="3:3" x14ac:dyDescent="0.25">
      <c r="C20" s="91"/>
    </row>
    <row r="21" spans="3:3" x14ac:dyDescent="0.25">
      <c r="C21" s="91"/>
    </row>
    <row r="22" spans="3:3" x14ac:dyDescent="0.25">
      <c r="C22" s="91"/>
    </row>
  </sheetData>
  <mergeCells count="2">
    <mergeCell ref="A1:B1"/>
    <mergeCell ref="D1:E1"/>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showGridLines="0" workbookViewId="0">
      <pane ySplit="8" topLeftCell="A9" activePane="bottomLeft" state="frozen"/>
      <selection pane="bottomLeft" activeCell="M18" sqref="M18"/>
    </sheetView>
  </sheetViews>
  <sheetFormatPr defaultRowHeight="15" x14ac:dyDescent="0.25"/>
  <cols>
    <col min="1" max="1" width="18" customWidth="1"/>
    <col min="2" max="2" width="10.140625" customWidth="1"/>
    <col min="3" max="3" width="12.140625" customWidth="1"/>
    <col min="4" max="4" width="11.5703125" customWidth="1"/>
    <col min="5" max="5" width="11.140625" customWidth="1"/>
    <col min="6" max="6" width="10.42578125" customWidth="1"/>
    <col min="8" max="8" width="16" customWidth="1"/>
    <col min="9" max="9" width="7.85546875" customWidth="1"/>
    <col min="10" max="10" width="18.140625" customWidth="1"/>
    <col min="11" max="11" width="10.5703125" customWidth="1"/>
    <col min="12" max="12" width="10.85546875" customWidth="1"/>
    <col min="13" max="13" width="11.42578125" customWidth="1"/>
    <col min="14" max="14" width="12" customWidth="1"/>
    <col min="15" max="15" width="10.7109375" customWidth="1"/>
    <col min="17" max="17" width="13.28515625" customWidth="1"/>
  </cols>
  <sheetData>
    <row r="1" spans="1:17" s="119" customFormat="1" ht="40.5" customHeight="1" x14ac:dyDescent="0.25">
      <c r="A1" s="534" t="s">
        <v>899</v>
      </c>
      <c r="B1" s="534"/>
      <c r="C1" s="534"/>
      <c r="D1" s="534"/>
      <c r="E1" s="534"/>
      <c r="F1" s="534"/>
      <c r="G1" s="534"/>
      <c r="H1" s="534"/>
      <c r="J1" s="534" t="s">
        <v>1023</v>
      </c>
      <c r="K1" s="534"/>
      <c r="L1" s="534"/>
      <c r="M1" s="534"/>
      <c r="N1" s="534"/>
      <c r="O1" s="534"/>
      <c r="P1" s="534"/>
      <c r="Q1" s="534"/>
    </row>
    <row r="2" spans="1:17" ht="29.25" customHeight="1" x14ac:dyDescent="0.25">
      <c r="A2" s="537" t="s">
        <v>193</v>
      </c>
      <c r="B2" s="540" t="s">
        <v>147</v>
      </c>
      <c r="C2" s="537" t="s">
        <v>148</v>
      </c>
      <c r="D2" s="537"/>
      <c r="E2" s="537"/>
      <c r="F2" s="537" t="s">
        <v>194</v>
      </c>
      <c r="G2" s="537"/>
      <c r="H2" s="537" t="s">
        <v>46</v>
      </c>
      <c r="I2" s="91"/>
      <c r="J2" s="537" t="s">
        <v>193</v>
      </c>
      <c r="K2" s="540" t="s">
        <v>147</v>
      </c>
      <c r="L2" s="537" t="s">
        <v>148</v>
      </c>
      <c r="M2" s="537"/>
      <c r="N2" s="537"/>
      <c r="O2" s="537" t="s">
        <v>194</v>
      </c>
      <c r="P2" s="537"/>
      <c r="Q2" s="537" t="s">
        <v>46</v>
      </c>
    </row>
    <row r="3" spans="1:17" ht="38.25" x14ac:dyDescent="0.25">
      <c r="A3" s="537"/>
      <c r="B3" s="541"/>
      <c r="C3" s="4" t="s">
        <v>150</v>
      </c>
      <c r="D3" s="4" t="s">
        <v>195</v>
      </c>
      <c r="E3" s="4" t="s">
        <v>196</v>
      </c>
      <c r="F3" s="4" t="s">
        <v>153</v>
      </c>
      <c r="G3" s="4" t="s">
        <v>154</v>
      </c>
      <c r="H3" s="537"/>
      <c r="I3" s="91"/>
      <c r="J3" s="537"/>
      <c r="K3" s="541"/>
      <c r="L3" s="4" t="s">
        <v>150</v>
      </c>
      <c r="M3" s="4" t="s">
        <v>195</v>
      </c>
      <c r="N3" s="4" t="s">
        <v>196</v>
      </c>
      <c r="O3" s="4" t="s">
        <v>153</v>
      </c>
      <c r="P3" s="4" t="s">
        <v>154</v>
      </c>
      <c r="Q3" s="537"/>
    </row>
    <row r="4" spans="1:17" ht="18" customHeight="1" x14ac:dyDescent="0.25">
      <c r="A4" s="49" t="s">
        <v>49</v>
      </c>
      <c r="B4" s="291">
        <v>182</v>
      </c>
      <c r="C4" s="286">
        <v>107</v>
      </c>
      <c r="D4" s="286">
        <v>66</v>
      </c>
      <c r="E4" s="286" t="s">
        <v>15</v>
      </c>
      <c r="F4" s="286" t="s">
        <v>15</v>
      </c>
      <c r="G4" s="286">
        <v>2</v>
      </c>
      <c r="H4" s="286">
        <v>7</v>
      </c>
      <c r="I4" s="91"/>
      <c r="J4" s="49" t="s">
        <v>49</v>
      </c>
      <c r="K4" s="291">
        <v>131</v>
      </c>
      <c r="L4" s="286">
        <v>93</v>
      </c>
      <c r="M4" s="286">
        <v>35</v>
      </c>
      <c r="N4" s="286" t="s">
        <v>15</v>
      </c>
      <c r="O4" s="286" t="s">
        <v>15</v>
      </c>
      <c r="P4" s="286" t="s">
        <v>15</v>
      </c>
      <c r="Q4" s="286">
        <v>3</v>
      </c>
    </row>
    <row r="5" spans="1:17" ht="18" customHeight="1" x14ac:dyDescent="0.25">
      <c r="A5" s="49" t="s">
        <v>50</v>
      </c>
      <c r="B5" s="291">
        <v>54</v>
      </c>
      <c r="C5" s="286">
        <v>36</v>
      </c>
      <c r="D5" s="286">
        <v>18</v>
      </c>
      <c r="E5" s="286" t="s">
        <v>15</v>
      </c>
      <c r="F5" s="286" t="s">
        <v>15</v>
      </c>
      <c r="G5" s="286" t="s">
        <v>15</v>
      </c>
      <c r="H5" s="286" t="s">
        <v>15</v>
      </c>
      <c r="I5" s="91"/>
      <c r="J5" s="49" t="s">
        <v>50</v>
      </c>
      <c r="K5" s="291">
        <v>38</v>
      </c>
      <c r="L5" s="286">
        <v>25</v>
      </c>
      <c r="M5" s="286">
        <v>13</v>
      </c>
      <c r="N5" s="286" t="s">
        <v>15</v>
      </c>
      <c r="O5" s="286" t="s">
        <v>15</v>
      </c>
      <c r="P5" s="286" t="s">
        <v>15</v>
      </c>
      <c r="Q5" s="286" t="s">
        <v>15</v>
      </c>
    </row>
    <row r="6" spans="1:17" ht="18" customHeight="1" x14ac:dyDescent="0.25">
      <c r="A6" s="49" t="s">
        <v>51</v>
      </c>
      <c r="B6" s="291">
        <v>94</v>
      </c>
      <c r="C6" s="286">
        <v>46</v>
      </c>
      <c r="D6" s="286">
        <v>40</v>
      </c>
      <c r="E6" s="286">
        <v>2</v>
      </c>
      <c r="F6" s="286">
        <v>1</v>
      </c>
      <c r="G6" s="286" t="s">
        <v>15</v>
      </c>
      <c r="H6" s="286">
        <v>5</v>
      </c>
      <c r="I6" s="91"/>
      <c r="J6" s="49" t="s">
        <v>51</v>
      </c>
      <c r="K6" s="291">
        <v>70</v>
      </c>
      <c r="L6" s="286">
        <v>31</v>
      </c>
      <c r="M6" s="286">
        <v>32</v>
      </c>
      <c r="N6" s="286" t="s">
        <v>15</v>
      </c>
      <c r="O6" s="286" t="s">
        <v>15</v>
      </c>
      <c r="P6" s="286" t="s">
        <v>15</v>
      </c>
      <c r="Q6" s="286">
        <v>7</v>
      </c>
    </row>
    <row r="7" spans="1:17" ht="18" customHeight="1" x14ac:dyDescent="0.25">
      <c r="A7" s="49" t="s">
        <v>52</v>
      </c>
      <c r="B7" s="291">
        <v>13</v>
      </c>
      <c r="C7" s="286">
        <v>8</v>
      </c>
      <c r="D7" s="286">
        <v>1</v>
      </c>
      <c r="E7" s="286" t="s">
        <v>15</v>
      </c>
      <c r="F7" s="286">
        <v>4</v>
      </c>
      <c r="G7" s="286" t="s">
        <v>15</v>
      </c>
      <c r="H7" s="286" t="s">
        <v>15</v>
      </c>
      <c r="I7" s="91"/>
      <c r="J7" s="49" t="s">
        <v>52</v>
      </c>
      <c r="K7" s="291">
        <v>12</v>
      </c>
      <c r="L7" s="286">
        <v>2</v>
      </c>
      <c r="M7" s="286">
        <v>3</v>
      </c>
      <c r="N7" s="286" t="s">
        <v>15</v>
      </c>
      <c r="O7" s="286">
        <v>7</v>
      </c>
      <c r="P7" s="286">
        <v>0</v>
      </c>
      <c r="Q7" s="286" t="s">
        <v>15</v>
      </c>
    </row>
    <row r="8" spans="1:17" ht="18" customHeight="1" x14ac:dyDescent="0.25">
      <c r="A8" s="15" t="s">
        <v>41</v>
      </c>
      <c r="B8" s="285">
        <v>343</v>
      </c>
      <c r="C8" s="285">
        <v>197</v>
      </c>
      <c r="D8" s="285">
        <v>125</v>
      </c>
      <c r="E8" s="285">
        <v>2</v>
      </c>
      <c r="F8" s="285">
        <v>5</v>
      </c>
      <c r="G8" s="285">
        <v>2</v>
      </c>
      <c r="H8" s="285">
        <v>12</v>
      </c>
      <c r="I8" s="91"/>
      <c r="J8" s="15" t="s">
        <v>41</v>
      </c>
      <c r="K8" s="285">
        <v>251</v>
      </c>
      <c r="L8" s="285">
        <v>151</v>
      </c>
      <c r="M8" s="285">
        <v>83</v>
      </c>
      <c r="N8" s="285">
        <v>0</v>
      </c>
      <c r="O8" s="285">
        <v>7</v>
      </c>
      <c r="P8" s="285">
        <v>0</v>
      </c>
      <c r="Q8" s="285">
        <v>10</v>
      </c>
    </row>
  </sheetData>
  <mergeCells count="12">
    <mergeCell ref="A2:A3"/>
    <mergeCell ref="C2:E2"/>
    <mergeCell ref="F2:G2"/>
    <mergeCell ref="H2:H3"/>
    <mergeCell ref="A1:H1"/>
    <mergeCell ref="B2:B3"/>
    <mergeCell ref="J2:J3"/>
    <mergeCell ref="L2:N2"/>
    <mergeCell ref="O2:P2"/>
    <mergeCell ref="Q2:Q3"/>
    <mergeCell ref="J1:Q1"/>
    <mergeCell ref="K2:K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zoomScaleNormal="100" workbookViewId="0">
      <pane ySplit="4" topLeftCell="A32" activePane="bottomLeft" state="frozen"/>
      <selection pane="bottomLeft" activeCell="J55" sqref="J55"/>
    </sheetView>
  </sheetViews>
  <sheetFormatPr defaultRowHeight="15" x14ac:dyDescent="0.25"/>
  <cols>
    <col min="1" max="1" width="40.140625" customWidth="1"/>
    <col min="2" max="2" width="10.28515625" customWidth="1"/>
    <col min="3" max="3" width="14" customWidth="1"/>
    <col min="4" max="4" width="20.28515625" customWidth="1"/>
    <col min="5" max="5" width="14.5703125" customWidth="1"/>
    <col min="6" max="6" width="14.28515625" customWidth="1"/>
    <col min="8" max="8" width="43.5703125" customWidth="1"/>
    <col min="10" max="10" width="15.140625" customWidth="1"/>
    <col min="11" max="11" width="19.42578125" customWidth="1"/>
    <col min="12" max="12" width="13.140625" customWidth="1"/>
    <col min="13" max="13" width="13.85546875" customWidth="1"/>
  </cols>
  <sheetData>
    <row r="1" spans="1:13" s="119" customFormat="1" ht="18" customHeight="1" x14ac:dyDescent="0.25">
      <c r="A1" s="539" t="s">
        <v>900</v>
      </c>
      <c r="B1" s="539"/>
      <c r="C1" s="539"/>
      <c r="D1" s="539"/>
      <c r="E1" s="539"/>
      <c r="F1" s="539"/>
      <c r="H1" s="539" t="s">
        <v>1024</v>
      </c>
      <c r="I1" s="539"/>
      <c r="J1" s="539"/>
      <c r="K1" s="539"/>
      <c r="L1" s="539"/>
      <c r="M1" s="539"/>
    </row>
    <row r="2" spans="1:13" x14ac:dyDescent="0.25">
      <c r="A2" s="537" t="s">
        <v>101</v>
      </c>
      <c r="B2" s="537" t="s">
        <v>36</v>
      </c>
      <c r="C2" s="537" t="s">
        <v>8</v>
      </c>
      <c r="D2" s="537"/>
      <c r="E2" s="537"/>
      <c r="F2" s="537"/>
      <c r="G2" s="107"/>
      <c r="H2" s="537" t="s">
        <v>101</v>
      </c>
      <c r="I2" s="537" t="s">
        <v>36</v>
      </c>
      <c r="J2" s="537" t="s">
        <v>8</v>
      </c>
      <c r="K2" s="537"/>
      <c r="L2" s="537"/>
      <c r="M2" s="537"/>
    </row>
    <row r="3" spans="1:13" x14ac:dyDescent="0.25">
      <c r="A3" s="537"/>
      <c r="B3" s="537"/>
      <c r="C3" s="540" t="s">
        <v>49</v>
      </c>
      <c r="D3" s="540" t="s">
        <v>171</v>
      </c>
      <c r="E3" s="537" t="s">
        <v>51</v>
      </c>
      <c r="F3" s="540" t="s">
        <v>52</v>
      </c>
      <c r="G3" s="107"/>
      <c r="H3" s="537"/>
      <c r="I3" s="537"/>
      <c r="J3" s="540" t="s">
        <v>49</v>
      </c>
      <c r="K3" s="540" t="s">
        <v>171</v>
      </c>
      <c r="L3" s="537" t="s">
        <v>51</v>
      </c>
      <c r="M3" s="540" t="s">
        <v>52</v>
      </c>
    </row>
    <row r="4" spans="1:13" ht="24" customHeight="1" x14ac:dyDescent="0.25">
      <c r="A4" s="537"/>
      <c r="B4" s="537"/>
      <c r="C4" s="541"/>
      <c r="D4" s="541"/>
      <c r="E4" s="537"/>
      <c r="F4" s="541"/>
      <c r="G4" s="107"/>
      <c r="H4" s="537"/>
      <c r="I4" s="537"/>
      <c r="J4" s="541"/>
      <c r="K4" s="541"/>
      <c r="L4" s="537"/>
      <c r="M4" s="541"/>
    </row>
    <row r="5" spans="1:13" ht="15" customHeight="1" x14ac:dyDescent="0.25">
      <c r="A5" s="18" t="s">
        <v>63</v>
      </c>
      <c r="B5" s="287">
        <v>72</v>
      </c>
      <c r="C5" s="284">
        <v>8</v>
      </c>
      <c r="D5" s="284">
        <v>2</v>
      </c>
      <c r="E5" s="284">
        <v>53</v>
      </c>
      <c r="F5" s="284">
        <v>9</v>
      </c>
      <c r="G5" s="107"/>
      <c r="H5" s="337" t="s">
        <v>63</v>
      </c>
      <c r="I5" s="330">
        <v>44</v>
      </c>
      <c r="J5" s="339">
        <v>16</v>
      </c>
      <c r="K5" s="339">
        <v>3</v>
      </c>
      <c r="L5" s="343">
        <v>21</v>
      </c>
      <c r="M5" s="339">
        <v>4</v>
      </c>
    </row>
    <row r="6" spans="1:13" ht="15" customHeight="1" x14ac:dyDescent="0.25">
      <c r="A6" s="18" t="s">
        <v>230</v>
      </c>
      <c r="B6" s="287">
        <v>30</v>
      </c>
      <c r="C6" s="284">
        <v>26</v>
      </c>
      <c r="D6" s="284">
        <v>4</v>
      </c>
      <c r="E6" s="311" t="s">
        <v>15</v>
      </c>
      <c r="F6" s="311" t="s">
        <v>15</v>
      </c>
      <c r="G6" s="107"/>
      <c r="H6" s="337" t="s">
        <v>72</v>
      </c>
      <c r="I6" s="330">
        <v>26</v>
      </c>
      <c r="J6" s="339">
        <v>18</v>
      </c>
      <c r="K6" s="339">
        <v>4</v>
      </c>
      <c r="L6" s="339">
        <v>4</v>
      </c>
      <c r="M6" s="343" t="s">
        <v>15</v>
      </c>
    </row>
    <row r="7" spans="1:13" ht="15" customHeight="1" x14ac:dyDescent="0.25">
      <c r="A7" s="18" t="s">
        <v>72</v>
      </c>
      <c r="B7" s="287">
        <v>27</v>
      </c>
      <c r="C7" s="284">
        <v>21</v>
      </c>
      <c r="D7" s="284">
        <v>3</v>
      </c>
      <c r="E7" s="284">
        <v>3</v>
      </c>
      <c r="F7" s="311" t="s">
        <v>15</v>
      </c>
      <c r="G7" s="107"/>
      <c r="H7" s="337" t="s">
        <v>76</v>
      </c>
      <c r="I7" s="330">
        <v>19</v>
      </c>
      <c r="J7" s="339">
        <v>13</v>
      </c>
      <c r="K7" s="339">
        <v>5</v>
      </c>
      <c r="L7" s="343">
        <v>1</v>
      </c>
      <c r="M7" s="343" t="s">
        <v>15</v>
      </c>
    </row>
    <row r="8" spans="1:13" ht="15" customHeight="1" x14ac:dyDescent="0.25">
      <c r="A8" s="18" t="s">
        <v>78</v>
      </c>
      <c r="B8" s="287">
        <v>27</v>
      </c>
      <c r="C8" s="284">
        <v>20</v>
      </c>
      <c r="D8" s="284">
        <v>4</v>
      </c>
      <c r="E8" s="284">
        <v>3</v>
      </c>
      <c r="F8" s="311" t="s">
        <v>15</v>
      </c>
      <c r="G8" s="107"/>
      <c r="H8" s="337" t="s">
        <v>79</v>
      </c>
      <c r="I8" s="330">
        <v>17</v>
      </c>
      <c r="J8" s="339">
        <v>13</v>
      </c>
      <c r="K8" s="339">
        <v>1</v>
      </c>
      <c r="L8" s="343">
        <v>3</v>
      </c>
      <c r="M8" s="343" t="s">
        <v>15</v>
      </c>
    </row>
    <row r="9" spans="1:13" ht="15" customHeight="1" x14ac:dyDescent="0.25">
      <c r="A9" s="18" t="s">
        <v>76</v>
      </c>
      <c r="B9" s="287">
        <v>23</v>
      </c>
      <c r="C9" s="284">
        <v>11</v>
      </c>
      <c r="D9" s="284">
        <v>9</v>
      </c>
      <c r="E9" s="284">
        <v>2</v>
      </c>
      <c r="F9" s="284">
        <v>1</v>
      </c>
      <c r="G9" s="107"/>
      <c r="H9" s="337" t="s">
        <v>70</v>
      </c>
      <c r="I9" s="330">
        <v>13</v>
      </c>
      <c r="J9" s="339">
        <v>8</v>
      </c>
      <c r="K9" s="343">
        <v>5</v>
      </c>
      <c r="L9" s="343" t="s">
        <v>15</v>
      </c>
      <c r="M9" s="343" t="s">
        <v>15</v>
      </c>
    </row>
    <row r="10" spans="1:13" ht="15" customHeight="1" x14ac:dyDescent="0.25">
      <c r="A10" s="18" t="s">
        <v>62</v>
      </c>
      <c r="B10" s="287">
        <v>17</v>
      </c>
      <c r="C10" s="284">
        <v>13</v>
      </c>
      <c r="D10" s="284">
        <v>3</v>
      </c>
      <c r="E10" s="284">
        <v>1</v>
      </c>
      <c r="F10" s="311" t="s">
        <v>15</v>
      </c>
      <c r="G10" s="107"/>
      <c r="H10" s="337" t="s">
        <v>78</v>
      </c>
      <c r="I10" s="330">
        <v>13</v>
      </c>
      <c r="J10" s="339">
        <v>7</v>
      </c>
      <c r="K10" s="339">
        <v>5</v>
      </c>
      <c r="L10" s="343">
        <v>1</v>
      </c>
      <c r="M10" s="343" t="s">
        <v>15</v>
      </c>
    </row>
    <row r="11" spans="1:13" ht="15" customHeight="1" x14ac:dyDescent="0.25">
      <c r="A11" s="18" t="s">
        <v>158</v>
      </c>
      <c r="B11" s="287">
        <v>14</v>
      </c>
      <c r="C11" s="284">
        <v>11</v>
      </c>
      <c r="D11" s="284">
        <v>2</v>
      </c>
      <c r="E11" s="284">
        <v>1</v>
      </c>
      <c r="F11" s="311" t="s">
        <v>15</v>
      </c>
      <c r="G11" s="107"/>
      <c r="H11" s="337" t="s">
        <v>66</v>
      </c>
      <c r="I11" s="330">
        <v>11</v>
      </c>
      <c r="J11" s="343">
        <v>1</v>
      </c>
      <c r="K11" s="343" t="s">
        <v>15</v>
      </c>
      <c r="L11" s="343">
        <v>10</v>
      </c>
      <c r="M11" s="343" t="s">
        <v>15</v>
      </c>
    </row>
    <row r="12" spans="1:13" ht="15" customHeight="1" x14ac:dyDescent="0.25">
      <c r="A12" s="18" t="s">
        <v>81</v>
      </c>
      <c r="B12" s="287">
        <v>9</v>
      </c>
      <c r="C12" s="284">
        <v>5</v>
      </c>
      <c r="D12" s="284">
        <v>1</v>
      </c>
      <c r="E12" s="284">
        <v>3</v>
      </c>
      <c r="F12" s="311" t="s">
        <v>15</v>
      </c>
      <c r="G12" s="107"/>
      <c r="H12" s="337" t="s">
        <v>480</v>
      </c>
      <c r="I12" s="330">
        <v>9</v>
      </c>
      <c r="J12" s="343">
        <v>4</v>
      </c>
      <c r="K12" s="339">
        <v>3</v>
      </c>
      <c r="L12" s="343">
        <v>2</v>
      </c>
      <c r="M12" s="343" t="s">
        <v>15</v>
      </c>
    </row>
    <row r="13" spans="1:13" ht="15" customHeight="1" x14ac:dyDescent="0.25">
      <c r="A13" s="18" t="s">
        <v>70</v>
      </c>
      <c r="B13" s="287">
        <v>8</v>
      </c>
      <c r="C13" s="284">
        <v>6</v>
      </c>
      <c r="D13" s="284">
        <v>1</v>
      </c>
      <c r="E13" s="284">
        <v>1</v>
      </c>
      <c r="F13" s="311" t="s">
        <v>15</v>
      </c>
      <c r="G13" s="107"/>
      <c r="H13" s="337" t="s">
        <v>158</v>
      </c>
      <c r="I13" s="330">
        <v>9</v>
      </c>
      <c r="J13" s="343">
        <v>5</v>
      </c>
      <c r="K13" s="343" t="s">
        <v>15</v>
      </c>
      <c r="L13" s="343">
        <v>4</v>
      </c>
      <c r="M13" s="343" t="s">
        <v>15</v>
      </c>
    </row>
    <row r="14" spans="1:13" ht="15" customHeight="1" x14ac:dyDescent="0.25">
      <c r="A14" s="18" t="s">
        <v>91</v>
      </c>
      <c r="B14" s="287">
        <v>8</v>
      </c>
      <c r="C14" s="284">
        <v>3</v>
      </c>
      <c r="D14" s="284">
        <v>3</v>
      </c>
      <c r="E14" s="284">
        <v>2</v>
      </c>
      <c r="F14" s="311" t="s">
        <v>15</v>
      </c>
      <c r="G14" s="107"/>
      <c r="H14" s="337" t="s">
        <v>81</v>
      </c>
      <c r="I14" s="330">
        <v>8</v>
      </c>
      <c r="J14" s="343">
        <v>1</v>
      </c>
      <c r="K14" s="343" t="s">
        <v>15</v>
      </c>
      <c r="L14" s="343" t="s">
        <v>15</v>
      </c>
      <c r="M14" s="339">
        <v>7</v>
      </c>
    </row>
    <row r="15" spans="1:13" ht="15" customHeight="1" x14ac:dyDescent="0.25">
      <c r="A15" s="18" t="s">
        <v>485</v>
      </c>
      <c r="B15" s="287">
        <v>7</v>
      </c>
      <c r="C15" s="284">
        <v>3</v>
      </c>
      <c r="D15" s="284">
        <v>2</v>
      </c>
      <c r="E15" s="284">
        <v>2</v>
      </c>
      <c r="F15" s="311" t="s">
        <v>15</v>
      </c>
      <c r="G15" s="107"/>
      <c r="H15" s="337" t="s">
        <v>230</v>
      </c>
      <c r="I15" s="330">
        <v>7</v>
      </c>
      <c r="J15" s="339">
        <v>5</v>
      </c>
      <c r="K15" s="343" t="s">
        <v>15</v>
      </c>
      <c r="L15" s="343">
        <v>2</v>
      </c>
      <c r="M15" s="343" t="s">
        <v>15</v>
      </c>
    </row>
    <row r="16" spans="1:13" ht="15" customHeight="1" x14ac:dyDescent="0.25">
      <c r="A16" s="18" t="s">
        <v>229</v>
      </c>
      <c r="B16" s="287">
        <v>7</v>
      </c>
      <c r="C16" s="284">
        <v>6</v>
      </c>
      <c r="D16" s="284">
        <v>1</v>
      </c>
      <c r="E16" s="311" t="s">
        <v>15</v>
      </c>
      <c r="F16" s="311" t="s">
        <v>15</v>
      </c>
      <c r="G16" s="107"/>
      <c r="H16" s="337" t="s">
        <v>402</v>
      </c>
      <c r="I16" s="330">
        <v>6</v>
      </c>
      <c r="J16" s="343">
        <v>6</v>
      </c>
      <c r="K16" s="343" t="s">
        <v>15</v>
      </c>
      <c r="L16" s="343" t="s">
        <v>15</v>
      </c>
      <c r="M16" s="343" t="s">
        <v>15</v>
      </c>
    </row>
    <row r="17" spans="1:13" ht="15" customHeight="1" x14ac:dyDescent="0.25">
      <c r="A17" s="18" t="s">
        <v>403</v>
      </c>
      <c r="B17" s="287">
        <v>6</v>
      </c>
      <c r="C17" s="284">
        <v>5</v>
      </c>
      <c r="D17" s="311" t="s">
        <v>15</v>
      </c>
      <c r="E17" s="284">
        <v>1</v>
      </c>
      <c r="F17" s="311" t="s">
        <v>15</v>
      </c>
      <c r="G17" s="107"/>
      <c r="H17" s="337" t="s">
        <v>479</v>
      </c>
      <c r="I17" s="330">
        <v>5</v>
      </c>
      <c r="J17" s="339">
        <v>5</v>
      </c>
      <c r="K17" s="343" t="s">
        <v>15</v>
      </c>
      <c r="L17" s="343" t="s">
        <v>15</v>
      </c>
      <c r="M17" s="343" t="s">
        <v>15</v>
      </c>
    </row>
    <row r="18" spans="1:13" ht="15" customHeight="1" x14ac:dyDescent="0.25">
      <c r="A18" s="18" t="s">
        <v>479</v>
      </c>
      <c r="B18" s="287">
        <v>5</v>
      </c>
      <c r="C18" s="284">
        <v>4</v>
      </c>
      <c r="D18" s="284">
        <v>1</v>
      </c>
      <c r="E18" s="311" t="s">
        <v>15</v>
      </c>
      <c r="F18" s="311" t="s">
        <v>15</v>
      </c>
      <c r="G18" s="107"/>
      <c r="H18" s="337" t="s">
        <v>209</v>
      </c>
      <c r="I18" s="330">
        <v>4</v>
      </c>
      <c r="J18" s="343">
        <v>3</v>
      </c>
      <c r="K18" s="343" t="s">
        <v>15</v>
      </c>
      <c r="L18" s="343" t="s">
        <v>15</v>
      </c>
      <c r="M18" s="339">
        <v>1</v>
      </c>
    </row>
    <row r="19" spans="1:13" ht="15" customHeight="1" x14ac:dyDescent="0.25">
      <c r="A19" s="18" t="s">
        <v>209</v>
      </c>
      <c r="B19" s="287">
        <v>5</v>
      </c>
      <c r="C19" s="284">
        <v>2</v>
      </c>
      <c r="D19" s="284">
        <v>1</v>
      </c>
      <c r="E19" s="284">
        <v>2</v>
      </c>
      <c r="F19" s="311" t="s">
        <v>15</v>
      </c>
      <c r="G19" s="107"/>
      <c r="H19" s="337" t="s">
        <v>399</v>
      </c>
      <c r="I19" s="330">
        <v>4</v>
      </c>
      <c r="J19" s="343">
        <v>3</v>
      </c>
      <c r="K19" s="339">
        <v>1</v>
      </c>
      <c r="L19" s="343" t="s">
        <v>15</v>
      </c>
      <c r="M19" s="343" t="s">
        <v>15</v>
      </c>
    </row>
    <row r="20" spans="1:13" ht="15" customHeight="1" x14ac:dyDescent="0.25">
      <c r="A20" s="18" t="s">
        <v>155</v>
      </c>
      <c r="B20" s="287">
        <v>5</v>
      </c>
      <c r="C20" s="284">
        <v>5</v>
      </c>
      <c r="D20" s="311" t="s">
        <v>15</v>
      </c>
      <c r="E20" s="311" t="s">
        <v>15</v>
      </c>
      <c r="F20" s="311" t="s">
        <v>15</v>
      </c>
      <c r="G20" s="107"/>
      <c r="H20" s="337" t="s">
        <v>485</v>
      </c>
      <c r="I20" s="330">
        <v>4</v>
      </c>
      <c r="J20" s="343">
        <v>1</v>
      </c>
      <c r="K20" s="343">
        <v>1</v>
      </c>
      <c r="L20" s="343">
        <v>2</v>
      </c>
      <c r="M20" s="343" t="s">
        <v>15</v>
      </c>
    </row>
    <row r="21" spans="1:13" ht="15" customHeight="1" x14ac:dyDescent="0.25">
      <c r="A21" s="18" t="s">
        <v>79</v>
      </c>
      <c r="B21" s="287">
        <v>5</v>
      </c>
      <c r="C21" s="284">
        <v>3</v>
      </c>
      <c r="D21" s="311" t="s">
        <v>15</v>
      </c>
      <c r="E21" s="284">
        <v>2</v>
      </c>
      <c r="F21" s="311" t="s">
        <v>15</v>
      </c>
      <c r="G21" s="107"/>
      <c r="H21" s="337" t="s">
        <v>397</v>
      </c>
      <c r="I21" s="330">
        <v>4</v>
      </c>
      <c r="J21" s="343">
        <v>3</v>
      </c>
      <c r="K21" s="343" t="s">
        <v>15</v>
      </c>
      <c r="L21" s="343">
        <v>1</v>
      </c>
      <c r="M21" s="343" t="s">
        <v>15</v>
      </c>
    </row>
    <row r="22" spans="1:13" ht="15" customHeight="1" x14ac:dyDescent="0.25">
      <c r="A22" s="18" t="s">
        <v>482</v>
      </c>
      <c r="B22" s="287">
        <v>4</v>
      </c>
      <c r="C22" s="284">
        <v>3</v>
      </c>
      <c r="D22" s="284">
        <v>1</v>
      </c>
      <c r="E22" s="311" t="s">
        <v>15</v>
      </c>
      <c r="F22" s="311" t="s">
        <v>15</v>
      </c>
      <c r="G22" s="107"/>
      <c r="H22" s="337" t="s">
        <v>91</v>
      </c>
      <c r="I22" s="330">
        <v>3</v>
      </c>
      <c r="J22" s="339">
        <v>1</v>
      </c>
      <c r="K22" s="339">
        <v>1</v>
      </c>
      <c r="L22" s="343">
        <v>1</v>
      </c>
      <c r="M22" s="343" t="s">
        <v>15</v>
      </c>
    </row>
    <row r="23" spans="1:13" ht="15" customHeight="1" x14ac:dyDescent="0.25">
      <c r="A23" s="18" t="s">
        <v>83</v>
      </c>
      <c r="B23" s="287">
        <v>4</v>
      </c>
      <c r="C23" s="284">
        <v>2</v>
      </c>
      <c r="D23" s="284">
        <v>2</v>
      </c>
      <c r="E23" s="311" t="s">
        <v>15</v>
      </c>
      <c r="F23" s="311" t="s">
        <v>15</v>
      </c>
      <c r="G23" s="107"/>
      <c r="H23" s="337" t="s">
        <v>83</v>
      </c>
      <c r="I23" s="330">
        <v>3</v>
      </c>
      <c r="J23" s="343">
        <v>1</v>
      </c>
      <c r="K23" s="343">
        <v>2</v>
      </c>
      <c r="L23" s="343" t="s">
        <v>15</v>
      </c>
      <c r="M23" s="343" t="s">
        <v>15</v>
      </c>
    </row>
    <row r="24" spans="1:13" ht="15" customHeight="1" x14ac:dyDescent="0.25">
      <c r="A24" s="18" t="s">
        <v>109</v>
      </c>
      <c r="B24" s="287">
        <v>3</v>
      </c>
      <c r="C24" s="311" t="s">
        <v>15</v>
      </c>
      <c r="D24" s="284">
        <v>2</v>
      </c>
      <c r="E24" s="284">
        <v>1</v>
      </c>
      <c r="F24" s="311" t="s">
        <v>15</v>
      </c>
      <c r="G24" s="107"/>
      <c r="H24" s="337" t="s">
        <v>1003</v>
      </c>
      <c r="I24" s="330">
        <v>3</v>
      </c>
      <c r="J24" s="343">
        <v>3</v>
      </c>
      <c r="K24" s="343" t="s">
        <v>15</v>
      </c>
      <c r="L24" s="343" t="s">
        <v>15</v>
      </c>
      <c r="M24" s="343" t="s">
        <v>15</v>
      </c>
    </row>
    <row r="25" spans="1:13" ht="15" customHeight="1" x14ac:dyDescent="0.25">
      <c r="A25" s="18" t="s">
        <v>84</v>
      </c>
      <c r="B25" s="287">
        <v>3</v>
      </c>
      <c r="C25" s="284">
        <v>1</v>
      </c>
      <c r="D25" s="311" t="s">
        <v>15</v>
      </c>
      <c r="E25" s="284">
        <v>2</v>
      </c>
      <c r="F25" s="311" t="s">
        <v>15</v>
      </c>
      <c r="G25" s="107"/>
      <c r="H25" s="337" t="s">
        <v>232</v>
      </c>
      <c r="I25" s="330">
        <v>3</v>
      </c>
      <c r="J25" s="343">
        <v>1</v>
      </c>
      <c r="K25" s="339">
        <v>1</v>
      </c>
      <c r="L25" s="343">
        <v>1</v>
      </c>
      <c r="M25" s="343" t="s">
        <v>15</v>
      </c>
    </row>
    <row r="26" spans="1:13" ht="15" customHeight="1" x14ac:dyDescent="0.25">
      <c r="A26" s="18" t="s">
        <v>95</v>
      </c>
      <c r="B26" s="287">
        <v>3</v>
      </c>
      <c r="C26" s="284">
        <v>2</v>
      </c>
      <c r="D26" s="284">
        <v>1</v>
      </c>
      <c r="E26" s="311" t="s">
        <v>15</v>
      </c>
      <c r="F26" s="311" t="s">
        <v>15</v>
      </c>
      <c r="G26" s="107"/>
      <c r="H26" s="337" t="s">
        <v>62</v>
      </c>
      <c r="I26" s="330">
        <v>3</v>
      </c>
      <c r="J26" s="339">
        <v>1</v>
      </c>
      <c r="K26" s="343" t="s">
        <v>15</v>
      </c>
      <c r="L26" s="343">
        <v>2</v>
      </c>
      <c r="M26" s="343" t="s">
        <v>15</v>
      </c>
    </row>
    <row r="27" spans="1:13" ht="15" customHeight="1" x14ac:dyDescent="0.25">
      <c r="A27" s="18" t="s">
        <v>490</v>
      </c>
      <c r="B27" s="287">
        <v>3</v>
      </c>
      <c r="C27" s="284">
        <v>2</v>
      </c>
      <c r="D27" s="311" t="s">
        <v>15</v>
      </c>
      <c r="E27" s="284">
        <v>1</v>
      </c>
      <c r="F27" s="311" t="s">
        <v>15</v>
      </c>
      <c r="G27" s="107"/>
      <c r="H27" s="337" t="s">
        <v>67</v>
      </c>
      <c r="I27" s="330">
        <v>3</v>
      </c>
      <c r="J27" s="339">
        <v>1</v>
      </c>
      <c r="K27" s="339">
        <v>1</v>
      </c>
      <c r="L27" s="343">
        <v>1</v>
      </c>
      <c r="M27" s="343" t="s">
        <v>15</v>
      </c>
    </row>
    <row r="28" spans="1:13" ht="15" customHeight="1" x14ac:dyDescent="0.25">
      <c r="A28" s="18" t="s">
        <v>85</v>
      </c>
      <c r="B28" s="287">
        <v>3</v>
      </c>
      <c r="C28" s="284">
        <v>2</v>
      </c>
      <c r="D28" s="284">
        <v>1</v>
      </c>
      <c r="E28" s="311" t="s">
        <v>15</v>
      </c>
      <c r="F28" s="311" t="s">
        <v>15</v>
      </c>
      <c r="G28" s="107"/>
      <c r="H28" s="337" t="s">
        <v>501</v>
      </c>
      <c r="I28" s="330">
        <v>2</v>
      </c>
      <c r="J28" s="343" t="s">
        <v>15</v>
      </c>
      <c r="K28" s="343" t="s">
        <v>15</v>
      </c>
      <c r="L28" s="343">
        <v>2</v>
      </c>
      <c r="M28" s="343" t="s">
        <v>15</v>
      </c>
    </row>
    <row r="29" spans="1:13" ht="15" customHeight="1" x14ac:dyDescent="0.25">
      <c r="A29" s="18" t="s">
        <v>93</v>
      </c>
      <c r="B29" s="287">
        <v>3</v>
      </c>
      <c r="C29" s="284">
        <v>1</v>
      </c>
      <c r="D29" s="284">
        <v>2</v>
      </c>
      <c r="E29" s="311" t="s">
        <v>15</v>
      </c>
      <c r="F29" s="311" t="s">
        <v>15</v>
      </c>
      <c r="G29" s="107"/>
      <c r="H29" s="337" t="s">
        <v>229</v>
      </c>
      <c r="I29" s="330">
        <v>2</v>
      </c>
      <c r="J29" s="343" t="s">
        <v>15</v>
      </c>
      <c r="K29" s="343">
        <v>1</v>
      </c>
      <c r="L29" s="343">
        <v>1</v>
      </c>
      <c r="M29" s="343" t="s">
        <v>15</v>
      </c>
    </row>
    <row r="30" spans="1:13" ht="15" customHeight="1" x14ac:dyDescent="0.25">
      <c r="A30" s="18" t="s">
        <v>481</v>
      </c>
      <c r="B30" s="287">
        <v>3</v>
      </c>
      <c r="C30" s="284">
        <v>2</v>
      </c>
      <c r="D30" s="284">
        <v>1</v>
      </c>
      <c r="E30" s="311" t="s">
        <v>15</v>
      </c>
      <c r="F30" s="311" t="s">
        <v>15</v>
      </c>
      <c r="G30" s="107"/>
      <c r="H30" s="337" t="s">
        <v>75</v>
      </c>
      <c r="I30" s="330">
        <v>2</v>
      </c>
      <c r="J30" s="343" t="s">
        <v>15</v>
      </c>
      <c r="K30" s="343" t="s">
        <v>15</v>
      </c>
      <c r="L30" s="343">
        <v>2</v>
      </c>
      <c r="M30" s="343" t="s">
        <v>15</v>
      </c>
    </row>
    <row r="31" spans="1:13" ht="15" customHeight="1" x14ac:dyDescent="0.25">
      <c r="A31" s="18" t="s">
        <v>345</v>
      </c>
      <c r="B31" s="287">
        <v>3</v>
      </c>
      <c r="C31" s="311" t="s">
        <v>15</v>
      </c>
      <c r="D31" s="284">
        <v>3</v>
      </c>
      <c r="E31" s="311" t="s">
        <v>15</v>
      </c>
      <c r="F31" s="311" t="s">
        <v>15</v>
      </c>
      <c r="G31" s="107"/>
      <c r="H31" s="337" t="s">
        <v>90</v>
      </c>
      <c r="I31" s="330">
        <v>2</v>
      </c>
      <c r="J31" s="343" t="s">
        <v>15</v>
      </c>
      <c r="K31" s="343" t="s">
        <v>15</v>
      </c>
      <c r="L31" s="343">
        <v>2</v>
      </c>
      <c r="M31" s="343" t="s">
        <v>15</v>
      </c>
    </row>
    <row r="32" spans="1:13" ht="15" customHeight="1" x14ac:dyDescent="0.25">
      <c r="A32" s="18" t="s">
        <v>402</v>
      </c>
      <c r="B32" s="287">
        <v>2</v>
      </c>
      <c r="C32" s="311" t="s">
        <v>15</v>
      </c>
      <c r="D32" s="311" t="s">
        <v>15</v>
      </c>
      <c r="E32" s="284">
        <v>2</v>
      </c>
      <c r="F32" s="311" t="s">
        <v>15</v>
      </c>
      <c r="G32" s="107"/>
      <c r="H32" s="337" t="s">
        <v>65</v>
      </c>
      <c r="I32" s="330">
        <v>2</v>
      </c>
      <c r="J32" s="343" t="s">
        <v>15</v>
      </c>
      <c r="K32" s="343" t="s">
        <v>15</v>
      </c>
      <c r="L32" s="343">
        <v>2</v>
      </c>
      <c r="M32" s="343" t="s">
        <v>15</v>
      </c>
    </row>
    <row r="33" spans="1:13" ht="15" customHeight="1" x14ac:dyDescent="0.25">
      <c r="A33" s="18" t="s">
        <v>67</v>
      </c>
      <c r="B33" s="287">
        <v>2</v>
      </c>
      <c r="C33" s="284">
        <v>1</v>
      </c>
      <c r="D33" s="311" t="s">
        <v>15</v>
      </c>
      <c r="E33" s="284">
        <v>1</v>
      </c>
      <c r="F33" s="311" t="s">
        <v>15</v>
      </c>
      <c r="G33" s="107"/>
      <c r="H33" s="337" t="s">
        <v>80</v>
      </c>
      <c r="I33" s="330">
        <v>2</v>
      </c>
      <c r="J33" s="339">
        <v>2</v>
      </c>
      <c r="K33" s="343" t="s">
        <v>15</v>
      </c>
      <c r="L33" s="343" t="s">
        <v>15</v>
      </c>
      <c r="M33" s="343" t="s">
        <v>15</v>
      </c>
    </row>
    <row r="34" spans="1:13" ht="15" customHeight="1" x14ac:dyDescent="0.25">
      <c r="A34" s="18" t="s">
        <v>208</v>
      </c>
      <c r="B34" s="287">
        <v>2</v>
      </c>
      <c r="C34" s="376" t="s">
        <v>15</v>
      </c>
      <c r="D34" s="311" t="s">
        <v>15</v>
      </c>
      <c r="E34" s="311" t="s">
        <v>15</v>
      </c>
      <c r="F34" s="284">
        <v>2</v>
      </c>
      <c r="G34" s="107"/>
      <c r="H34" s="337" t="s">
        <v>84</v>
      </c>
      <c r="I34" s="330">
        <v>2</v>
      </c>
      <c r="J34" s="339">
        <v>1</v>
      </c>
      <c r="K34" s="339">
        <v>1</v>
      </c>
      <c r="L34" s="343" t="s">
        <v>15</v>
      </c>
      <c r="M34" s="343" t="s">
        <v>15</v>
      </c>
    </row>
    <row r="35" spans="1:13" ht="15" customHeight="1" x14ac:dyDescent="0.25">
      <c r="A35" s="18" t="s">
        <v>233</v>
      </c>
      <c r="B35" s="287">
        <v>2</v>
      </c>
      <c r="C35" s="284">
        <v>1</v>
      </c>
      <c r="D35" s="311" t="s">
        <v>15</v>
      </c>
      <c r="E35" s="284">
        <v>1</v>
      </c>
      <c r="F35" s="311" t="s">
        <v>15</v>
      </c>
      <c r="G35" s="107"/>
      <c r="H35" s="337" t="s">
        <v>231</v>
      </c>
      <c r="I35" s="330">
        <v>2</v>
      </c>
      <c r="J35" s="339">
        <v>2</v>
      </c>
      <c r="K35" s="343" t="s">
        <v>15</v>
      </c>
      <c r="L35" s="343" t="s">
        <v>15</v>
      </c>
      <c r="M35" s="343" t="s">
        <v>15</v>
      </c>
    </row>
    <row r="36" spans="1:13" ht="15" customHeight="1" x14ac:dyDescent="0.25">
      <c r="A36" s="18" t="s">
        <v>231</v>
      </c>
      <c r="B36" s="287">
        <v>2</v>
      </c>
      <c r="C36" s="284">
        <v>2</v>
      </c>
      <c r="D36" s="311" t="s">
        <v>15</v>
      </c>
      <c r="E36" s="311" t="s">
        <v>15</v>
      </c>
      <c r="F36" s="311" t="s">
        <v>15</v>
      </c>
      <c r="G36" s="107"/>
      <c r="H36" s="337" t="s">
        <v>64</v>
      </c>
      <c r="I36" s="330">
        <v>2</v>
      </c>
      <c r="J36" s="343">
        <v>1</v>
      </c>
      <c r="K36" s="343" t="s">
        <v>15</v>
      </c>
      <c r="L36" s="339">
        <v>1</v>
      </c>
      <c r="M36" s="343" t="s">
        <v>15</v>
      </c>
    </row>
    <row r="37" spans="1:13" ht="15" customHeight="1" x14ac:dyDescent="0.25">
      <c r="A37" s="18" t="s">
        <v>80</v>
      </c>
      <c r="B37" s="287">
        <v>2</v>
      </c>
      <c r="C37" s="284">
        <v>1</v>
      </c>
      <c r="D37" s="311" t="s">
        <v>15</v>
      </c>
      <c r="E37" s="284">
        <v>1</v>
      </c>
      <c r="F37" s="311" t="s">
        <v>15</v>
      </c>
      <c r="G37" s="107"/>
      <c r="H37" s="337" t="s">
        <v>68</v>
      </c>
      <c r="I37" s="330">
        <v>1</v>
      </c>
      <c r="J37" s="343" t="s">
        <v>15</v>
      </c>
      <c r="K37" s="343" t="s">
        <v>15</v>
      </c>
      <c r="L37" s="343">
        <v>1</v>
      </c>
      <c r="M37" s="343" t="s">
        <v>15</v>
      </c>
    </row>
    <row r="38" spans="1:13" ht="15" customHeight="1" x14ac:dyDescent="0.25">
      <c r="A38" s="18" t="s">
        <v>82</v>
      </c>
      <c r="B38" s="287">
        <v>1</v>
      </c>
      <c r="C38" s="311" t="s">
        <v>15</v>
      </c>
      <c r="D38" s="311" t="s">
        <v>15</v>
      </c>
      <c r="E38" s="284">
        <v>1</v>
      </c>
      <c r="F38" s="311" t="s">
        <v>15</v>
      </c>
      <c r="G38" s="107"/>
      <c r="H38" s="337" t="s">
        <v>69</v>
      </c>
      <c r="I38" s="330">
        <v>1</v>
      </c>
      <c r="J38" s="343" t="s">
        <v>15</v>
      </c>
      <c r="K38" s="343">
        <v>1</v>
      </c>
      <c r="L38" s="343" t="s">
        <v>15</v>
      </c>
      <c r="M38" s="343" t="s">
        <v>15</v>
      </c>
    </row>
    <row r="39" spans="1:13" ht="15" customHeight="1" x14ac:dyDescent="0.25">
      <c r="A39" s="18" t="s">
        <v>486</v>
      </c>
      <c r="B39" s="287">
        <v>1</v>
      </c>
      <c r="C39" s="311" t="s">
        <v>15</v>
      </c>
      <c r="D39" s="311" t="s">
        <v>15</v>
      </c>
      <c r="E39" s="284">
        <v>1</v>
      </c>
      <c r="F39" s="311" t="s">
        <v>15</v>
      </c>
      <c r="G39" s="107"/>
      <c r="H39" s="337" t="s">
        <v>82</v>
      </c>
      <c r="I39" s="330">
        <v>1</v>
      </c>
      <c r="J39" s="343" t="s">
        <v>15</v>
      </c>
      <c r="K39" s="343" t="s">
        <v>15</v>
      </c>
      <c r="L39" s="343">
        <v>1</v>
      </c>
      <c r="M39" s="343" t="s">
        <v>15</v>
      </c>
    </row>
    <row r="40" spans="1:13" ht="15" customHeight="1" x14ac:dyDescent="0.25">
      <c r="A40" s="18" t="s">
        <v>100</v>
      </c>
      <c r="B40" s="287">
        <v>1</v>
      </c>
      <c r="C40" s="284">
        <v>1</v>
      </c>
      <c r="D40" s="311" t="s">
        <v>15</v>
      </c>
      <c r="E40" s="311" t="s">
        <v>15</v>
      </c>
      <c r="F40" s="311" t="s">
        <v>15</v>
      </c>
      <c r="G40" s="107"/>
      <c r="H40" s="337" t="s">
        <v>92</v>
      </c>
      <c r="I40" s="330">
        <v>1</v>
      </c>
      <c r="J40" s="343">
        <v>1</v>
      </c>
      <c r="K40" s="343" t="s">
        <v>15</v>
      </c>
      <c r="L40" s="343" t="s">
        <v>15</v>
      </c>
      <c r="M40" s="343" t="s">
        <v>15</v>
      </c>
    </row>
    <row r="41" spans="1:13" ht="15" customHeight="1" x14ac:dyDescent="0.25">
      <c r="A41" s="18" t="s">
        <v>498</v>
      </c>
      <c r="B41" s="287">
        <v>1</v>
      </c>
      <c r="C41" s="284">
        <v>1</v>
      </c>
      <c r="D41" s="311" t="s">
        <v>15</v>
      </c>
      <c r="E41" s="311" t="s">
        <v>15</v>
      </c>
      <c r="F41" s="311" t="s">
        <v>15</v>
      </c>
      <c r="G41" s="107"/>
      <c r="H41" s="337" t="s">
        <v>233</v>
      </c>
      <c r="I41" s="330">
        <v>1</v>
      </c>
      <c r="J41" s="343" t="s">
        <v>15</v>
      </c>
      <c r="K41" s="343" t="s">
        <v>15</v>
      </c>
      <c r="L41" s="343">
        <v>1</v>
      </c>
      <c r="M41" s="343" t="s">
        <v>15</v>
      </c>
    </row>
    <row r="42" spans="1:13" ht="15" customHeight="1" x14ac:dyDescent="0.25">
      <c r="A42" s="18" t="s">
        <v>96</v>
      </c>
      <c r="B42" s="287">
        <v>1</v>
      </c>
      <c r="C42" s="284">
        <v>1</v>
      </c>
      <c r="D42" s="311" t="s">
        <v>15</v>
      </c>
      <c r="E42" s="311" t="s">
        <v>15</v>
      </c>
      <c r="F42" s="311" t="s">
        <v>15</v>
      </c>
      <c r="G42" s="107"/>
      <c r="H42" s="337" t="s">
        <v>403</v>
      </c>
      <c r="I42" s="330">
        <v>1</v>
      </c>
      <c r="J42" s="343">
        <v>1</v>
      </c>
      <c r="K42" s="343" t="s">
        <v>15</v>
      </c>
      <c r="L42" s="343" t="s">
        <v>15</v>
      </c>
      <c r="M42" s="343" t="s">
        <v>15</v>
      </c>
    </row>
    <row r="43" spans="1:13" ht="15" customHeight="1" x14ac:dyDescent="0.25">
      <c r="A43" s="18" t="s">
        <v>483</v>
      </c>
      <c r="B43" s="287">
        <v>1</v>
      </c>
      <c r="C43" s="284">
        <v>1</v>
      </c>
      <c r="D43" s="311" t="s">
        <v>15</v>
      </c>
      <c r="E43" s="311" t="s">
        <v>15</v>
      </c>
      <c r="F43" s="311" t="s">
        <v>15</v>
      </c>
      <c r="G43" s="107"/>
      <c r="H43" s="337" t="s">
        <v>488</v>
      </c>
      <c r="I43" s="330">
        <v>1</v>
      </c>
      <c r="J43" s="343" t="s">
        <v>15</v>
      </c>
      <c r="K43" s="343" t="s">
        <v>15</v>
      </c>
      <c r="L43" s="343">
        <v>1</v>
      </c>
      <c r="M43" s="343" t="s">
        <v>15</v>
      </c>
    </row>
    <row r="44" spans="1:13" ht="15" customHeight="1" x14ac:dyDescent="0.25">
      <c r="A44" s="18" t="s">
        <v>503</v>
      </c>
      <c r="B44" s="287">
        <v>1</v>
      </c>
      <c r="C44" s="311" t="s">
        <v>15</v>
      </c>
      <c r="D44" s="284">
        <v>1</v>
      </c>
      <c r="E44" s="311" t="s">
        <v>15</v>
      </c>
      <c r="F44" s="311" t="s">
        <v>15</v>
      </c>
      <c r="G44" s="107"/>
      <c r="H44" s="337" t="s">
        <v>393</v>
      </c>
      <c r="I44" s="330">
        <v>1</v>
      </c>
      <c r="J44" s="343" t="s">
        <v>15</v>
      </c>
      <c r="K44" s="339">
        <v>1</v>
      </c>
      <c r="L44" s="343" t="s">
        <v>15</v>
      </c>
      <c r="M44" s="343" t="s">
        <v>15</v>
      </c>
    </row>
    <row r="45" spans="1:13" ht="15" customHeight="1" x14ac:dyDescent="0.25">
      <c r="A45" s="18" t="s">
        <v>959</v>
      </c>
      <c r="B45" s="287">
        <v>1</v>
      </c>
      <c r="C45" s="311" t="s">
        <v>15</v>
      </c>
      <c r="D45" s="284">
        <v>1</v>
      </c>
      <c r="E45" s="311" t="s">
        <v>15</v>
      </c>
      <c r="F45" s="311" t="s">
        <v>15</v>
      </c>
      <c r="G45" s="107"/>
      <c r="H45" s="337" t="s">
        <v>155</v>
      </c>
      <c r="I45" s="330">
        <v>1</v>
      </c>
      <c r="J45" s="339">
        <v>1</v>
      </c>
      <c r="K45" s="343" t="s">
        <v>15</v>
      </c>
      <c r="L45" s="343" t="s">
        <v>15</v>
      </c>
      <c r="M45" s="343" t="s">
        <v>15</v>
      </c>
    </row>
    <row r="46" spans="1:13" ht="15" customHeight="1" x14ac:dyDescent="0.25">
      <c r="A46" s="18" t="s">
        <v>232</v>
      </c>
      <c r="B46" s="287">
        <v>1</v>
      </c>
      <c r="C46" s="311" t="s">
        <v>15</v>
      </c>
      <c r="D46" s="311" t="s">
        <v>15</v>
      </c>
      <c r="E46" s="284">
        <v>1</v>
      </c>
      <c r="F46" s="311" t="s">
        <v>15</v>
      </c>
      <c r="G46" s="107"/>
      <c r="H46" s="337" t="s">
        <v>345</v>
      </c>
      <c r="I46" s="330">
        <v>1</v>
      </c>
      <c r="J46" s="343" t="s">
        <v>15</v>
      </c>
      <c r="K46" s="339">
        <v>1</v>
      </c>
      <c r="L46" s="343" t="s">
        <v>15</v>
      </c>
      <c r="M46" s="343" t="s">
        <v>15</v>
      </c>
    </row>
    <row r="47" spans="1:13" ht="15" customHeight="1" x14ac:dyDescent="0.25">
      <c r="A47" s="18" t="s">
        <v>510</v>
      </c>
      <c r="B47" s="287">
        <v>1</v>
      </c>
      <c r="C47" s="311" t="s">
        <v>15</v>
      </c>
      <c r="D47" s="311" t="s">
        <v>15</v>
      </c>
      <c r="E47" s="284">
        <v>1</v>
      </c>
      <c r="F47" s="311" t="s">
        <v>15</v>
      </c>
      <c r="G47" s="107"/>
      <c r="H47" s="337" t="s">
        <v>85</v>
      </c>
      <c r="I47" s="330">
        <v>1</v>
      </c>
      <c r="J47" s="343">
        <v>1</v>
      </c>
      <c r="K47" s="343" t="s">
        <v>15</v>
      </c>
      <c r="L47" s="343" t="s">
        <v>15</v>
      </c>
      <c r="M47" s="343" t="s">
        <v>15</v>
      </c>
    </row>
    <row r="48" spans="1:13" ht="15" customHeight="1" x14ac:dyDescent="0.25">
      <c r="A48" s="18" t="s">
        <v>68</v>
      </c>
      <c r="B48" s="287">
        <v>1</v>
      </c>
      <c r="C48" s="284">
        <v>1</v>
      </c>
      <c r="D48" s="311" t="s">
        <v>15</v>
      </c>
      <c r="E48" s="311" t="s">
        <v>15</v>
      </c>
      <c r="F48" s="311" t="s">
        <v>15</v>
      </c>
      <c r="G48" s="107"/>
      <c r="H48" s="337" t="s">
        <v>109</v>
      </c>
      <c r="I48" s="330">
        <v>1</v>
      </c>
      <c r="J48" s="343">
        <v>1</v>
      </c>
      <c r="K48" s="343" t="s">
        <v>15</v>
      </c>
      <c r="L48" s="343" t="s">
        <v>15</v>
      </c>
      <c r="M48" s="343" t="s">
        <v>15</v>
      </c>
    </row>
    <row r="49" spans="1:13" ht="15" customHeight="1" x14ac:dyDescent="0.25">
      <c r="A49" s="18" t="s">
        <v>156</v>
      </c>
      <c r="B49" s="287">
        <v>1</v>
      </c>
      <c r="C49" s="284">
        <v>1</v>
      </c>
      <c r="D49" s="311" t="s">
        <v>15</v>
      </c>
      <c r="E49" s="311" t="s">
        <v>15</v>
      </c>
      <c r="F49" s="311" t="s">
        <v>15</v>
      </c>
      <c r="G49" s="107"/>
      <c r="H49" s="15" t="s">
        <v>41</v>
      </c>
      <c r="I49" s="330">
        <v>251</v>
      </c>
      <c r="J49" s="330">
        <v>131</v>
      </c>
      <c r="K49" s="330">
        <v>38</v>
      </c>
      <c r="L49" s="330">
        <v>70</v>
      </c>
      <c r="M49" s="330">
        <v>12</v>
      </c>
    </row>
    <row r="50" spans="1:13" ht="15" customHeight="1" x14ac:dyDescent="0.25">
      <c r="A50" s="18" t="s">
        <v>86</v>
      </c>
      <c r="B50" s="287">
        <v>1</v>
      </c>
      <c r="C50" s="311" t="s">
        <v>15</v>
      </c>
      <c r="D50" s="311" t="s">
        <v>15</v>
      </c>
      <c r="E50" s="284">
        <v>1</v>
      </c>
      <c r="F50" s="311" t="s">
        <v>15</v>
      </c>
      <c r="G50" s="107"/>
    </row>
    <row r="51" spans="1:13" ht="15" customHeight="1" x14ac:dyDescent="0.25">
      <c r="A51" s="18" t="s">
        <v>1003</v>
      </c>
      <c r="B51" s="287">
        <v>1</v>
      </c>
      <c r="C51" s="311" t="s">
        <v>15</v>
      </c>
      <c r="D51" s="311" t="s">
        <v>15</v>
      </c>
      <c r="E51" s="284">
        <v>1</v>
      </c>
      <c r="F51" s="311" t="s">
        <v>15</v>
      </c>
      <c r="G51" s="107"/>
    </row>
    <row r="52" spans="1:13" ht="15" customHeight="1" x14ac:dyDescent="0.25">
      <c r="A52" s="18" t="s">
        <v>419</v>
      </c>
      <c r="B52" s="287">
        <v>1</v>
      </c>
      <c r="C52" s="284">
        <v>1</v>
      </c>
      <c r="D52" s="311" t="s">
        <v>15</v>
      </c>
      <c r="E52" s="311" t="s">
        <v>15</v>
      </c>
      <c r="F52" s="311" t="s">
        <v>15</v>
      </c>
      <c r="G52" s="107"/>
    </row>
    <row r="53" spans="1:13" ht="15" customHeight="1" x14ac:dyDescent="0.25">
      <c r="A53" s="18" t="s">
        <v>157</v>
      </c>
      <c r="B53" s="287">
        <v>1</v>
      </c>
      <c r="C53" s="311" t="s">
        <v>15</v>
      </c>
      <c r="D53" s="284">
        <v>1</v>
      </c>
      <c r="E53" s="311" t="s">
        <v>15</v>
      </c>
      <c r="F53" s="311" t="s">
        <v>15</v>
      </c>
      <c r="G53" s="107"/>
    </row>
    <row r="54" spans="1:13" ht="15" customHeight="1" x14ac:dyDescent="0.25">
      <c r="A54" s="18" t="s">
        <v>399</v>
      </c>
      <c r="B54" s="287">
        <v>1</v>
      </c>
      <c r="C54" s="284">
        <v>1</v>
      </c>
      <c r="D54" s="311" t="s">
        <v>15</v>
      </c>
      <c r="E54" s="311" t="s">
        <v>15</v>
      </c>
      <c r="F54" s="311" t="s">
        <v>15</v>
      </c>
      <c r="G54" s="107"/>
    </row>
    <row r="55" spans="1:13" ht="15" customHeight="1" x14ac:dyDescent="0.25">
      <c r="A55" s="18" t="s">
        <v>94</v>
      </c>
      <c r="B55" s="287">
        <v>1</v>
      </c>
      <c r="C55" s="284"/>
      <c r="D55" s="311" t="s">
        <v>15</v>
      </c>
      <c r="E55" s="311" t="s">
        <v>15</v>
      </c>
      <c r="F55" s="284">
        <v>1</v>
      </c>
      <c r="G55" s="107"/>
    </row>
    <row r="56" spans="1:13" ht="15" customHeight="1" x14ac:dyDescent="0.25">
      <c r="A56" s="18" t="s">
        <v>397</v>
      </c>
      <c r="B56" s="287">
        <v>1</v>
      </c>
      <c r="C56" s="284">
        <v>1</v>
      </c>
      <c r="D56" s="311" t="s">
        <v>15</v>
      </c>
      <c r="E56" s="311" t="s">
        <v>15</v>
      </c>
      <c r="F56" s="311" t="s">
        <v>15</v>
      </c>
      <c r="G56" s="107"/>
    </row>
    <row r="57" spans="1:13" ht="15" customHeight="1" x14ac:dyDescent="0.25">
      <c r="A57" s="18" t="s">
        <v>90</v>
      </c>
      <c r="B57" s="287">
        <v>1</v>
      </c>
      <c r="C57" s="311" t="s">
        <v>15</v>
      </c>
      <c r="D57" s="284">
        <v>1</v>
      </c>
      <c r="E57" s="311" t="s">
        <v>15</v>
      </c>
      <c r="F57" s="311" t="s">
        <v>15</v>
      </c>
      <c r="G57" s="107"/>
    </row>
    <row r="58" spans="1:13" ht="15" customHeight="1" x14ac:dyDescent="0.25">
      <c r="A58" s="18" t="s">
        <v>66</v>
      </c>
      <c r="B58" s="287">
        <v>1</v>
      </c>
      <c r="C58" s="311" t="s">
        <v>15</v>
      </c>
      <c r="D58" s="311" t="s">
        <v>15</v>
      </c>
      <c r="E58" s="284">
        <v>1</v>
      </c>
      <c r="F58" s="311" t="s">
        <v>15</v>
      </c>
      <c r="G58" s="107"/>
    </row>
    <row r="59" spans="1:13" ht="15" customHeight="1" x14ac:dyDescent="0.25">
      <c r="A59" s="18" t="s">
        <v>65</v>
      </c>
      <c r="B59" s="287">
        <v>1</v>
      </c>
      <c r="C59" s="311" t="s">
        <v>15</v>
      </c>
      <c r="D59" s="311" t="s">
        <v>15</v>
      </c>
      <c r="E59" s="284">
        <v>1</v>
      </c>
      <c r="F59" s="311" t="s">
        <v>15</v>
      </c>
      <c r="G59" s="107"/>
    </row>
    <row r="60" spans="1:13" ht="15" customHeight="1" x14ac:dyDescent="0.25">
      <c r="A60" s="18" t="s">
        <v>207</v>
      </c>
      <c r="B60" s="287">
        <v>1</v>
      </c>
      <c r="C60" s="284">
        <v>1</v>
      </c>
      <c r="D60" s="311" t="s">
        <v>15</v>
      </c>
      <c r="E60" s="311" t="s">
        <v>15</v>
      </c>
      <c r="F60" s="311" t="s">
        <v>15</v>
      </c>
      <c r="G60" s="107"/>
    </row>
    <row r="61" spans="1:13" ht="15" customHeight="1" x14ac:dyDescent="0.25">
      <c r="A61" s="18" t="s">
        <v>97</v>
      </c>
      <c r="B61" s="287">
        <v>1</v>
      </c>
      <c r="C61" s="311" t="s">
        <v>15</v>
      </c>
      <c r="D61" s="311" t="s">
        <v>15</v>
      </c>
      <c r="E61" s="284">
        <v>1</v>
      </c>
      <c r="F61" s="311" t="s">
        <v>15</v>
      </c>
      <c r="G61" s="107"/>
    </row>
    <row r="62" spans="1:13" ht="15" customHeight="1" x14ac:dyDescent="0.25">
      <c r="A62" s="290" t="s">
        <v>41</v>
      </c>
      <c r="B62" s="287">
        <v>343</v>
      </c>
      <c r="C62" s="287">
        <v>182</v>
      </c>
      <c r="D62" s="287">
        <v>54</v>
      </c>
      <c r="E62" s="287">
        <v>94</v>
      </c>
      <c r="F62" s="287">
        <v>13</v>
      </c>
      <c r="G62" s="107"/>
    </row>
  </sheetData>
  <sortState ref="H5:M61">
    <sortCondition descending="1" ref="I5:I61"/>
    <sortCondition ref="H5:H61"/>
  </sortState>
  <mergeCells count="16">
    <mergeCell ref="A1:F1"/>
    <mergeCell ref="H1:M1"/>
    <mergeCell ref="H2:H4"/>
    <mergeCell ref="I2:I4"/>
    <mergeCell ref="J2:M2"/>
    <mergeCell ref="L3:L4"/>
    <mergeCell ref="M3:M4"/>
    <mergeCell ref="A2:A4"/>
    <mergeCell ref="B2:B4"/>
    <mergeCell ref="C2:F2"/>
    <mergeCell ref="E3:E4"/>
    <mergeCell ref="C3:C4"/>
    <mergeCell ref="D3:D4"/>
    <mergeCell ref="F3:F4"/>
    <mergeCell ref="J3:J4"/>
    <mergeCell ref="K3:K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zoomScaleNormal="100" workbookViewId="0">
      <pane ySplit="4" topLeftCell="A17" activePane="bottomLeft" state="frozen"/>
      <selection pane="bottomLeft" activeCell="A21" sqref="A21"/>
    </sheetView>
  </sheetViews>
  <sheetFormatPr defaultRowHeight="15" x14ac:dyDescent="0.25"/>
  <cols>
    <col min="1" max="1" width="42.7109375" bestFit="1" customWidth="1"/>
    <col min="2" max="2" width="112.85546875" bestFit="1" customWidth="1"/>
    <col min="3" max="3" width="21.140625" customWidth="1"/>
  </cols>
  <sheetData>
    <row r="1" spans="1:8" ht="43.5" customHeight="1" x14ac:dyDescent="0.25">
      <c r="A1" s="504" t="s">
        <v>863</v>
      </c>
      <c r="B1" s="501"/>
      <c r="C1" s="502"/>
    </row>
    <row r="2" spans="1:8" x14ac:dyDescent="0.25">
      <c r="A2" s="505" t="s">
        <v>846</v>
      </c>
      <c r="B2" s="506"/>
      <c r="C2" s="507"/>
    </row>
    <row r="3" spans="1:8" ht="29.25" customHeight="1" x14ac:dyDescent="0.25">
      <c r="A3" s="503" t="s">
        <v>732</v>
      </c>
      <c r="B3" s="503"/>
      <c r="C3" s="503"/>
    </row>
    <row r="4" spans="1:8" ht="24.95" customHeight="1" x14ac:dyDescent="0.25">
      <c r="A4" s="112" t="s">
        <v>665</v>
      </c>
      <c r="B4" s="113" t="s">
        <v>723</v>
      </c>
      <c r="C4" s="113" t="s">
        <v>666</v>
      </c>
    </row>
    <row r="5" spans="1:8" s="189" customFormat="1" ht="24.95" customHeight="1" x14ac:dyDescent="0.25">
      <c r="A5" s="97" t="s">
        <v>675</v>
      </c>
      <c r="B5" s="98" t="s">
        <v>794</v>
      </c>
      <c r="C5" s="12" t="s">
        <v>973</v>
      </c>
    </row>
    <row r="6" spans="1:8" s="189" customFormat="1" ht="24.95" customHeight="1" x14ac:dyDescent="0.25">
      <c r="A6" s="97" t="s">
        <v>676</v>
      </c>
      <c r="B6" s="49" t="s">
        <v>653</v>
      </c>
      <c r="C6" s="12" t="s">
        <v>973</v>
      </c>
      <c r="D6" s="190"/>
      <c r="E6" s="190"/>
      <c r="F6" s="190"/>
      <c r="G6" s="190"/>
      <c r="H6" s="190"/>
    </row>
    <row r="7" spans="1:8" s="189" customFormat="1" ht="24.95" customHeight="1" x14ac:dyDescent="0.25">
      <c r="A7" s="97" t="s">
        <v>677</v>
      </c>
      <c r="B7" s="49" t="s">
        <v>673</v>
      </c>
      <c r="C7" s="12" t="s">
        <v>974</v>
      </c>
      <c r="D7" s="190"/>
      <c r="E7" s="190"/>
      <c r="F7" s="190"/>
      <c r="G7" s="190"/>
      <c r="H7" s="190"/>
    </row>
    <row r="8" spans="1:8" s="189" customFormat="1" ht="24.95" customHeight="1" x14ac:dyDescent="0.25">
      <c r="A8" s="97" t="s">
        <v>667</v>
      </c>
      <c r="B8" s="49" t="s">
        <v>733</v>
      </c>
      <c r="C8" s="274" t="s">
        <v>974</v>
      </c>
    </row>
    <row r="9" spans="1:8" s="189" customFormat="1" ht="24.95" customHeight="1" x14ac:dyDescent="0.25">
      <c r="A9" s="97" t="s">
        <v>668</v>
      </c>
      <c r="B9" s="49" t="s">
        <v>674</v>
      </c>
      <c r="C9" s="274" t="s">
        <v>974</v>
      </c>
    </row>
    <row r="10" spans="1:8" s="189" customFormat="1" ht="24.95" customHeight="1" x14ac:dyDescent="0.25">
      <c r="A10" s="97" t="s">
        <v>669</v>
      </c>
      <c r="B10" s="49" t="s">
        <v>734</v>
      </c>
      <c r="C10" s="274" t="s">
        <v>974</v>
      </c>
    </row>
    <row r="11" spans="1:8" s="189" customFormat="1" ht="24.95" customHeight="1" x14ac:dyDescent="0.25">
      <c r="A11" s="97" t="s">
        <v>670</v>
      </c>
      <c r="B11" s="49" t="s">
        <v>735</v>
      </c>
      <c r="C11" s="274" t="s">
        <v>974</v>
      </c>
    </row>
    <row r="12" spans="1:8" s="189" customFormat="1" ht="24.95" customHeight="1" x14ac:dyDescent="0.25">
      <c r="A12" s="97" t="s">
        <v>671</v>
      </c>
      <c r="B12" s="49" t="s">
        <v>737</v>
      </c>
      <c r="C12" s="274" t="s">
        <v>973</v>
      </c>
    </row>
    <row r="13" spans="1:8" s="189" customFormat="1" ht="24.95" customHeight="1" x14ac:dyDescent="0.25">
      <c r="A13" s="97" t="s">
        <v>724</v>
      </c>
      <c r="B13" s="49" t="s">
        <v>736</v>
      </c>
      <c r="C13" s="274" t="s">
        <v>973</v>
      </c>
    </row>
    <row r="14" spans="1:8" s="189" customFormat="1" ht="24.95" customHeight="1" x14ac:dyDescent="0.25">
      <c r="A14" s="97" t="s">
        <v>672</v>
      </c>
      <c r="B14" s="49" t="s">
        <v>793</v>
      </c>
      <c r="C14" s="274" t="s">
        <v>973</v>
      </c>
    </row>
    <row r="15" spans="1:8" s="189" customFormat="1" ht="24.95" customHeight="1" x14ac:dyDescent="0.25">
      <c r="A15" s="97" t="s">
        <v>678</v>
      </c>
      <c r="B15" s="49" t="s">
        <v>867</v>
      </c>
      <c r="C15" s="274" t="s">
        <v>973</v>
      </c>
    </row>
    <row r="16" spans="1:8" s="189" customFormat="1" ht="24.95" customHeight="1" x14ac:dyDescent="0.25">
      <c r="A16" s="97" t="s">
        <v>679</v>
      </c>
      <c r="B16" s="49" t="s">
        <v>792</v>
      </c>
      <c r="C16" s="274" t="s">
        <v>973</v>
      </c>
    </row>
    <row r="17" spans="1:3" s="189" customFormat="1" ht="24.95" customHeight="1" x14ac:dyDescent="0.25">
      <c r="A17" s="97" t="s">
        <v>680</v>
      </c>
      <c r="B17" s="30" t="s">
        <v>738</v>
      </c>
      <c r="C17" s="12" t="s">
        <v>975</v>
      </c>
    </row>
    <row r="18" spans="1:3" s="189" customFormat="1" ht="32.25" customHeight="1" x14ac:dyDescent="0.25">
      <c r="A18" s="97" t="s">
        <v>681</v>
      </c>
      <c r="B18" s="30" t="s">
        <v>739</v>
      </c>
      <c r="C18" s="274" t="s">
        <v>973</v>
      </c>
    </row>
    <row r="19" spans="1:3" s="189" customFormat="1" ht="32.25" customHeight="1" x14ac:dyDescent="0.25">
      <c r="A19" s="97" t="s">
        <v>682</v>
      </c>
      <c r="B19" s="30" t="s">
        <v>740</v>
      </c>
      <c r="C19" s="12" t="s">
        <v>975</v>
      </c>
    </row>
    <row r="20" spans="1:3" s="189" customFormat="1" ht="29.25" customHeight="1" x14ac:dyDescent="0.25">
      <c r="A20" s="97" t="s">
        <v>683</v>
      </c>
      <c r="B20" s="49" t="s">
        <v>791</v>
      </c>
      <c r="C20" s="274" t="s">
        <v>973</v>
      </c>
    </row>
    <row r="21" spans="1:3" s="189" customFormat="1" ht="24.95" customHeight="1" x14ac:dyDescent="0.25">
      <c r="A21" s="97" t="s">
        <v>684</v>
      </c>
      <c r="B21" s="49" t="s">
        <v>790</v>
      </c>
      <c r="C21" s="274" t="s">
        <v>973</v>
      </c>
    </row>
    <row r="22" spans="1:3" s="189" customFormat="1" ht="24.95" customHeight="1" x14ac:dyDescent="0.25">
      <c r="A22" s="97" t="s">
        <v>685</v>
      </c>
      <c r="B22" s="49" t="s">
        <v>741</v>
      </c>
      <c r="C22" s="274" t="s">
        <v>973</v>
      </c>
    </row>
    <row r="23" spans="1:3" s="189" customFormat="1" ht="24.95" customHeight="1" x14ac:dyDescent="0.25">
      <c r="A23" s="97" t="s">
        <v>686</v>
      </c>
      <c r="B23" s="49" t="s">
        <v>742</v>
      </c>
      <c r="C23" s="274" t="s">
        <v>973</v>
      </c>
    </row>
    <row r="24" spans="1:3" s="189" customFormat="1" ht="24.95" customHeight="1" x14ac:dyDescent="0.25">
      <c r="A24" s="97" t="s">
        <v>687</v>
      </c>
      <c r="B24" s="191" t="s">
        <v>786</v>
      </c>
      <c r="C24" s="274" t="s">
        <v>973</v>
      </c>
    </row>
    <row r="25" spans="1:3" s="189" customFormat="1" ht="24.95" customHeight="1" x14ac:dyDescent="0.25">
      <c r="A25" s="97" t="s">
        <v>688</v>
      </c>
      <c r="B25" s="49" t="s">
        <v>743</v>
      </c>
      <c r="C25" s="274" t="s">
        <v>973</v>
      </c>
    </row>
    <row r="26" spans="1:3" s="189" customFormat="1" ht="26.25" customHeight="1" x14ac:dyDescent="0.25">
      <c r="A26" s="426" t="s">
        <v>1093</v>
      </c>
      <c r="B26" s="49" t="s">
        <v>744</v>
      </c>
      <c r="C26" s="274" t="s">
        <v>973</v>
      </c>
    </row>
    <row r="27" spans="1:3" s="189" customFormat="1" ht="24.95" customHeight="1" x14ac:dyDescent="0.25">
      <c r="A27" s="426" t="s">
        <v>1095</v>
      </c>
      <c r="B27" s="49" t="s">
        <v>787</v>
      </c>
      <c r="C27" s="274" t="s">
        <v>973</v>
      </c>
    </row>
    <row r="28" spans="1:3" s="189" customFormat="1" ht="24.95" customHeight="1" x14ac:dyDescent="0.25">
      <c r="A28" s="192" t="s">
        <v>1094</v>
      </c>
      <c r="B28" s="49" t="s">
        <v>788</v>
      </c>
      <c r="C28" s="274" t="s">
        <v>973</v>
      </c>
    </row>
    <row r="29" spans="1:3" s="189" customFormat="1" ht="24.95" customHeight="1" x14ac:dyDescent="0.25">
      <c r="A29" s="97" t="s">
        <v>689</v>
      </c>
      <c r="B29" s="191" t="s">
        <v>789</v>
      </c>
      <c r="C29" s="274" t="s">
        <v>973</v>
      </c>
    </row>
    <row r="30" spans="1:3" s="189" customFormat="1" ht="24.95" customHeight="1" x14ac:dyDescent="0.25">
      <c r="A30" s="97" t="s">
        <v>690</v>
      </c>
      <c r="B30" s="49" t="s">
        <v>745</v>
      </c>
      <c r="C30" s="274" t="s">
        <v>973</v>
      </c>
    </row>
    <row r="31" spans="1:3" s="189" customFormat="1" ht="24.95" customHeight="1" x14ac:dyDescent="0.25">
      <c r="A31" s="97" t="s">
        <v>691</v>
      </c>
      <c r="B31" s="49" t="s">
        <v>746</v>
      </c>
      <c r="C31" s="274" t="s">
        <v>973</v>
      </c>
    </row>
    <row r="32" spans="1:3" s="189" customFormat="1" ht="24.95" customHeight="1" x14ac:dyDescent="0.25">
      <c r="A32" s="97" t="s">
        <v>692</v>
      </c>
      <c r="B32" s="49" t="s">
        <v>746</v>
      </c>
      <c r="C32" s="274" t="s">
        <v>973</v>
      </c>
    </row>
    <row r="33" spans="1:3" s="189" customFormat="1" ht="24.95" customHeight="1" x14ac:dyDescent="0.25">
      <c r="A33" s="97" t="s">
        <v>868</v>
      </c>
      <c r="B33" s="49" t="s">
        <v>748</v>
      </c>
      <c r="C33" s="274" t="s">
        <v>973</v>
      </c>
    </row>
    <row r="34" spans="1:3" s="189" customFormat="1" ht="24.95" customHeight="1" x14ac:dyDescent="0.25">
      <c r="A34" s="97" t="s">
        <v>869</v>
      </c>
      <c r="B34" s="49" t="s">
        <v>747</v>
      </c>
      <c r="C34" s="274" t="s">
        <v>973</v>
      </c>
    </row>
    <row r="35" spans="1:3" s="189" customFormat="1" ht="24.95" customHeight="1" x14ac:dyDescent="0.25">
      <c r="A35" s="97" t="s">
        <v>870</v>
      </c>
      <c r="B35" s="49" t="s">
        <v>880</v>
      </c>
      <c r="C35" s="274" t="s">
        <v>973</v>
      </c>
    </row>
    <row r="36" spans="1:3" s="189" customFormat="1" ht="24.95" customHeight="1" x14ac:dyDescent="0.25">
      <c r="A36" s="97" t="s">
        <v>871</v>
      </c>
      <c r="B36" s="49" t="s">
        <v>852</v>
      </c>
      <c r="C36" s="274" t="s">
        <v>973</v>
      </c>
    </row>
    <row r="37" spans="1:3" s="189" customFormat="1" ht="24.95" customHeight="1" x14ac:dyDescent="0.25">
      <c r="A37" s="192" t="s">
        <v>872</v>
      </c>
      <c r="B37" s="49" t="s">
        <v>853</v>
      </c>
      <c r="C37" s="274" t="s">
        <v>973</v>
      </c>
    </row>
    <row r="38" spans="1:3" s="189" customFormat="1" ht="24.95" customHeight="1" x14ac:dyDescent="0.25">
      <c r="A38" s="97" t="s">
        <v>873</v>
      </c>
      <c r="B38" s="49" t="s">
        <v>749</v>
      </c>
      <c r="C38" s="274" t="s">
        <v>973</v>
      </c>
    </row>
    <row r="39" spans="1:3" s="189" customFormat="1" ht="24.95" customHeight="1" x14ac:dyDescent="0.25">
      <c r="A39" s="97" t="s">
        <v>879</v>
      </c>
      <c r="B39" s="49" t="s">
        <v>881</v>
      </c>
      <c r="C39" s="274" t="s">
        <v>973</v>
      </c>
    </row>
    <row r="40" spans="1:3" s="189" customFormat="1" ht="24.95" customHeight="1" x14ac:dyDescent="0.25">
      <c r="A40" s="97" t="s">
        <v>874</v>
      </c>
      <c r="B40" s="49" t="s">
        <v>882</v>
      </c>
      <c r="C40" s="274" t="s">
        <v>973</v>
      </c>
    </row>
    <row r="41" spans="1:3" s="189" customFormat="1" ht="24.95" customHeight="1" x14ac:dyDescent="0.25">
      <c r="A41" s="97" t="s">
        <v>875</v>
      </c>
      <c r="B41" s="49" t="s">
        <v>750</v>
      </c>
      <c r="C41" s="274" t="s">
        <v>975</v>
      </c>
    </row>
    <row r="42" spans="1:3" s="189" customFormat="1" ht="24.95" customHeight="1" x14ac:dyDescent="0.25">
      <c r="A42" s="97" t="s">
        <v>876</v>
      </c>
      <c r="B42" s="49" t="s">
        <v>751</v>
      </c>
      <c r="C42" s="274" t="s">
        <v>975</v>
      </c>
    </row>
    <row r="43" spans="1:3" s="189" customFormat="1" ht="24.95" customHeight="1" x14ac:dyDescent="0.25">
      <c r="A43" s="97" t="s">
        <v>877</v>
      </c>
      <c r="B43" s="49" t="s">
        <v>785</v>
      </c>
      <c r="C43" s="274" t="s">
        <v>975</v>
      </c>
    </row>
    <row r="44" spans="1:3" s="189" customFormat="1" ht="24.95" customHeight="1" x14ac:dyDescent="0.25">
      <c r="A44" s="97" t="s">
        <v>878</v>
      </c>
      <c r="B44" s="49" t="s">
        <v>752</v>
      </c>
      <c r="C44" s="274" t="s">
        <v>975</v>
      </c>
    </row>
    <row r="45" spans="1:3" s="189" customFormat="1" ht="24.95" customHeight="1" x14ac:dyDescent="0.25">
      <c r="A45" s="97" t="s">
        <v>694</v>
      </c>
      <c r="B45" s="49" t="s">
        <v>753</v>
      </c>
      <c r="C45" s="274" t="s">
        <v>973</v>
      </c>
    </row>
    <row r="46" spans="1:3" s="189" customFormat="1" ht="24.95" customHeight="1" x14ac:dyDescent="0.25">
      <c r="A46" s="97" t="s">
        <v>695</v>
      </c>
      <c r="B46" s="49" t="s">
        <v>784</v>
      </c>
      <c r="C46" s="274" t="s">
        <v>973</v>
      </c>
    </row>
    <row r="47" spans="1:3" s="189" customFormat="1" ht="24.95" customHeight="1" x14ac:dyDescent="0.25">
      <c r="A47" s="97" t="s">
        <v>696</v>
      </c>
      <c r="B47" s="49" t="s">
        <v>754</v>
      </c>
      <c r="C47" s="274" t="s">
        <v>973</v>
      </c>
    </row>
    <row r="48" spans="1:3" s="189" customFormat="1" ht="24.95" customHeight="1" x14ac:dyDescent="0.25">
      <c r="A48" s="97" t="s">
        <v>725</v>
      </c>
      <c r="B48" s="49" t="s">
        <v>783</v>
      </c>
      <c r="C48" s="274" t="s">
        <v>973</v>
      </c>
    </row>
    <row r="49" spans="1:3" s="189" customFormat="1" ht="28.5" customHeight="1" x14ac:dyDescent="0.25">
      <c r="A49" s="97" t="s">
        <v>697</v>
      </c>
      <c r="B49" s="49" t="s">
        <v>782</v>
      </c>
      <c r="C49" s="274" t="s">
        <v>973</v>
      </c>
    </row>
    <row r="50" spans="1:3" s="189" customFormat="1" ht="24.95" customHeight="1" x14ac:dyDescent="0.25">
      <c r="A50" s="97" t="s">
        <v>699</v>
      </c>
      <c r="B50" s="49" t="s">
        <v>755</v>
      </c>
      <c r="C50" s="274" t="s">
        <v>973</v>
      </c>
    </row>
    <row r="51" spans="1:3" s="189" customFormat="1" ht="24.95" customHeight="1" x14ac:dyDescent="0.25">
      <c r="A51" s="97" t="s">
        <v>698</v>
      </c>
      <c r="B51" s="49" t="s">
        <v>756</v>
      </c>
      <c r="C51" s="274" t="s">
        <v>973</v>
      </c>
    </row>
    <row r="52" spans="1:3" s="189" customFormat="1" ht="24.95" customHeight="1" x14ac:dyDescent="0.25">
      <c r="A52" s="97" t="s">
        <v>700</v>
      </c>
      <c r="B52" s="49" t="s">
        <v>757</v>
      </c>
      <c r="C52" s="274" t="s">
        <v>975</v>
      </c>
    </row>
    <row r="53" spans="1:3" s="189" customFormat="1" ht="24.95" customHeight="1" x14ac:dyDescent="0.25">
      <c r="A53" s="97" t="s">
        <v>701</v>
      </c>
      <c r="B53" s="49" t="s">
        <v>758</v>
      </c>
      <c r="C53" s="274" t="s">
        <v>973</v>
      </c>
    </row>
    <row r="54" spans="1:3" s="189" customFormat="1" ht="24.95" customHeight="1" x14ac:dyDescent="0.25">
      <c r="A54" s="97" t="s">
        <v>702</v>
      </c>
      <c r="B54" s="49" t="s">
        <v>759</v>
      </c>
      <c r="C54" s="274" t="s">
        <v>973</v>
      </c>
    </row>
    <row r="55" spans="1:3" s="189" customFormat="1" ht="24.95" customHeight="1" x14ac:dyDescent="0.25">
      <c r="A55" s="97" t="s">
        <v>703</v>
      </c>
      <c r="B55" s="49" t="s">
        <v>0</v>
      </c>
      <c r="C55" s="274" t="s">
        <v>973</v>
      </c>
    </row>
    <row r="56" spans="1:3" s="189" customFormat="1" ht="24.95" customHeight="1" x14ac:dyDescent="0.25">
      <c r="A56" s="97" t="s">
        <v>704</v>
      </c>
      <c r="B56" s="49" t="s">
        <v>760</v>
      </c>
      <c r="C56" s="274" t="s">
        <v>973</v>
      </c>
    </row>
    <row r="57" spans="1:3" s="189" customFormat="1" ht="24.95" customHeight="1" x14ac:dyDescent="0.25">
      <c r="A57" s="97" t="s">
        <v>705</v>
      </c>
      <c r="B57" s="49" t="s">
        <v>761</v>
      </c>
      <c r="C57" s="274" t="s">
        <v>973</v>
      </c>
    </row>
    <row r="58" spans="1:3" s="189" customFormat="1" ht="24.95" customHeight="1" x14ac:dyDescent="0.25">
      <c r="A58" s="97" t="s">
        <v>706</v>
      </c>
      <c r="B58" s="49" t="s">
        <v>762</v>
      </c>
      <c r="C58" s="274" t="s">
        <v>973</v>
      </c>
    </row>
    <row r="59" spans="1:3" s="189" customFormat="1" ht="24.95" customHeight="1" x14ac:dyDescent="0.25">
      <c r="A59" s="97" t="s">
        <v>707</v>
      </c>
      <c r="B59" s="49" t="s">
        <v>763</v>
      </c>
      <c r="C59" s="274" t="s">
        <v>975</v>
      </c>
    </row>
    <row r="60" spans="1:3" s="189" customFormat="1" ht="24.95" customHeight="1" x14ac:dyDescent="0.25">
      <c r="A60" s="97" t="s">
        <v>708</v>
      </c>
      <c r="B60" s="49" t="s">
        <v>764</v>
      </c>
      <c r="C60" s="274" t="s">
        <v>975</v>
      </c>
    </row>
    <row r="61" spans="1:3" s="189" customFormat="1" ht="24.95" customHeight="1" x14ac:dyDescent="0.25">
      <c r="A61" s="97" t="s">
        <v>709</v>
      </c>
      <c r="B61" s="49" t="s">
        <v>765</v>
      </c>
      <c r="C61" s="274" t="s">
        <v>975</v>
      </c>
    </row>
    <row r="62" spans="1:3" s="189" customFormat="1" ht="24.95" customHeight="1" x14ac:dyDescent="0.25">
      <c r="A62" s="97" t="s">
        <v>710</v>
      </c>
      <c r="B62" s="191" t="s">
        <v>781</v>
      </c>
      <c r="C62" s="274" t="s">
        <v>975</v>
      </c>
    </row>
    <row r="63" spans="1:3" s="189" customFormat="1" ht="24.95" customHeight="1" x14ac:dyDescent="0.25">
      <c r="A63" s="97" t="s">
        <v>712</v>
      </c>
      <c r="B63" s="49" t="s">
        <v>780</v>
      </c>
      <c r="C63" s="274" t="s">
        <v>973</v>
      </c>
    </row>
    <row r="64" spans="1:3" s="189" customFormat="1" ht="24.95" customHeight="1" x14ac:dyDescent="0.25">
      <c r="A64" s="97" t="s">
        <v>726</v>
      </c>
      <c r="B64" s="49" t="s">
        <v>766</v>
      </c>
      <c r="C64" s="274" t="s">
        <v>973</v>
      </c>
    </row>
    <row r="65" spans="1:3" s="189" customFormat="1" ht="24.95" customHeight="1" x14ac:dyDescent="0.25">
      <c r="A65" s="97" t="s">
        <v>711</v>
      </c>
      <c r="B65" s="49" t="s">
        <v>767</v>
      </c>
      <c r="C65" s="274" t="s">
        <v>973</v>
      </c>
    </row>
    <row r="66" spans="1:3" s="189" customFormat="1" ht="24.95" customHeight="1" x14ac:dyDescent="0.25">
      <c r="A66" s="97" t="s">
        <v>713</v>
      </c>
      <c r="B66" s="49" t="s">
        <v>768</v>
      </c>
      <c r="C66" s="274" t="s">
        <v>973</v>
      </c>
    </row>
    <row r="67" spans="1:3" s="189" customFormat="1" ht="24.95" customHeight="1" x14ac:dyDescent="0.25">
      <c r="A67" s="97" t="s">
        <v>714</v>
      </c>
      <c r="B67" s="49" t="s">
        <v>769</v>
      </c>
      <c r="C67" s="274" t="s">
        <v>973</v>
      </c>
    </row>
    <row r="68" spans="1:3" s="189" customFormat="1" ht="24.95" customHeight="1" x14ac:dyDescent="0.25">
      <c r="A68" s="97" t="s">
        <v>715</v>
      </c>
      <c r="B68" s="49" t="s">
        <v>770</v>
      </c>
      <c r="C68" s="274" t="s">
        <v>973</v>
      </c>
    </row>
    <row r="69" spans="1:3" s="189" customFormat="1" ht="24.95" customHeight="1" x14ac:dyDescent="0.25">
      <c r="A69" s="97" t="s">
        <v>716</v>
      </c>
      <c r="B69" s="49" t="s">
        <v>771</v>
      </c>
      <c r="C69" s="274" t="s">
        <v>973</v>
      </c>
    </row>
    <row r="70" spans="1:3" s="189" customFormat="1" ht="24.95" customHeight="1" x14ac:dyDescent="0.25">
      <c r="A70" s="97" t="s">
        <v>717</v>
      </c>
      <c r="B70" s="49" t="s">
        <v>772</v>
      </c>
      <c r="C70" s="274" t="s">
        <v>973</v>
      </c>
    </row>
    <row r="71" spans="1:3" s="189" customFormat="1" ht="24.95" customHeight="1" x14ac:dyDescent="0.25">
      <c r="A71" s="97" t="s">
        <v>727</v>
      </c>
      <c r="B71" s="49" t="s">
        <v>773</v>
      </c>
      <c r="C71" s="274" t="s">
        <v>973</v>
      </c>
    </row>
    <row r="72" spans="1:3" s="189" customFormat="1" ht="24.95" customHeight="1" x14ac:dyDescent="0.25">
      <c r="A72" s="97" t="s">
        <v>719</v>
      </c>
      <c r="B72" s="49" t="s">
        <v>778</v>
      </c>
      <c r="C72" s="274" t="s">
        <v>973</v>
      </c>
    </row>
    <row r="73" spans="1:3" s="189" customFormat="1" ht="24.95" customHeight="1" x14ac:dyDescent="0.25">
      <c r="A73" s="97" t="s">
        <v>718</v>
      </c>
      <c r="B73" s="49" t="s">
        <v>779</v>
      </c>
      <c r="C73" s="274" t="s">
        <v>973</v>
      </c>
    </row>
    <row r="74" spans="1:3" s="189" customFormat="1" ht="24.95" customHeight="1" x14ac:dyDescent="0.25">
      <c r="A74" s="97" t="s">
        <v>728</v>
      </c>
      <c r="B74" s="49" t="s">
        <v>774</v>
      </c>
      <c r="C74" s="274" t="s">
        <v>973</v>
      </c>
    </row>
    <row r="75" spans="1:3" s="189" customFormat="1" ht="24.95" customHeight="1" x14ac:dyDescent="0.25">
      <c r="A75" s="97" t="s">
        <v>720</v>
      </c>
      <c r="B75" s="49" t="s">
        <v>775</v>
      </c>
      <c r="C75" s="274" t="s">
        <v>973</v>
      </c>
    </row>
    <row r="76" spans="1:3" s="189" customFormat="1" ht="24.95" customHeight="1" x14ac:dyDescent="0.25">
      <c r="A76" s="97" t="s">
        <v>729</v>
      </c>
      <c r="B76" s="30" t="s">
        <v>776</v>
      </c>
      <c r="C76" s="274" t="s">
        <v>973</v>
      </c>
    </row>
    <row r="77" spans="1:3" s="189" customFormat="1" ht="30" customHeight="1" x14ac:dyDescent="0.25">
      <c r="A77" s="97" t="s">
        <v>721</v>
      </c>
      <c r="B77" s="49" t="s">
        <v>1120</v>
      </c>
      <c r="C77" s="274" t="s">
        <v>973</v>
      </c>
    </row>
    <row r="78" spans="1:3" s="189" customFormat="1" ht="24.95" customHeight="1" x14ac:dyDescent="0.25">
      <c r="A78" s="97" t="s">
        <v>722</v>
      </c>
      <c r="B78" s="170" t="s">
        <v>777</v>
      </c>
      <c r="C78" s="274" t="s">
        <v>973</v>
      </c>
    </row>
    <row r="79" spans="1:3" ht="14.25" customHeight="1" x14ac:dyDescent="0.25">
      <c r="B79" s="91"/>
      <c r="C79" s="91"/>
    </row>
  </sheetData>
  <mergeCells count="3">
    <mergeCell ref="A3:C3"/>
    <mergeCell ref="A1:C1"/>
    <mergeCell ref="A2:C2"/>
  </mergeCells>
  <hyperlinks>
    <hyperlink ref="A5" location="LM_1_TOKY!A1" display="LM_1_TOKY"/>
    <hyperlink ref="A6" location="LM_1.1_TOKY_HP!A1" display="LM_1.1_TOKY_HP"/>
    <hyperlink ref="A7" location="LM_2_POBYT!A1" display="LM_2_POBYT"/>
    <hyperlink ref="A8" location="LM_2.1_POBYT_K_PRISLUSNOST!A1" display="LM_2.1_POBYT_K_PRISLUSNOST"/>
    <hyperlink ref="A9" location="LM_2.2_POBYT_K_KRAJE!A1" display="LM_2.2_POBYT_K_KRAJE"/>
    <hyperlink ref="A10" location="LM_2.3_POBYT_K_EU!A1" display="LM_2.3_POBYT_K_EU"/>
    <hyperlink ref="A11" location="LM_2.4_POBYT_K_UCEL!A1" display="LM_2.4_POBYT_K_UCEL"/>
    <hyperlink ref="A12" location="LM_2.5_POBYT_UDELENE!A1" display="LM_2.5_POBYT_UDELENE"/>
    <hyperlink ref="A13" location="LM_2.6_POBYT_UDELENE_PRISLUSN!A1" display="LM_2.6_POBYT_UDELENE_PRISLUS"/>
    <hyperlink ref="A14" location="LM_2.7_POBYT_UDELENE_UCEL!A1" display="LM_2.7_POBYT_UDELENE_UCEL"/>
    <hyperlink ref="A15" location="LM_3_VIZA!A1" display="LM_3_VIZA"/>
    <hyperlink ref="A16" location="LM_3.1_VIZA_NARODNE_OCVO!A1" display="LM_3.1_VIZA_NARODNE_OCVO"/>
    <hyperlink ref="A17" location="'LM_3.2_VIZA_NARODNE_OCP PZ'!A1" display="LM_3.2_VIZA_NARODNE_OCP PZ"/>
    <hyperlink ref="A18" location="LM_3.3_VIZA_PREVIERKY!A1" display="LM_3.3_VIZA_PREVIERKY"/>
    <hyperlink ref="A19" location="LM_3.4_VIZA_NESUHLASNE!A1" display="LM_3.4_VIZA_NESUHLASNE"/>
    <hyperlink ref="A20" location="LM_3.5_VIZA_PREVIERKY_POZVANI!A1" display="LM_3.5_VIZA_PREVIERKY_POZVANI"/>
    <hyperlink ref="A21" location="NM_4_PREHLAD!A1" display="NM_4_PREHLAD"/>
    <hyperlink ref="A22" location="NM_4.1_PREHLAD_RHCP!A1" display="NM_4.1_PREHLAD_RHCP"/>
    <hyperlink ref="A23" location="NM_4.2_PREHLAD_PRISLUSNOST!A1" display="NM_4.2_PREHLAD_PRISLUSNOST"/>
    <hyperlink ref="A24" location="NPŠH_5_PREHLAD!A1" display="NPŠH_5_PREHLAD"/>
    <hyperlink ref="A29" location="NPŠH_5.5_PRISLUSNOST_VEK!A1" display="NPŠH_5.5_PRISLUSNOST_VEK"/>
    <hyperlink ref="A30" location="NP_6_PREHLAD!A1" display="NP_6_PREHLAD"/>
    <hyperlink ref="A31" location="NP_6.1_VNUTROZEMIE!A1" display="NP_6.1_VNUTROZEMIE"/>
    <hyperlink ref="A32" location="'NP_6.2_VNUTROZEMIE_USEK SH'!A1" display="NP_6.2_VNUTROZEMIE_USEK SH"/>
    <hyperlink ref="A33" location="NP_6.3_PRISLUSNOST_VEK!A1" display="NP_6.3_PRISLUSNOST_VEK"/>
    <hyperlink ref="A34" location="NP_6.4_OVERSTAYERS!A1" display="NP_6.4_OVERSTAYERS"/>
    <hyperlink ref="A38" location="NP_6.8_REALIZOVAL_RHCP!A1" display="NP_6.8_REALIZOVAL_RHCP"/>
    <hyperlink ref="A39" location="NP_6.9_REALIZOVAL_RHCP_PRISLU!A1" display="NP_6.9_REALIZOVAL_RHCP_PRISLU"/>
    <hyperlink ref="A40" location="NP_6.10_UTVARY!A1" display="NP_6.10_UTVARY"/>
    <hyperlink ref="A41" location="'NP_6.11_UTVARY_RHCP BA'!A1" display="NP_6.11_UTVARY_RHCP BA"/>
    <hyperlink ref="A42" location="'NP_6.12_UTVARY_RHCP BB'!A1" display="NP_6.12_UTVARY_RHCP BB"/>
    <hyperlink ref="A43" location="'NP_6.13_UTVARY_RHCP PO'!A1" display="NP_6.13_UTVARY_RHCP PO"/>
    <hyperlink ref="A44" location="'NP_6.14_UTVARY_RHCP SO'!A1" display="NP_6.14_UTVARY_RHCP SO"/>
    <hyperlink ref="A45" location="NPŠH_NP_7_MBS!A1" display="NPŠH_NP_7_MBS"/>
    <hyperlink ref="A46" location="AZYL_8_ZIADOSTI!A1" display="AZYL_8_ZIADOSTI"/>
    <hyperlink ref="A47" location="AZYL_8.1_ZIADOSTI_NP_NPŠH!A1" display="AZYL_8.1_ZIADOSTI_NP_NPŠH"/>
    <hyperlink ref="A48" location="AZYL_8.2_ZIADOSTI_NP_NPŠH_POROV!A1" display="AZYL_8.2_ZIADOSTI_NP_NPŠH_POROV"/>
    <hyperlink ref="A49" location="DOKLADY_9_PREHLAD!A1" display="DOKLADY_9_PREHLAD"/>
    <hyperlink ref="A50" location="DOKLADY_9.1_DRUH_DOKLADU!A1" display="DOKLADY_9.1_DRUH_DOKLADU"/>
    <hyperlink ref="A51" location="DOKLADY_9.2_DRUH_FALSOVANIA!A1" display="DOKLADY_9.2_DRUH_FALSOVANIA"/>
    <hyperlink ref="A52" location="DOKLADY_9.3_DRUH_PRISLUSNOST!A1" display="DOKLADY_9.3_DRUH_PRISLUSNOST"/>
    <hyperlink ref="A53" location="DOKLADY_9.4_PECIATKY!A1" display="DOKLADY_9.4_PECIATKY"/>
    <hyperlink ref="A54" location="OV_10_PREHLAD!A1" display="OV_10_PREHLAD"/>
    <hyperlink ref="A55" location="OV_10.1_PRISLUSNOST_DOVODY!A1" display="OV_10.1_PRISLUSNOST_DOVODY"/>
    <hyperlink ref="A56" location="OV_10.2_PRISLUSNOST_POZEMNA!A1" display="OV_10.2_PRISLUSNOST_POZEMNA"/>
    <hyperlink ref="A57" location="OV_10.3_PRISLUSNOST_VZDUSNA!A1" display="OV_10.3_PRISLUSNOST_VZDUSNA"/>
    <hyperlink ref="A58" location="PREVADZACI_11_PREHLAD!A1" display="PREVADZACI_11_PREHLAD"/>
    <hyperlink ref="A59" location="PREVADZACI_11.1_PREHLAD_TC!A1" display="PREVADZACI_11.1_PREHLAD_TC"/>
    <hyperlink ref="A60" location="PREVADZACI_11.2_REALIZOVANE!A1" display="PREVADZACI_11.2_REALIZOVANE"/>
    <hyperlink ref="A61" location="PREVADZACI_11.3_PRISLUSNOST!A1" display="PREVADZACI_11.3_PRISLUSNOST"/>
    <hyperlink ref="A62" location="'PREVADZACI_11.4_OBCHODOVANIE '!A1" display="PREVADZACI_11.4_OBCHODOVANIE "/>
    <hyperlink ref="A63" location="NAVRATY_12_READMISIA!A1" display="NAVRATY_12_READMISIA"/>
    <hyperlink ref="A64" location="NAVRATY_12.1_READMISIA_ODOVZD!A1" display="NAVRATY_12.1_READMISIA_ODOVZD"/>
    <hyperlink ref="A65" location="NAVRATY_12.2_READMISIA_PRIJATE!A1" display="NAVRATY_12.2_READMISIA_PRIJATE"/>
    <hyperlink ref="A66" location="NAVRATY_12.3_DOBROVOLNE!A1" display="NAVRATY_12.3_DOBROVOLNE"/>
    <hyperlink ref="A67" location="NAVRATY_12.4_DUBLIN!A1" display="NAVRATY_12.4_DUBLIN"/>
    <hyperlink ref="A68" location="NAVRATY_12.5_DUBLIN_PRIJATE!A1" display="NAVRATY_12.5_DUBLIN_PRIJATE"/>
    <hyperlink ref="A69" location="NAVRATY_12.6_DUBLIN_ODOVZDANE!A1" display="NAVRATY_12.6_DUBLIN_ODOVZDANE"/>
    <hyperlink ref="A70" location="UPZC_13_PRISLUSNOST_UMIESTNENI!A1" display="UPZC_13_PRISLUSNOST_UMIESTNENI"/>
    <hyperlink ref="A71" location="UPZC_13.1_PRISLUSNOST_PREPUSTEN!A1" display="UPZC_13.1_PRISLUSNOST_PREPUSTEN"/>
    <hyperlink ref="A72" location="VYHOSTENIE_14_VYDANE_PREHLAD!A1" display="VYHOSTENIE_14_VYDANE_PREHLAD"/>
    <hyperlink ref="A73" location="VYHOSTENIE_14.1_VYKONANE!A1" display="VYHOSTENIE_14.1_VYKONANE"/>
    <hyperlink ref="A74" location="VYHOSTENIE_14.2_VYKONANE_STAT!A1" display="VYHOSTENIE_14.2_VYKONANE_STAT"/>
    <hyperlink ref="A75" location="VYHOSTENIE_14.3_VYKONANE_DRUH!A1" display="VYHOSTENIE_14.3_VYKONANE_DRUH"/>
    <hyperlink ref="A76" location="VYHOSTENIE_14.4_VYKONANIE_EU!A1" display="VYHOSTENIE_14.4._VYKONANIE_EU"/>
    <hyperlink ref="A77" location="'PASOVANIE CIGARIET_15'!A1" display="PASOVANIE CIGARIET_15"/>
    <hyperlink ref="A78" location="'POZITIVNE LUSTRACIE_16'!A1" display="POZITIVNE LUSTRACIE_16"/>
    <hyperlink ref="A35" location="NP_6.5_STM!A1" display="NP_6.5_STM"/>
    <hyperlink ref="A36" location="NP_6.6_STM_VYVOJ_VEK!A1" display="NP_6.6_STM_VYVOJ_VEK"/>
    <hyperlink ref="A37" location="NP_6.7_STM_CIELOVE!A1" display="NP_6.7_STM_CIELOVE"/>
    <hyperlink ref="A25" location="NPŠH_5.1_SPOSOB!A1" display="NPŠH_5.1_SPOSOB"/>
    <hyperlink ref="A26" location="'NPŠH_5.2_MIMO HP'!A1" display="NPŠH_5.2_MIMO HP"/>
    <hyperlink ref="A27" location="'NPŠH_5.3_CEZ HP'!A1" display="NPŠH_5.3_CEZ HP"/>
    <hyperlink ref="A28" location="NPŠH_5.4_UTVARY!A1" display="NPŠH_5.4_UTVARY"/>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zoomScaleNormal="100" workbookViewId="0">
      <pane xSplit="1" ySplit="2" topLeftCell="B18" activePane="bottomRight" state="frozen"/>
      <selection pane="topRight" activeCell="B1" sqref="B1"/>
      <selection pane="bottomLeft" activeCell="A5" sqref="A5"/>
      <selection pane="bottomRight" activeCell="E45" sqref="E45"/>
    </sheetView>
  </sheetViews>
  <sheetFormatPr defaultRowHeight="15" x14ac:dyDescent="0.25"/>
  <cols>
    <col min="1" max="1" width="25" customWidth="1"/>
    <col min="2" max="2" width="31.140625" customWidth="1"/>
    <col min="3" max="3" width="21.85546875" customWidth="1"/>
    <col min="4" max="4" width="19.7109375" customWidth="1"/>
    <col min="6" max="6" width="23" customWidth="1"/>
    <col min="7" max="7" width="31.5703125" customWidth="1"/>
    <col min="8" max="8" width="20.42578125" customWidth="1"/>
    <col min="9" max="9" width="23.7109375" customWidth="1"/>
  </cols>
  <sheetData>
    <row r="1" spans="1:14" s="119" customFormat="1" ht="35.25" customHeight="1" x14ac:dyDescent="0.25">
      <c r="A1" s="534" t="s">
        <v>901</v>
      </c>
      <c r="B1" s="534"/>
      <c r="C1" s="534"/>
      <c r="D1" s="534"/>
      <c r="F1" s="534" t="s">
        <v>1025</v>
      </c>
      <c r="G1" s="534"/>
      <c r="H1" s="534"/>
      <c r="I1" s="534"/>
      <c r="J1" s="109"/>
      <c r="K1" s="109"/>
      <c r="L1" s="109"/>
      <c r="M1" s="109"/>
      <c r="N1" s="109"/>
    </row>
    <row r="2" spans="1:14" ht="19.5" customHeight="1" x14ac:dyDescent="0.25">
      <c r="B2" s="10" t="s">
        <v>163</v>
      </c>
      <c r="C2" s="10" t="s">
        <v>47</v>
      </c>
      <c r="D2" s="10" t="s">
        <v>48</v>
      </c>
      <c r="F2" s="554" t="s">
        <v>163</v>
      </c>
      <c r="G2" s="554"/>
      <c r="H2" s="10" t="s">
        <v>47</v>
      </c>
      <c r="I2" s="10" t="s">
        <v>48</v>
      </c>
    </row>
    <row r="3" spans="1:14" ht="15" customHeight="1" x14ac:dyDescent="0.25">
      <c r="A3" s="621" t="s">
        <v>49</v>
      </c>
      <c r="B3" s="30" t="s">
        <v>164</v>
      </c>
      <c r="C3" s="311">
        <v>33</v>
      </c>
      <c r="D3" s="311">
        <v>37</v>
      </c>
      <c r="F3" s="621" t="s">
        <v>49</v>
      </c>
      <c r="G3" s="30" t="s">
        <v>164</v>
      </c>
      <c r="H3" s="12">
        <v>23</v>
      </c>
      <c r="I3" s="12">
        <v>24</v>
      </c>
    </row>
    <row r="4" spans="1:14" ht="15" customHeight="1" x14ac:dyDescent="0.25">
      <c r="A4" s="621"/>
      <c r="B4" s="30" t="s">
        <v>165</v>
      </c>
      <c r="C4" s="311">
        <v>17</v>
      </c>
      <c r="D4" s="311">
        <v>17</v>
      </c>
      <c r="F4" s="621"/>
      <c r="G4" s="30" t="s">
        <v>165</v>
      </c>
      <c r="H4" s="12">
        <v>21</v>
      </c>
      <c r="I4" s="12">
        <v>22</v>
      </c>
    </row>
    <row r="5" spans="1:14" ht="15" customHeight="1" x14ac:dyDescent="0.25">
      <c r="A5" s="621"/>
      <c r="B5" s="30" t="s">
        <v>166</v>
      </c>
      <c r="C5" s="311">
        <v>17</v>
      </c>
      <c r="D5" s="14">
        <v>17</v>
      </c>
      <c r="F5" s="621"/>
      <c r="G5" s="30" t="s">
        <v>166</v>
      </c>
      <c r="H5" s="12">
        <v>9</v>
      </c>
      <c r="I5" s="14">
        <v>9</v>
      </c>
    </row>
    <row r="6" spans="1:14" ht="15" customHeight="1" x14ac:dyDescent="0.25">
      <c r="A6" s="621"/>
      <c r="B6" s="30" t="s">
        <v>167</v>
      </c>
      <c r="C6" s="311">
        <v>24</v>
      </c>
      <c r="D6" s="14">
        <v>25</v>
      </c>
      <c r="F6" s="621"/>
      <c r="G6" s="30" t="s">
        <v>167</v>
      </c>
      <c r="H6" s="12">
        <v>15</v>
      </c>
      <c r="I6" s="14">
        <v>19</v>
      </c>
    </row>
    <row r="7" spans="1:14" ht="15" customHeight="1" x14ac:dyDescent="0.25">
      <c r="A7" s="621"/>
      <c r="B7" s="30" t="s">
        <v>168</v>
      </c>
      <c r="C7" s="311">
        <v>38</v>
      </c>
      <c r="D7" s="311">
        <v>39</v>
      </c>
      <c r="F7" s="621"/>
      <c r="G7" s="30" t="s">
        <v>168</v>
      </c>
      <c r="H7" s="12">
        <v>13</v>
      </c>
      <c r="I7" s="12">
        <v>15</v>
      </c>
    </row>
    <row r="8" spans="1:14" ht="15" customHeight="1" x14ac:dyDescent="0.25">
      <c r="A8" s="621"/>
      <c r="B8" s="30" t="s">
        <v>169</v>
      </c>
      <c r="C8" s="311">
        <v>9</v>
      </c>
      <c r="D8" s="311">
        <v>9</v>
      </c>
      <c r="F8" s="621"/>
      <c r="G8" s="30" t="s">
        <v>169</v>
      </c>
      <c r="H8" s="311" t="s">
        <v>15</v>
      </c>
      <c r="I8" s="311" t="s">
        <v>15</v>
      </c>
    </row>
    <row r="9" spans="1:14" ht="15" customHeight="1" x14ac:dyDescent="0.25">
      <c r="A9" s="621"/>
      <c r="B9" s="30" t="s">
        <v>170</v>
      </c>
      <c r="C9" s="311">
        <v>19</v>
      </c>
      <c r="D9" s="14">
        <v>38</v>
      </c>
      <c r="F9" s="621"/>
      <c r="G9" s="30" t="s">
        <v>170</v>
      </c>
      <c r="H9" s="12">
        <v>28</v>
      </c>
      <c r="I9" s="14">
        <v>42</v>
      </c>
    </row>
    <row r="10" spans="1:14" ht="15" customHeight="1" x14ac:dyDescent="0.25">
      <c r="A10" s="621"/>
      <c r="B10" s="37" t="s">
        <v>36</v>
      </c>
      <c r="C10" s="38">
        <f>SUM(C3:C9)</f>
        <v>157</v>
      </c>
      <c r="D10" s="39">
        <f>SUM(D3:D9)</f>
        <v>182</v>
      </c>
      <c r="F10" s="621"/>
      <c r="G10" s="37" t="s">
        <v>36</v>
      </c>
      <c r="H10" s="38">
        <f>SUM(H3:H9)</f>
        <v>109</v>
      </c>
      <c r="I10" s="38">
        <f>SUM(I3:I9)</f>
        <v>131</v>
      </c>
    </row>
    <row r="11" spans="1:14" ht="15" customHeight="1" x14ac:dyDescent="0.25">
      <c r="A11" s="621" t="s">
        <v>171</v>
      </c>
      <c r="B11" s="30" t="s">
        <v>172</v>
      </c>
      <c r="C11" s="311">
        <v>8</v>
      </c>
      <c r="D11" s="311">
        <v>8</v>
      </c>
      <c r="F11" s="621" t="s">
        <v>171</v>
      </c>
      <c r="G11" s="30" t="s">
        <v>172</v>
      </c>
      <c r="H11" s="12">
        <v>10</v>
      </c>
      <c r="I11" s="12">
        <v>7</v>
      </c>
    </row>
    <row r="12" spans="1:14" ht="15" customHeight="1" x14ac:dyDescent="0.25">
      <c r="A12" s="621"/>
      <c r="B12" s="30" t="s">
        <v>173</v>
      </c>
      <c r="C12" s="311" t="s">
        <v>15</v>
      </c>
      <c r="D12" s="311" t="s">
        <v>15</v>
      </c>
      <c r="F12" s="621"/>
      <c r="G12" s="30" t="s">
        <v>173</v>
      </c>
      <c r="H12" s="311" t="s">
        <v>15</v>
      </c>
      <c r="I12" s="311" t="s">
        <v>15</v>
      </c>
    </row>
    <row r="13" spans="1:14" ht="15" customHeight="1" x14ac:dyDescent="0.25">
      <c r="A13" s="621"/>
      <c r="B13" s="30" t="s">
        <v>174</v>
      </c>
      <c r="C13" s="311">
        <v>5</v>
      </c>
      <c r="D13" s="311">
        <v>2</v>
      </c>
      <c r="F13" s="621"/>
      <c r="G13" s="30" t="s">
        <v>174</v>
      </c>
      <c r="H13" s="12">
        <v>9</v>
      </c>
      <c r="I13" s="12">
        <v>5</v>
      </c>
    </row>
    <row r="14" spans="1:14" ht="15" customHeight="1" x14ac:dyDescent="0.25">
      <c r="A14" s="621"/>
      <c r="B14" s="30" t="s">
        <v>175</v>
      </c>
      <c r="C14" s="311">
        <v>2</v>
      </c>
      <c r="D14" s="311" t="s">
        <v>15</v>
      </c>
      <c r="F14" s="621"/>
      <c r="G14" s="30" t="s">
        <v>175</v>
      </c>
      <c r="H14" s="12">
        <v>5</v>
      </c>
      <c r="I14" s="12">
        <v>3</v>
      </c>
    </row>
    <row r="15" spans="1:14" ht="15" customHeight="1" x14ac:dyDescent="0.25">
      <c r="A15" s="621"/>
      <c r="B15" s="30" t="s">
        <v>176</v>
      </c>
      <c r="C15" s="311">
        <v>18</v>
      </c>
      <c r="D15" s="311">
        <v>17</v>
      </c>
      <c r="F15" s="621"/>
      <c r="G15" s="30" t="s">
        <v>176</v>
      </c>
      <c r="H15" s="12">
        <v>7</v>
      </c>
      <c r="I15" s="12">
        <v>6</v>
      </c>
    </row>
    <row r="16" spans="1:14" ht="15" customHeight="1" x14ac:dyDescent="0.25">
      <c r="A16" s="621"/>
      <c r="B16" s="30" t="s">
        <v>177</v>
      </c>
      <c r="C16" s="311">
        <v>4</v>
      </c>
      <c r="D16" s="14">
        <v>27</v>
      </c>
      <c r="F16" s="621"/>
      <c r="G16" s="30" t="s">
        <v>177</v>
      </c>
      <c r="H16" s="12">
        <v>2</v>
      </c>
      <c r="I16" s="14">
        <v>17</v>
      </c>
    </row>
    <row r="17" spans="1:9" ht="15" customHeight="1" x14ac:dyDescent="0.25">
      <c r="A17" s="621"/>
      <c r="B17" s="37" t="s">
        <v>36</v>
      </c>
      <c r="C17" s="38">
        <f>SUM(C11:C16)</f>
        <v>37</v>
      </c>
      <c r="D17" s="39">
        <f>SUM(D11:D16)</f>
        <v>54</v>
      </c>
      <c r="F17" s="621"/>
      <c r="G17" s="37" t="s">
        <v>36</v>
      </c>
      <c r="H17" s="38">
        <f>SUM(H11:H16)</f>
        <v>33</v>
      </c>
      <c r="I17" s="38">
        <f>SUM(I11:I16)</f>
        <v>38</v>
      </c>
    </row>
    <row r="18" spans="1:9" ht="15" customHeight="1" x14ac:dyDescent="0.25">
      <c r="A18" s="621" t="s">
        <v>51</v>
      </c>
      <c r="B18" s="30" t="s">
        <v>178</v>
      </c>
      <c r="C18" s="311">
        <v>37</v>
      </c>
      <c r="D18" s="311">
        <v>44</v>
      </c>
      <c r="F18" s="621" t="s">
        <v>51</v>
      </c>
      <c r="G18" s="30" t="s">
        <v>178</v>
      </c>
      <c r="H18" s="12">
        <v>12</v>
      </c>
      <c r="I18" s="12">
        <v>13</v>
      </c>
    </row>
    <row r="19" spans="1:9" ht="15" customHeight="1" x14ac:dyDescent="0.25">
      <c r="A19" s="621"/>
      <c r="B19" s="30" t="s">
        <v>179</v>
      </c>
      <c r="C19" s="311">
        <v>10</v>
      </c>
      <c r="D19" s="311">
        <v>20</v>
      </c>
      <c r="F19" s="621"/>
      <c r="G19" s="30" t="s">
        <v>179</v>
      </c>
      <c r="H19" s="12">
        <v>5</v>
      </c>
      <c r="I19" s="12">
        <v>8</v>
      </c>
    </row>
    <row r="20" spans="1:9" ht="15" customHeight="1" x14ac:dyDescent="0.25">
      <c r="A20" s="621"/>
      <c r="B20" s="30" t="s">
        <v>180</v>
      </c>
      <c r="C20" s="311">
        <v>14</v>
      </c>
      <c r="D20" s="311">
        <v>14</v>
      </c>
      <c r="F20" s="621"/>
      <c r="G20" s="30" t="s">
        <v>180</v>
      </c>
      <c r="H20" s="12">
        <v>20</v>
      </c>
      <c r="I20" s="12">
        <v>21</v>
      </c>
    </row>
    <row r="21" spans="1:9" ht="15" customHeight="1" x14ac:dyDescent="0.25">
      <c r="A21" s="621"/>
      <c r="B21" s="30" t="s">
        <v>140</v>
      </c>
      <c r="C21" s="311" t="s">
        <v>15</v>
      </c>
      <c r="D21" s="311">
        <v>5</v>
      </c>
      <c r="F21" s="621"/>
      <c r="G21" s="30" t="s">
        <v>140</v>
      </c>
      <c r="H21" s="311" t="s">
        <v>15</v>
      </c>
      <c r="I21" s="12">
        <v>6</v>
      </c>
    </row>
    <row r="22" spans="1:9" ht="15" customHeight="1" x14ac:dyDescent="0.25">
      <c r="A22" s="621"/>
      <c r="B22" s="30" t="s">
        <v>181</v>
      </c>
      <c r="C22" s="311" t="s">
        <v>15</v>
      </c>
      <c r="D22" s="311" t="s">
        <v>15</v>
      </c>
      <c r="F22" s="621"/>
      <c r="G22" s="30" t="s">
        <v>181</v>
      </c>
      <c r="H22" s="12">
        <v>1</v>
      </c>
      <c r="I22" s="311" t="s">
        <v>15</v>
      </c>
    </row>
    <row r="23" spans="1:9" ht="15" customHeight="1" x14ac:dyDescent="0.25">
      <c r="A23" s="621"/>
      <c r="B23" s="30" t="s">
        <v>182</v>
      </c>
      <c r="C23" s="311" t="s">
        <v>15</v>
      </c>
      <c r="D23" s="311">
        <v>7</v>
      </c>
      <c r="F23" s="621"/>
      <c r="G23" s="30" t="s">
        <v>182</v>
      </c>
      <c r="H23" s="12">
        <v>3</v>
      </c>
      <c r="I23" s="12">
        <v>10</v>
      </c>
    </row>
    <row r="24" spans="1:9" ht="15" customHeight="1" x14ac:dyDescent="0.25">
      <c r="A24" s="621"/>
      <c r="B24" s="30" t="s">
        <v>183</v>
      </c>
      <c r="C24" s="311">
        <v>4</v>
      </c>
      <c r="D24" s="311">
        <v>4</v>
      </c>
      <c r="F24" s="621"/>
      <c r="G24" s="30" t="s">
        <v>183</v>
      </c>
      <c r="H24" s="12">
        <v>6</v>
      </c>
      <c r="I24" s="12">
        <v>12</v>
      </c>
    </row>
    <row r="25" spans="1:9" ht="15" customHeight="1" x14ac:dyDescent="0.25">
      <c r="A25" s="621"/>
      <c r="B25" s="37" t="s">
        <v>36</v>
      </c>
      <c r="C25" s="38">
        <f>SUM(C18:C24)</f>
        <v>65</v>
      </c>
      <c r="D25" s="38">
        <f>SUM(D18:D24)</f>
        <v>94</v>
      </c>
      <c r="F25" s="621"/>
      <c r="G25" s="37" t="s">
        <v>36</v>
      </c>
      <c r="H25" s="38">
        <f>SUM(H18:H24)</f>
        <v>47</v>
      </c>
      <c r="I25" s="38">
        <f>SUM(I18:I24)</f>
        <v>70</v>
      </c>
    </row>
    <row r="26" spans="1:9" ht="15" customHeight="1" x14ac:dyDescent="0.25">
      <c r="A26" s="621" t="s">
        <v>52</v>
      </c>
      <c r="B26" s="30" t="s">
        <v>129</v>
      </c>
      <c r="C26" s="311">
        <v>1</v>
      </c>
      <c r="D26" s="311">
        <v>1</v>
      </c>
      <c r="F26" s="621" t="s">
        <v>52</v>
      </c>
      <c r="G26" s="30" t="s">
        <v>129</v>
      </c>
      <c r="H26" s="12">
        <v>2</v>
      </c>
      <c r="I26" s="12">
        <v>3</v>
      </c>
    </row>
    <row r="27" spans="1:9" ht="15" customHeight="1" x14ac:dyDescent="0.25">
      <c r="A27" s="621"/>
      <c r="B27" s="30" t="s">
        <v>130</v>
      </c>
      <c r="C27" s="311" t="s">
        <v>15</v>
      </c>
      <c r="D27" s="311" t="s">
        <v>15</v>
      </c>
      <c r="F27" s="621"/>
      <c r="G27" s="30" t="s">
        <v>130</v>
      </c>
      <c r="H27" s="12">
        <v>1</v>
      </c>
      <c r="I27" s="311" t="s">
        <v>15</v>
      </c>
    </row>
    <row r="28" spans="1:9" ht="15" customHeight="1" x14ac:dyDescent="0.25">
      <c r="A28" s="621"/>
      <c r="B28" s="30" t="s">
        <v>131</v>
      </c>
      <c r="C28" s="311" t="s">
        <v>15</v>
      </c>
      <c r="D28" s="311" t="s">
        <v>15</v>
      </c>
      <c r="F28" s="621"/>
      <c r="G28" s="30" t="s">
        <v>131</v>
      </c>
      <c r="H28" s="12">
        <v>4</v>
      </c>
      <c r="I28" s="12">
        <v>4</v>
      </c>
    </row>
    <row r="29" spans="1:9" ht="15" customHeight="1" x14ac:dyDescent="0.25">
      <c r="A29" s="621"/>
      <c r="B29" s="30" t="s">
        <v>132</v>
      </c>
      <c r="C29" s="311">
        <v>3</v>
      </c>
      <c r="D29" s="311">
        <v>3</v>
      </c>
      <c r="F29" s="621"/>
      <c r="G29" s="30" t="s">
        <v>132</v>
      </c>
      <c r="H29" s="311" t="s">
        <v>15</v>
      </c>
      <c r="I29" s="311" t="s">
        <v>15</v>
      </c>
    </row>
    <row r="30" spans="1:9" ht="15" customHeight="1" x14ac:dyDescent="0.25">
      <c r="A30" s="621"/>
      <c r="B30" s="30" t="s">
        <v>133</v>
      </c>
      <c r="C30" s="311">
        <v>2</v>
      </c>
      <c r="D30" s="311">
        <v>2</v>
      </c>
      <c r="F30" s="621"/>
      <c r="G30" s="30" t="s">
        <v>133</v>
      </c>
      <c r="H30" s="311" t="s">
        <v>15</v>
      </c>
      <c r="I30" s="311" t="s">
        <v>15</v>
      </c>
    </row>
    <row r="31" spans="1:9" ht="15" customHeight="1" x14ac:dyDescent="0.25">
      <c r="A31" s="621"/>
      <c r="B31" s="30" t="s">
        <v>134</v>
      </c>
      <c r="C31" s="311">
        <v>6</v>
      </c>
      <c r="D31" s="311">
        <v>5</v>
      </c>
      <c r="F31" s="621"/>
      <c r="G31" s="30" t="s">
        <v>134</v>
      </c>
      <c r="H31" s="12">
        <v>3</v>
      </c>
      <c r="I31" s="12">
        <v>5</v>
      </c>
    </row>
    <row r="32" spans="1:9" ht="15" customHeight="1" x14ac:dyDescent="0.25">
      <c r="A32" s="621"/>
      <c r="B32" s="30" t="s">
        <v>135</v>
      </c>
      <c r="C32" s="311">
        <v>2</v>
      </c>
      <c r="D32" s="311">
        <v>2</v>
      </c>
      <c r="F32" s="621"/>
      <c r="G32" s="30" t="s">
        <v>135</v>
      </c>
      <c r="H32" s="311" t="s">
        <v>15</v>
      </c>
      <c r="I32" s="311" t="s">
        <v>15</v>
      </c>
    </row>
    <row r="33" spans="1:9" ht="15" customHeight="1" x14ac:dyDescent="0.25">
      <c r="A33" s="621"/>
      <c r="B33" s="30" t="s">
        <v>136</v>
      </c>
      <c r="C33" s="311" t="s">
        <v>15</v>
      </c>
      <c r="D33" s="311" t="s">
        <v>15</v>
      </c>
      <c r="F33" s="621"/>
      <c r="G33" s="30" t="s">
        <v>136</v>
      </c>
      <c r="H33" s="311" t="s">
        <v>15</v>
      </c>
      <c r="I33" s="311" t="s">
        <v>15</v>
      </c>
    </row>
    <row r="34" spans="1:9" ht="15" customHeight="1" x14ac:dyDescent="0.25">
      <c r="A34" s="621"/>
      <c r="B34" s="30" t="s">
        <v>137</v>
      </c>
      <c r="C34" s="311" t="s">
        <v>15</v>
      </c>
      <c r="D34" s="311" t="s">
        <v>15</v>
      </c>
      <c r="F34" s="621"/>
      <c r="G34" s="30" t="s">
        <v>137</v>
      </c>
      <c r="H34" s="311" t="s">
        <v>15</v>
      </c>
      <c r="I34" s="311" t="s">
        <v>15</v>
      </c>
    </row>
    <row r="35" spans="1:9" ht="15" customHeight="1" x14ac:dyDescent="0.25">
      <c r="A35" s="621"/>
      <c r="B35" s="30" t="s">
        <v>184</v>
      </c>
      <c r="C35" s="311" t="s">
        <v>15</v>
      </c>
      <c r="D35" s="311" t="s">
        <v>15</v>
      </c>
      <c r="F35" s="621"/>
      <c r="G35" s="30" t="s">
        <v>184</v>
      </c>
      <c r="H35" s="12">
        <v>1</v>
      </c>
      <c r="I35" s="311" t="s">
        <v>15</v>
      </c>
    </row>
    <row r="36" spans="1:9" ht="15" customHeight="1" x14ac:dyDescent="0.25">
      <c r="A36" s="621"/>
      <c r="B36" s="37" t="s">
        <v>36</v>
      </c>
      <c r="C36" s="38">
        <f>SUM(C26:C35)</f>
        <v>14</v>
      </c>
      <c r="D36" s="38">
        <f>SUM(D26:D35)</f>
        <v>13</v>
      </c>
      <c r="F36" s="621"/>
      <c r="G36" s="37" t="s">
        <v>36</v>
      </c>
      <c r="H36" s="38">
        <f>SUM(H26:H35)</f>
        <v>11</v>
      </c>
      <c r="I36" s="38">
        <f>SUM(I26:I35)</f>
        <v>12</v>
      </c>
    </row>
    <row r="37" spans="1:9" ht="15" customHeight="1" x14ac:dyDescent="0.25">
      <c r="A37" s="621" t="s">
        <v>185</v>
      </c>
      <c r="B37" s="30" t="s">
        <v>186</v>
      </c>
      <c r="C37" s="311">
        <v>3</v>
      </c>
      <c r="D37" s="311" t="s">
        <v>15</v>
      </c>
      <c r="F37" s="621" t="s">
        <v>185</v>
      </c>
      <c r="G37" s="30" t="s">
        <v>186</v>
      </c>
      <c r="H37" s="12">
        <v>6</v>
      </c>
      <c r="I37" s="311" t="s">
        <v>15</v>
      </c>
    </row>
    <row r="38" spans="1:9" ht="15" customHeight="1" x14ac:dyDescent="0.25">
      <c r="A38" s="621"/>
      <c r="B38" s="30" t="s">
        <v>124</v>
      </c>
      <c r="C38" s="311" t="s">
        <v>15</v>
      </c>
      <c r="D38" s="311" t="s">
        <v>15</v>
      </c>
      <c r="F38" s="621"/>
      <c r="G38" s="30" t="s">
        <v>124</v>
      </c>
      <c r="H38" s="311" t="s">
        <v>15</v>
      </c>
      <c r="I38" s="311" t="s">
        <v>15</v>
      </c>
    </row>
    <row r="39" spans="1:9" ht="15" customHeight="1" x14ac:dyDescent="0.25">
      <c r="A39" s="621"/>
      <c r="B39" s="30" t="s">
        <v>187</v>
      </c>
      <c r="C39" s="14">
        <v>49</v>
      </c>
      <c r="D39" s="311" t="s">
        <v>15</v>
      </c>
      <c r="F39" s="621"/>
      <c r="G39" s="30" t="s">
        <v>187</v>
      </c>
      <c r="H39" s="14">
        <v>24</v>
      </c>
      <c r="I39" s="311" t="s">
        <v>15</v>
      </c>
    </row>
    <row r="40" spans="1:9" ht="15" customHeight="1" x14ac:dyDescent="0.25">
      <c r="A40" s="621"/>
      <c r="B40" s="30" t="s">
        <v>188</v>
      </c>
      <c r="C40" s="311" t="s">
        <v>15</v>
      </c>
      <c r="D40" s="311" t="s">
        <v>15</v>
      </c>
      <c r="F40" s="621"/>
      <c r="G40" s="30" t="s">
        <v>188</v>
      </c>
      <c r="H40" s="12">
        <v>10</v>
      </c>
      <c r="I40" s="311" t="s">
        <v>15</v>
      </c>
    </row>
    <row r="41" spans="1:9" ht="15" customHeight="1" x14ac:dyDescent="0.25">
      <c r="A41" s="621"/>
      <c r="B41" s="30" t="s">
        <v>189</v>
      </c>
      <c r="C41" s="311">
        <v>6</v>
      </c>
      <c r="D41" s="311" t="s">
        <v>15</v>
      </c>
      <c r="F41" s="621"/>
      <c r="G41" s="30" t="s">
        <v>189</v>
      </c>
      <c r="H41" s="12">
        <v>1</v>
      </c>
      <c r="I41" s="311" t="s">
        <v>15</v>
      </c>
    </row>
    <row r="42" spans="1:9" ht="15" customHeight="1" x14ac:dyDescent="0.25">
      <c r="A42" s="621"/>
      <c r="B42" s="30" t="s">
        <v>190</v>
      </c>
      <c r="C42" s="311" t="s">
        <v>15</v>
      </c>
      <c r="D42" s="311" t="s">
        <v>15</v>
      </c>
      <c r="F42" s="621"/>
      <c r="G42" s="30" t="s">
        <v>190</v>
      </c>
      <c r="H42" s="311" t="s">
        <v>15</v>
      </c>
      <c r="I42" s="311" t="s">
        <v>15</v>
      </c>
    </row>
    <row r="43" spans="1:9" ht="15" customHeight="1" x14ac:dyDescent="0.25">
      <c r="A43" s="621"/>
      <c r="B43" s="30" t="s">
        <v>191</v>
      </c>
      <c r="C43" s="311">
        <v>5</v>
      </c>
      <c r="D43" s="311" t="s">
        <v>15</v>
      </c>
      <c r="F43" s="621"/>
      <c r="G43" s="30" t="s">
        <v>191</v>
      </c>
      <c r="H43" s="311">
        <v>6</v>
      </c>
      <c r="I43" s="311" t="s">
        <v>15</v>
      </c>
    </row>
    <row r="44" spans="1:9" ht="15" customHeight="1" x14ac:dyDescent="0.25">
      <c r="A44" s="621"/>
      <c r="B44" s="30" t="s">
        <v>192</v>
      </c>
      <c r="C44" s="311">
        <v>7</v>
      </c>
      <c r="D44" s="311" t="s">
        <v>15</v>
      </c>
      <c r="F44" s="621"/>
      <c r="G44" s="30" t="s">
        <v>192</v>
      </c>
      <c r="H44" s="12">
        <v>4</v>
      </c>
      <c r="I44" s="311" t="s">
        <v>15</v>
      </c>
    </row>
    <row r="45" spans="1:9" ht="15" customHeight="1" x14ac:dyDescent="0.25">
      <c r="A45" s="621"/>
      <c r="B45" s="37" t="s">
        <v>36</v>
      </c>
      <c r="C45" s="39">
        <f>SUM(C37:C44)</f>
        <v>70</v>
      </c>
      <c r="D45" s="38">
        <v>0</v>
      </c>
      <c r="F45" s="621"/>
      <c r="G45" s="37" t="s">
        <v>36</v>
      </c>
      <c r="H45" s="39">
        <f>SUM(H37:H44)</f>
        <v>51</v>
      </c>
      <c r="I45" s="39">
        <f>SUM(I37:I44)</f>
        <v>0</v>
      </c>
    </row>
    <row r="46" spans="1:9" ht="15" customHeight="1" x14ac:dyDescent="0.25">
      <c r="A46" s="625" t="s">
        <v>41</v>
      </c>
      <c r="B46" s="625"/>
      <c r="C46" s="40">
        <f>SUM(C45,C36,C25,C17,C10)</f>
        <v>343</v>
      </c>
      <c r="D46" s="40">
        <f>SUM(D45,D36,D25,D17,D10)</f>
        <v>343</v>
      </c>
      <c r="F46" s="625" t="s">
        <v>41</v>
      </c>
      <c r="G46" s="625"/>
      <c r="H46" s="40">
        <f>SUM(H45,H36,H25,H17,H10)</f>
        <v>251</v>
      </c>
      <c r="I46" s="40">
        <f>SUM(I45,I36,I25,I17,I10)</f>
        <v>251</v>
      </c>
    </row>
    <row r="49" spans="1:7" x14ac:dyDescent="0.25">
      <c r="A49" s="589" t="s">
        <v>821</v>
      </c>
      <c r="B49" s="590"/>
      <c r="C49" s="590"/>
      <c r="D49" s="590"/>
      <c r="E49" s="590"/>
      <c r="F49" s="590"/>
      <c r="G49" s="591"/>
    </row>
    <row r="50" spans="1:7" ht="31.5" customHeight="1" x14ac:dyDescent="0.25">
      <c r="A50" s="586" t="s">
        <v>822</v>
      </c>
      <c r="B50" s="587"/>
      <c r="C50" s="587"/>
      <c r="D50" s="587"/>
      <c r="E50" s="587"/>
      <c r="F50" s="587"/>
      <c r="G50" s="588"/>
    </row>
    <row r="51" spans="1:7" ht="24" customHeight="1" x14ac:dyDescent="0.25">
      <c r="A51" s="622" t="s">
        <v>849</v>
      </c>
      <c r="B51" s="623"/>
      <c r="C51" s="623"/>
      <c r="D51" s="623"/>
      <c r="E51" s="623"/>
      <c r="F51" s="623"/>
      <c r="G51" s="624"/>
    </row>
  </sheetData>
  <mergeCells count="18">
    <mergeCell ref="A49:G49"/>
    <mergeCell ref="A50:G50"/>
    <mergeCell ref="A51:G51"/>
    <mergeCell ref="A37:A45"/>
    <mergeCell ref="F46:G46"/>
    <mergeCell ref="A46:B46"/>
    <mergeCell ref="A1:D1"/>
    <mergeCell ref="F1:I1"/>
    <mergeCell ref="F2:G2"/>
    <mergeCell ref="F3:F10"/>
    <mergeCell ref="F11:F17"/>
    <mergeCell ref="F18:F25"/>
    <mergeCell ref="F26:F36"/>
    <mergeCell ref="F37:F45"/>
    <mergeCell ref="A3:A10"/>
    <mergeCell ref="A11:A17"/>
    <mergeCell ref="A18:A25"/>
    <mergeCell ref="A26:A36"/>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pane ySplit="4" topLeftCell="A5" activePane="bottomLeft" state="frozen"/>
      <selection pane="bottomLeft" activeCell="N34" sqref="N34"/>
    </sheetView>
  </sheetViews>
  <sheetFormatPr defaultRowHeight="15" x14ac:dyDescent="0.25"/>
  <cols>
    <col min="1" max="1" width="30.42578125" customWidth="1"/>
    <col min="2" max="2" width="14.28515625" customWidth="1"/>
    <col min="3" max="3" width="12.28515625" customWidth="1"/>
    <col min="4" max="4" width="14.7109375" customWidth="1"/>
    <col min="5" max="5" width="11.85546875" customWidth="1"/>
    <col min="6" max="6" width="13.140625" customWidth="1"/>
    <col min="7" max="7" width="11.85546875" customWidth="1"/>
    <col min="8" max="8" width="16.42578125" customWidth="1"/>
    <col min="9" max="9" width="13.5703125" customWidth="1"/>
  </cols>
  <sheetData>
    <row r="1" spans="1:9" ht="21" customHeight="1" x14ac:dyDescent="0.25">
      <c r="A1" s="534" t="s">
        <v>1026</v>
      </c>
      <c r="B1" s="534"/>
      <c r="C1" s="534"/>
      <c r="D1" s="534"/>
      <c r="E1" s="534"/>
      <c r="F1" s="534"/>
      <c r="G1" s="534"/>
      <c r="H1" s="534"/>
      <c r="I1" s="534"/>
    </row>
    <row r="2" spans="1:9" x14ac:dyDescent="0.25">
      <c r="A2" s="537" t="s">
        <v>101</v>
      </c>
      <c r="B2" s="626" t="s">
        <v>36</v>
      </c>
      <c r="C2" s="537" t="s">
        <v>8</v>
      </c>
      <c r="D2" s="537"/>
      <c r="E2" s="537"/>
      <c r="F2" s="537"/>
      <c r="G2" s="537"/>
      <c r="H2" s="537"/>
      <c r="I2" s="537"/>
    </row>
    <row r="3" spans="1:9" ht="21.75" customHeight="1" x14ac:dyDescent="0.25">
      <c r="A3" s="537"/>
      <c r="B3" s="626"/>
      <c r="C3" s="540" t="s">
        <v>200</v>
      </c>
      <c r="D3" s="540" t="s">
        <v>201</v>
      </c>
      <c r="E3" s="540" t="s">
        <v>166</v>
      </c>
      <c r="F3" s="537" t="s">
        <v>167</v>
      </c>
      <c r="G3" s="540" t="s">
        <v>168</v>
      </c>
      <c r="H3" s="537" t="s">
        <v>198</v>
      </c>
      <c r="I3" s="537" t="s">
        <v>199</v>
      </c>
    </row>
    <row r="4" spans="1:9" ht="22.5" customHeight="1" x14ac:dyDescent="0.25">
      <c r="A4" s="537"/>
      <c r="B4" s="626"/>
      <c r="C4" s="541"/>
      <c r="D4" s="541"/>
      <c r="E4" s="541"/>
      <c r="F4" s="537"/>
      <c r="G4" s="541"/>
      <c r="H4" s="537"/>
      <c r="I4" s="537"/>
    </row>
    <row r="5" spans="1:9" ht="15" customHeight="1" x14ac:dyDescent="0.25">
      <c r="A5" s="106" t="s">
        <v>72</v>
      </c>
      <c r="B5" s="205">
        <v>26</v>
      </c>
      <c r="C5" s="202">
        <v>2</v>
      </c>
      <c r="D5" s="202">
        <v>2</v>
      </c>
      <c r="E5" s="202" t="s">
        <v>15</v>
      </c>
      <c r="F5" s="202" t="s">
        <v>15</v>
      </c>
      <c r="G5" s="343">
        <v>5</v>
      </c>
      <c r="H5" s="202" t="s">
        <v>15</v>
      </c>
      <c r="I5" s="202">
        <v>9</v>
      </c>
    </row>
    <row r="6" spans="1:9" ht="15" customHeight="1" x14ac:dyDescent="0.25">
      <c r="A6" s="106" t="s">
        <v>63</v>
      </c>
      <c r="B6" s="205">
        <v>21</v>
      </c>
      <c r="C6" s="202">
        <v>1</v>
      </c>
      <c r="D6" s="202">
        <v>6</v>
      </c>
      <c r="E6" s="202" t="s">
        <v>15</v>
      </c>
      <c r="F6" s="202">
        <v>1</v>
      </c>
      <c r="G6" s="202">
        <v>2</v>
      </c>
      <c r="H6" s="202" t="s">
        <v>15</v>
      </c>
      <c r="I6" s="202">
        <v>6</v>
      </c>
    </row>
    <row r="7" spans="1:9" ht="15" customHeight="1" x14ac:dyDescent="0.25">
      <c r="A7" s="106" t="s">
        <v>79</v>
      </c>
      <c r="B7" s="205">
        <v>20</v>
      </c>
      <c r="C7" s="343">
        <v>3</v>
      </c>
      <c r="D7" s="343">
        <v>3</v>
      </c>
      <c r="E7" s="343">
        <v>3</v>
      </c>
      <c r="F7" s="202" t="s">
        <v>15</v>
      </c>
      <c r="G7" s="202">
        <v>1</v>
      </c>
      <c r="H7" s="202" t="s">
        <v>15</v>
      </c>
      <c r="I7" s="202">
        <v>3</v>
      </c>
    </row>
    <row r="8" spans="1:9" ht="15" customHeight="1" x14ac:dyDescent="0.25">
      <c r="A8" s="106" t="s">
        <v>76</v>
      </c>
      <c r="B8" s="205">
        <v>13</v>
      </c>
      <c r="C8" s="202">
        <v>2</v>
      </c>
      <c r="D8" s="343">
        <v>2</v>
      </c>
      <c r="E8" s="343">
        <v>1</v>
      </c>
      <c r="F8" s="202" t="s">
        <v>15</v>
      </c>
      <c r="G8" s="343">
        <v>1</v>
      </c>
      <c r="H8" s="202" t="s">
        <v>15</v>
      </c>
      <c r="I8" s="202">
        <v>7</v>
      </c>
    </row>
    <row r="9" spans="1:9" ht="15" customHeight="1" x14ac:dyDescent="0.25">
      <c r="A9" s="106" t="s">
        <v>70</v>
      </c>
      <c r="B9" s="205">
        <v>11</v>
      </c>
      <c r="C9" s="202">
        <v>3</v>
      </c>
      <c r="D9" s="202">
        <v>1</v>
      </c>
      <c r="E9" s="343">
        <v>1</v>
      </c>
      <c r="F9" s="202">
        <v>2</v>
      </c>
      <c r="G9" s="202" t="s">
        <v>15</v>
      </c>
      <c r="H9" s="202" t="s">
        <v>15</v>
      </c>
      <c r="I9" s="202">
        <v>1</v>
      </c>
    </row>
    <row r="10" spans="1:9" ht="15" customHeight="1" x14ac:dyDescent="0.25">
      <c r="A10" s="106" t="s">
        <v>402</v>
      </c>
      <c r="B10" s="205">
        <v>8</v>
      </c>
      <c r="C10" s="343">
        <v>1</v>
      </c>
      <c r="D10" s="202">
        <v>2</v>
      </c>
      <c r="E10" s="202" t="s">
        <v>15</v>
      </c>
      <c r="F10" s="202" t="s">
        <v>15</v>
      </c>
      <c r="G10" s="202">
        <v>1</v>
      </c>
      <c r="H10" s="202" t="s">
        <v>15</v>
      </c>
      <c r="I10" s="202">
        <v>2</v>
      </c>
    </row>
    <row r="11" spans="1:9" ht="15" customHeight="1" x14ac:dyDescent="0.25">
      <c r="A11" s="106" t="s">
        <v>78</v>
      </c>
      <c r="B11" s="205">
        <v>8</v>
      </c>
      <c r="C11" s="202" t="s">
        <v>15</v>
      </c>
      <c r="D11" s="202" t="s">
        <v>15</v>
      </c>
      <c r="E11" s="202" t="s">
        <v>15</v>
      </c>
      <c r="F11" s="202">
        <v>4</v>
      </c>
      <c r="G11" s="202" t="s">
        <v>15</v>
      </c>
      <c r="H11" s="202" t="s">
        <v>15</v>
      </c>
      <c r="I11" s="202">
        <v>3</v>
      </c>
    </row>
    <row r="12" spans="1:9" ht="15" customHeight="1" x14ac:dyDescent="0.25">
      <c r="A12" s="106" t="s">
        <v>230</v>
      </c>
      <c r="B12" s="205">
        <v>6</v>
      </c>
      <c r="C12" s="202">
        <v>3</v>
      </c>
      <c r="D12" s="343">
        <v>1</v>
      </c>
      <c r="E12" s="202" t="s">
        <v>15</v>
      </c>
      <c r="F12" s="202" t="s">
        <v>15</v>
      </c>
      <c r="G12" s="202">
        <v>1</v>
      </c>
      <c r="H12" s="202" t="s">
        <v>15</v>
      </c>
      <c r="I12" s="202" t="s">
        <v>15</v>
      </c>
    </row>
    <row r="13" spans="1:9" ht="15" customHeight="1" x14ac:dyDescent="0.25">
      <c r="A13" s="106" t="s">
        <v>479</v>
      </c>
      <c r="B13" s="205">
        <v>6</v>
      </c>
      <c r="C13" s="202">
        <v>3</v>
      </c>
      <c r="D13" s="202" t="s">
        <v>15</v>
      </c>
      <c r="E13" s="202" t="s">
        <v>15</v>
      </c>
      <c r="F13" s="343">
        <v>2</v>
      </c>
      <c r="G13" s="202"/>
      <c r="H13" s="202" t="s">
        <v>15</v>
      </c>
      <c r="I13" s="202" t="s">
        <v>15</v>
      </c>
    </row>
    <row r="14" spans="1:9" ht="15" customHeight="1" x14ac:dyDescent="0.25">
      <c r="A14" s="106" t="s">
        <v>209</v>
      </c>
      <c r="B14" s="205">
        <v>5</v>
      </c>
      <c r="C14" s="343">
        <v>1</v>
      </c>
      <c r="D14" s="343">
        <v>1</v>
      </c>
      <c r="E14" s="202" t="s">
        <v>15</v>
      </c>
      <c r="F14" s="202" t="s">
        <v>15</v>
      </c>
      <c r="G14" s="202">
        <v>1</v>
      </c>
      <c r="H14" s="202" t="s">
        <v>15</v>
      </c>
      <c r="I14" s="202" t="s">
        <v>15</v>
      </c>
    </row>
    <row r="15" spans="1:9" ht="15" customHeight="1" x14ac:dyDescent="0.25">
      <c r="A15" s="106" t="s">
        <v>480</v>
      </c>
      <c r="B15" s="205">
        <v>5</v>
      </c>
      <c r="C15" s="202">
        <v>1</v>
      </c>
      <c r="D15" s="202" t="s">
        <v>15</v>
      </c>
      <c r="E15" s="202" t="s">
        <v>15</v>
      </c>
      <c r="F15" s="343">
        <v>2</v>
      </c>
      <c r="G15" s="343">
        <v>1</v>
      </c>
      <c r="H15" s="202" t="s">
        <v>15</v>
      </c>
      <c r="I15" s="202" t="s">
        <v>15</v>
      </c>
    </row>
    <row r="16" spans="1:9" ht="15" customHeight="1" x14ac:dyDescent="0.25">
      <c r="A16" s="106" t="s">
        <v>158</v>
      </c>
      <c r="B16" s="205">
        <v>5</v>
      </c>
      <c r="C16" s="202" t="s">
        <v>15</v>
      </c>
      <c r="D16" s="343">
        <v>1</v>
      </c>
      <c r="E16" s="202">
        <v>1</v>
      </c>
      <c r="F16" s="202" t="s">
        <v>15</v>
      </c>
      <c r="G16" s="202" t="s">
        <v>15</v>
      </c>
      <c r="H16" s="202" t="s">
        <v>15</v>
      </c>
      <c r="I16" s="343">
        <v>3</v>
      </c>
    </row>
    <row r="17" spans="1:9" ht="15" customHeight="1" x14ac:dyDescent="0.25">
      <c r="A17" s="106" t="s">
        <v>399</v>
      </c>
      <c r="B17" s="205">
        <v>3</v>
      </c>
      <c r="C17" s="202" t="s">
        <v>15</v>
      </c>
      <c r="D17" s="202" t="s">
        <v>15</v>
      </c>
      <c r="E17" s="202">
        <v>2</v>
      </c>
      <c r="F17" s="202" t="s">
        <v>15</v>
      </c>
      <c r="G17" s="343">
        <v>1</v>
      </c>
      <c r="H17" s="202" t="s">
        <v>15</v>
      </c>
      <c r="I17" s="202" t="s">
        <v>15</v>
      </c>
    </row>
    <row r="18" spans="1:9" ht="15" customHeight="1" x14ac:dyDescent="0.25">
      <c r="A18" s="106" t="s">
        <v>1003</v>
      </c>
      <c r="B18" s="205">
        <v>3</v>
      </c>
      <c r="C18" s="343">
        <v>1</v>
      </c>
      <c r="D18" s="202" t="s">
        <v>15</v>
      </c>
      <c r="E18" s="202" t="s">
        <v>15</v>
      </c>
      <c r="F18" s="343">
        <v>2</v>
      </c>
      <c r="G18" s="202" t="s">
        <v>15</v>
      </c>
      <c r="H18" s="202" t="s">
        <v>15</v>
      </c>
      <c r="I18" s="202" t="s">
        <v>15</v>
      </c>
    </row>
    <row r="19" spans="1:9" ht="15" customHeight="1" x14ac:dyDescent="0.25">
      <c r="A19" s="106" t="s">
        <v>397</v>
      </c>
      <c r="B19" s="205">
        <v>3</v>
      </c>
      <c r="C19" s="202" t="s">
        <v>15</v>
      </c>
      <c r="D19" s="202" t="s">
        <v>15</v>
      </c>
      <c r="E19" s="202" t="s">
        <v>15</v>
      </c>
      <c r="F19" s="202">
        <v>2</v>
      </c>
      <c r="G19" s="202" t="s">
        <v>15</v>
      </c>
      <c r="H19" s="202" t="s">
        <v>15</v>
      </c>
      <c r="I19" s="343">
        <v>1</v>
      </c>
    </row>
    <row r="20" spans="1:9" ht="15" customHeight="1" x14ac:dyDescent="0.25">
      <c r="A20" s="106" t="s">
        <v>231</v>
      </c>
      <c r="B20" s="205">
        <v>3</v>
      </c>
      <c r="C20" s="202" t="s">
        <v>15</v>
      </c>
      <c r="D20" s="202" t="s">
        <v>15</v>
      </c>
      <c r="E20" s="202" t="s">
        <v>15</v>
      </c>
      <c r="F20" s="343">
        <v>2</v>
      </c>
      <c r="G20" s="202" t="s">
        <v>15</v>
      </c>
      <c r="H20" s="202" t="s">
        <v>15</v>
      </c>
      <c r="I20" s="202" t="s">
        <v>15</v>
      </c>
    </row>
    <row r="21" spans="1:9" ht="15" customHeight="1" x14ac:dyDescent="0.25">
      <c r="A21" s="106" t="s">
        <v>66</v>
      </c>
      <c r="B21" s="205">
        <v>2</v>
      </c>
      <c r="C21" s="202" t="s">
        <v>15</v>
      </c>
      <c r="D21" s="202" t="s">
        <v>15</v>
      </c>
      <c r="E21" s="202" t="s">
        <v>15</v>
      </c>
      <c r="F21" s="343">
        <v>1</v>
      </c>
      <c r="G21" s="202" t="s">
        <v>15</v>
      </c>
      <c r="H21" s="202" t="s">
        <v>15</v>
      </c>
      <c r="I21" s="202" t="s">
        <v>15</v>
      </c>
    </row>
    <row r="22" spans="1:9" ht="15" customHeight="1" x14ac:dyDescent="0.25">
      <c r="A22" s="106" t="s">
        <v>91</v>
      </c>
      <c r="B22" s="205">
        <v>2</v>
      </c>
      <c r="C22" s="202" t="s">
        <v>15</v>
      </c>
      <c r="D22" s="343">
        <v>1</v>
      </c>
      <c r="E22" s="202" t="s">
        <v>15</v>
      </c>
      <c r="F22" s="202" t="s">
        <v>15</v>
      </c>
      <c r="G22" s="202" t="s">
        <v>15</v>
      </c>
      <c r="H22" s="202" t="s">
        <v>15</v>
      </c>
      <c r="I22" s="202" t="s">
        <v>15</v>
      </c>
    </row>
    <row r="23" spans="1:9" ht="15" customHeight="1" x14ac:dyDescent="0.25">
      <c r="A23" s="106" t="s">
        <v>92</v>
      </c>
      <c r="B23" s="205">
        <v>2</v>
      </c>
      <c r="C23" s="202" t="s">
        <v>15</v>
      </c>
      <c r="D23" s="202" t="s">
        <v>15</v>
      </c>
      <c r="E23" s="202" t="s">
        <v>15</v>
      </c>
      <c r="F23" s="202" t="s">
        <v>15</v>
      </c>
      <c r="G23" s="202" t="s">
        <v>15</v>
      </c>
      <c r="H23" s="202" t="s">
        <v>15</v>
      </c>
      <c r="I23" s="343">
        <v>1</v>
      </c>
    </row>
    <row r="24" spans="1:9" ht="15" customHeight="1" x14ac:dyDescent="0.25">
      <c r="A24" s="106" t="s">
        <v>155</v>
      </c>
      <c r="B24" s="205">
        <v>2</v>
      </c>
      <c r="C24" s="202" t="s">
        <v>15</v>
      </c>
      <c r="D24" s="202" t="s">
        <v>15</v>
      </c>
      <c r="E24" s="202" t="s">
        <v>15</v>
      </c>
      <c r="F24" s="202" t="s">
        <v>15</v>
      </c>
      <c r="G24" s="202" t="s">
        <v>15</v>
      </c>
      <c r="H24" s="202" t="s">
        <v>15</v>
      </c>
      <c r="I24" s="343">
        <v>1</v>
      </c>
    </row>
    <row r="25" spans="1:9" ht="15" customHeight="1" x14ac:dyDescent="0.25">
      <c r="A25" s="106" t="s">
        <v>80</v>
      </c>
      <c r="B25" s="205">
        <v>2</v>
      </c>
      <c r="C25" s="202" t="s">
        <v>15</v>
      </c>
      <c r="D25" s="202" t="s">
        <v>15</v>
      </c>
      <c r="E25" s="202" t="s">
        <v>15</v>
      </c>
      <c r="F25" s="202" t="s">
        <v>15</v>
      </c>
      <c r="G25" s="202" t="s">
        <v>15</v>
      </c>
      <c r="H25" s="202" t="s">
        <v>15</v>
      </c>
      <c r="I25" s="343">
        <v>2</v>
      </c>
    </row>
    <row r="26" spans="1:9" ht="15" customHeight="1" x14ac:dyDescent="0.25">
      <c r="A26" s="106" t="s">
        <v>84</v>
      </c>
      <c r="B26" s="205">
        <v>2</v>
      </c>
      <c r="C26" s="343">
        <v>1</v>
      </c>
      <c r="D26" s="202" t="s">
        <v>15</v>
      </c>
      <c r="E26" s="202" t="s">
        <v>15</v>
      </c>
      <c r="F26" s="202" t="s">
        <v>15</v>
      </c>
      <c r="G26" s="202" t="s">
        <v>15</v>
      </c>
      <c r="H26" s="202" t="s">
        <v>15</v>
      </c>
      <c r="I26" s="202" t="s">
        <v>15</v>
      </c>
    </row>
    <row r="27" spans="1:9" ht="15" customHeight="1" x14ac:dyDescent="0.25">
      <c r="A27" s="106" t="s">
        <v>62</v>
      </c>
      <c r="B27" s="205">
        <v>2</v>
      </c>
      <c r="C27" s="202" t="s">
        <v>15</v>
      </c>
      <c r="D27" s="202" t="s">
        <v>15</v>
      </c>
      <c r="E27" s="202" t="s">
        <v>15</v>
      </c>
      <c r="F27" s="202" t="s">
        <v>15</v>
      </c>
      <c r="G27" s="202" t="s">
        <v>15</v>
      </c>
      <c r="H27" s="202" t="s">
        <v>15</v>
      </c>
      <c r="I27" s="343">
        <v>1</v>
      </c>
    </row>
    <row r="28" spans="1:9" ht="15" customHeight="1" x14ac:dyDescent="0.25">
      <c r="A28" s="106" t="s">
        <v>67</v>
      </c>
      <c r="B28" s="205">
        <v>2</v>
      </c>
      <c r="C28" s="202" t="s">
        <v>15</v>
      </c>
      <c r="D28" s="343">
        <v>1</v>
      </c>
      <c r="E28" s="202" t="s">
        <v>15</v>
      </c>
      <c r="F28" s="202" t="s">
        <v>15</v>
      </c>
      <c r="G28" s="202" t="s">
        <v>15</v>
      </c>
      <c r="H28" s="202" t="s">
        <v>15</v>
      </c>
      <c r="I28" s="202" t="s">
        <v>15</v>
      </c>
    </row>
    <row r="29" spans="1:9" ht="15" customHeight="1" x14ac:dyDescent="0.25">
      <c r="A29" s="106" t="s">
        <v>83</v>
      </c>
      <c r="B29" s="205">
        <v>1</v>
      </c>
      <c r="C29" s="202" t="s">
        <v>15</v>
      </c>
      <c r="D29" s="202" t="s">
        <v>15</v>
      </c>
      <c r="E29" s="202" t="s">
        <v>15</v>
      </c>
      <c r="F29" s="202" t="s">
        <v>15</v>
      </c>
      <c r="G29" s="343">
        <v>1</v>
      </c>
      <c r="H29" s="202" t="s">
        <v>15</v>
      </c>
      <c r="I29" s="202" t="s">
        <v>15</v>
      </c>
    </row>
    <row r="30" spans="1:9" ht="15" customHeight="1" x14ac:dyDescent="0.25">
      <c r="A30" s="106" t="s">
        <v>403</v>
      </c>
      <c r="B30" s="205">
        <v>1</v>
      </c>
      <c r="C30" s="202" t="s">
        <v>15</v>
      </c>
      <c r="D30" s="202" t="s">
        <v>15</v>
      </c>
      <c r="E30" s="343">
        <v>1</v>
      </c>
      <c r="F30" s="202" t="s">
        <v>15</v>
      </c>
      <c r="G30" s="202" t="s">
        <v>15</v>
      </c>
      <c r="H30" s="202" t="s">
        <v>15</v>
      </c>
      <c r="I30" s="202" t="s">
        <v>15</v>
      </c>
    </row>
    <row r="31" spans="1:9" ht="15" customHeight="1" x14ac:dyDescent="0.25">
      <c r="A31" s="106" t="s">
        <v>485</v>
      </c>
      <c r="B31" s="205">
        <v>1</v>
      </c>
      <c r="C31" s="202" t="s">
        <v>15</v>
      </c>
      <c r="D31" s="343">
        <v>1</v>
      </c>
      <c r="E31" s="202" t="s">
        <v>15</v>
      </c>
      <c r="F31" s="202" t="s">
        <v>15</v>
      </c>
      <c r="G31" s="202" t="s">
        <v>15</v>
      </c>
      <c r="H31" s="202" t="s">
        <v>15</v>
      </c>
      <c r="I31" s="202" t="s">
        <v>15</v>
      </c>
    </row>
    <row r="32" spans="1:9" ht="15" customHeight="1" x14ac:dyDescent="0.25">
      <c r="A32" s="106" t="s">
        <v>81</v>
      </c>
      <c r="B32" s="205">
        <v>1</v>
      </c>
      <c r="C32" s="343">
        <v>1</v>
      </c>
      <c r="D32" s="202" t="s">
        <v>15</v>
      </c>
      <c r="E32" s="202" t="s">
        <v>15</v>
      </c>
      <c r="F32" s="202" t="s">
        <v>15</v>
      </c>
      <c r="G32" s="202" t="s">
        <v>15</v>
      </c>
      <c r="H32" s="202" t="s">
        <v>15</v>
      </c>
      <c r="I32" s="202" t="s">
        <v>15</v>
      </c>
    </row>
    <row r="33" spans="1:9" ht="15" customHeight="1" x14ac:dyDescent="0.25">
      <c r="A33" s="106" t="s">
        <v>85</v>
      </c>
      <c r="B33" s="205">
        <v>1</v>
      </c>
      <c r="C33" s="202" t="s">
        <v>15</v>
      </c>
      <c r="D33" s="202" t="s">
        <v>15</v>
      </c>
      <c r="E33" s="202" t="s">
        <v>15</v>
      </c>
      <c r="F33" s="343">
        <v>1</v>
      </c>
      <c r="G33" s="202" t="s">
        <v>15</v>
      </c>
      <c r="H33" s="202" t="s">
        <v>15</v>
      </c>
      <c r="I33" s="202" t="s">
        <v>15</v>
      </c>
    </row>
    <row r="34" spans="1:9" ht="15" customHeight="1" x14ac:dyDescent="0.25">
      <c r="A34" s="106" t="s">
        <v>232</v>
      </c>
      <c r="B34" s="205">
        <v>1</v>
      </c>
      <c r="C34" s="343">
        <v>1</v>
      </c>
      <c r="D34" s="202" t="s">
        <v>15</v>
      </c>
      <c r="E34" s="202" t="s">
        <v>15</v>
      </c>
      <c r="F34" s="202" t="s">
        <v>15</v>
      </c>
      <c r="G34" s="202" t="s">
        <v>15</v>
      </c>
      <c r="H34" s="202" t="s">
        <v>15</v>
      </c>
      <c r="I34" s="202" t="s">
        <v>15</v>
      </c>
    </row>
    <row r="35" spans="1:9" ht="15" customHeight="1" x14ac:dyDescent="0.25">
      <c r="A35" s="106" t="s">
        <v>109</v>
      </c>
      <c r="B35" s="205">
        <v>1</v>
      </c>
      <c r="C35" s="202" t="s">
        <v>15</v>
      </c>
      <c r="D35" s="202" t="s">
        <v>15</v>
      </c>
      <c r="E35" s="202" t="s">
        <v>15</v>
      </c>
      <c r="F35" s="202" t="s">
        <v>15</v>
      </c>
      <c r="G35" s="202" t="s">
        <v>15</v>
      </c>
      <c r="H35" s="202" t="s">
        <v>15</v>
      </c>
      <c r="I35" s="343">
        <v>1</v>
      </c>
    </row>
    <row r="36" spans="1:9" ht="15" customHeight="1" x14ac:dyDescent="0.25">
      <c r="A36" s="106" t="s">
        <v>64</v>
      </c>
      <c r="B36" s="205">
        <v>1</v>
      </c>
      <c r="C36" s="202" t="s">
        <v>15</v>
      </c>
      <c r="D36" s="202" t="s">
        <v>15</v>
      </c>
      <c r="E36" s="202" t="s">
        <v>15</v>
      </c>
      <c r="F36" s="202" t="s">
        <v>15</v>
      </c>
      <c r="G36" s="202" t="s">
        <v>15</v>
      </c>
      <c r="H36" s="202" t="s">
        <v>15</v>
      </c>
      <c r="I36" s="202">
        <v>1</v>
      </c>
    </row>
    <row r="37" spans="1:9" ht="15" customHeight="1" x14ac:dyDescent="0.25">
      <c r="A37" s="203" t="s">
        <v>41</v>
      </c>
      <c r="B37" s="201">
        <v>131</v>
      </c>
      <c r="C37" s="201">
        <v>24</v>
      </c>
      <c r="D37" s="201">
        <v>22</v>
      </c>
      <c r="E37" s="201">
        <v>9</v>
      </c>
      <c r="F37" s="201">
        <v>19</v>
      </c>
      <c r="G37" s="201">
        <v>15</v>
      </c>
      <c r="H37" s="201">
        <v>0</v>
      </c>
      <c r="I37" s="201">
        <v>42</v>
      </c>
    </row>
  </sheetData>
  <sortState ref="A5:I43">
    <sortCondition descending="1" ref="B5:B43"/>
    <sortCondition ref="A5:A43"/>
  </sortState>
  <mergeCells count="11">
    <mergeCell ref="A1:I1"/>
    <mergeCell ref="C3:C4"/>
    <mergeCell ref="D3:D4"/>
    <mergeCell ref="E3:E4"/>
    <mergeCell ref="G3:G4"/>
    <mergeCell ref="A2:A4"/>
    <mergeCell ref="B2:B4"/>
    <mergeCell ref="C2:I2"/>
    <mergeCell ref="F3:F4"/>
    <mergeCell ref="H3:H4"/>
    <mergeCell ref="I3:I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pane ySplit="4" topLeftCell="A5" activePane="bottomLeft" state="frozen"/>
      <selection pane="bottomLeft" activeCell="D32" sqref="D32"/>
    </sheetView>
  </sheetViews>
  <sheetFormatPr defaultRowHeight="15" x14ac:dyDescent="0.25"/>
  <cols>
    <col min="1" max="1" width="26" customWidth="1"/>
    <col min="3" max="3" width="14.5703125" customWidth="1"/>
    <col min="4" max="4" width="16.140625" customWidth="1"/>
    <col min="5" max="5" width="17.28515625" customWidth="1"/>
    <col min="6" max="6" width="16.28515625" customWidth="1"/>
    <col min="7" max="7" width="13.28515625" customWidth="1"/>
    <col min="8" max="8" width="15.7109375" customWidth="1"/>
  </cols>
  <sheetData>
    <row r="1" spans="1:8" ht="18.75" customHeight="1" x14ac:dyDescent="0.25">
      <c r="A1" s="534" t="s">
        <v>1027</v>
      </c>
      <c r="B1" s="534"/>
      <c r="C1" s="534"/>
      <c r="D1" s="534"/>
      <c r="E1" s="534"/>
      <c r="F1" s="534"/>
      <c r="G1" s="534"/>
      <c r="H1" s="534"/>
    </row>
    <row r="2" spans="1:8" x14ac:dyDescent="0.25">
      <c r="A2" s="537" t="s">
        <v>101</v>
      </c>
      <c r="B2" s="537" t="s">
        <v>36</v>
      </c>
      <c r="C2" s="532" t="s">
        <v>8</v>
      </c>
      <c r="D2" s="627"/>
      <c r="E2" s="627"/>
      <c r="F2" s="627"/>
      <c r="G2" s="627"/>
      <c r="H2" s="533"/>
    </row>
    <row r="3" spans="1:8" x14ac:dyDescent="0.25">
      <c r="A3" s="537"/>
      <c r="B3" s="537"/>
      <c r="C3" s="540" t="s">
        <v>172</v>
      </c>
      <c r="D3" s="540" t="s">
        <v>173</v>
      </c>
      <c r="E3" s="537" t="s">
        <v>174</v>
      </c>
      <c r="F3" s="540" t="s">
        <v>175</v>
      </c>
      <c r="G3" s="540" t="s">
        <v>176</v>
      </c>
      <c r="H3" s="537" t="s">
        <v>202</v>
      </c>
    </row>
    <row r="4" spans="1:8" ht="24" customHeight="1" x14ac:dyDescent="0.25">
      <c r="A4" s="537"/>
      <c r="B4" s="537"/>
      <c r="C4" s="541"/>
      <c r="D4" s="541"/>
      <c r="E4" s="537"/>
      <c r="F4" s="541"/>
      <c r="G4" s="541"/>
      <c r="H4" s="537"/>
    </row>
    <row r="5" spans="1:8" ht="15" customHeight="1" x14ac:dyDescent="0.25">
      <c r="A5" s="106" t="s">
        <v>76</v>
      </c>
      <c r="B5" s="205">
        <v>5</v>
      </c>
      <c r="C5" s="202" t="s">
        <v>15</v>
      </c>
      <c r="D5" s="202" t="s">
        <v>15</v>
      </c>
      <c r="E5" s="202" t="s">
        <v>15</v>
      </c>
      <c r="F5" s="202" t="s">
        <v>15</v>
      </c>
      <c r="G5" s="202">
        <v>1</v>
      </c>
      <c r="H5" s="202">
        <v>4</v>
      </c>
    </row>
    <row r="6" spans="1:8" ht="15" customHeight="1" x14ac:dyDescent="0.25">
      <c r="A6" s="106" t="s">
        <v>70</v>
      </c>
      <c r="B6" s="205">
        <v>5</v>
      </c>
      <c r="C6" s="202" t="s">
        <v>15</v>
      </c>
      <c r="D6" s="202" t="s">
        <v>15</v>
      </c>
      <c r="E6" s="202">
        <v>2</v>
      </c>
      <c r="F6" s="202" t="s">
        <v>15</v>
      </c>
      <c r="G6" s="202">
        <v>1</v>
      </c>
      <c r="H6" s="202">
        <v>2</v>
      </c>
    </row>
    <row r="7" spans="1:8" ht="15" customHeight="1" x14ac:dyDescent="0.25">
      <c r="A7" s="106" t="s">
        <v>78</v>
      </c>
      <c r="B7" s="205">
        <v>5</v>
      </c>
      <c r="C7" s="202">
        <v>1</v>
      </c>
      <c r="D7" s="202" t="s">
        <v>15</v>
      </c>
      <c r="E7" s="202" t="s">
        <v>15</v>
      </c>
      <c r="F7" s="202" t="s">
        <v>15</v>
      </c>
      <c r="G7" s="202">
        <v>1</v>
      </c>
      <c r="H7" s="202">
        <v>3</v>
      </c>
    </row>
    <row r="8" spans="1:8" ht="15" customHeight="1" x14ac:dyDescent="0.25">
      <c r="A8" s="106" t="s">
        <v>72</v>
      </c>
      <c r="B8" s="205">
        <v>4</v>
      </c>
      <c r="C8" s="202">
        <v>1</v>
      </c>
      <c r="D8" s="202" t="s">
        <v>15</v>
      </c>
      <c r="E8" s="202">
        <v>1</v>
      </c>
      <c r="F8" s="202" t="s">
        <v>15</v>
      </c>
      <c r="G8" s="202">
        <v>1</v>
      </c>
      <c r="H8" s="202">
        <v>1</v>
      </c>
    </row>
    <row r="9" spans="1:8" ht="15" customHeight="1" x14ac:dyDescent="0.25">
      <c r="A9" s="106" t="s">
        <v>480</v>
      </c>
      <c r="B9" s="205">
        <v>3</v>
      </c>
      <c r="C9" s="202">
        <v>3</v>
      </c>
      <c r="D9" s="202" t="s">
        <v>15</v>
      </c>
      <c r="E9" s="202" t="s">
        <v>15</v>
      </c>
      <c r="F9" s="202" t="s">
        <v>15</v>
      </c>
      <c r="G9" s="202" t="s">
        <v>15</v>
      </c>
      <c r="H9" s="202" t="s">
        <v>15</v>
      </c>
    </row>
    <row r="10" spans="1:8" ht="15" customHeight="1" x14ac:dyDescent="0.25">
      <c r="A10" s="106" t="s">
        <v>63</v>
      </c>
      <c r="B10" s="205">
        <v>3</v>
      </c>
      <c r="C10" s="202">
        <v>1</v>
      </c>
      <c r="D10" s="202" t="s">
        <v>15</v>
      </c>
      <c r="E10" s="202" t="s">
        <v>15</v>
      </c>
      <c r="F10" s="202">
        <v>1</v>
      </c>
      <c r="G10" s="202" t="s">
        <v>15</v>
      </c>
      <c r="H10" s="202">
        <v>1</v>
      </c>
    </row>
    <row r="11" spans="1:8" ht="15" customHeight="1" x14ac:dyDescent="0.25">
      <c r="A11" s="106" t="s">
        <v>83</v>
      </c>
      <c r="B11" s="205">
        <v>2</v>
      </c>
      <c r="C11" s="202">
        <v>1</v>
      </c>
      <c r="D11" s="202" t="s">
        <v>15</v>
      </c>
      <c r="E11" s="202" t="s">
        <v>15</v>
      </c>
      <c r="F11" s="202" t="s">
        <v>15</v>
      </c>
      <c r="G11" s="202" t="s">
        <v>15</v>
      </c>
      <c r="H11" s="202">
        <v>1</v>
      </c>
    </row>
    <row r="12" spans="1:8" ht="15" customHeight="1" x14ac:dyDescent="0.25">
      <c r="A12" s="106" t="s">
        <v>91</v>
      </c>
      <c r="B12" s="205">
        <v>1</v>
      </c>
      <c r="C12" s="202" t="s">
        <v>15</v>
      </c>
      <c r="D12" s="202" t="s">
        <v>15</v>
      </c>
      <c r="E12" s="202" t="s">
        <v>15</v>
      </c>
      <c r="F12" s="202" t="s">
        <v>15</v>
      </c>
      <c r="G12" s="202">
        <v>1</v>
      </c>
      <c r="H12" s="202" t="s">
        <v>15</v>
      </c>
    </row>
    <row r="13" spans="1:8" ht="15" customHeight="1" x14ac:dyDescent="0.25">
      <c r="A13" s="106" t="s">
        <v>69</v>
      </c>
      <c r="B13" s="205">
        <v>1</v>
      </c>
      <c r="C13" s="202" t="s">
        <v>15</v>
      </c>
      <c r="D13" s="202" t="s">
        <v>15</v>
      </c>
      <c r="E13" s="202" t="s">
        <v>15</v>
      </c>
      <c r="F13" s="202" t="s">
        <v>15</v>
      </c>
      <c r="G13" s="202" t="s">
        <v>15</v>
      </c>
      <c r="H13" s="202">
        <v>1</v>
      </c>
    </row>
    <row r="14" spans="1:8" ht="15" customHeight="1" x14ac:dyDescent="0.25">
      <c r="A14" s="106" t="s">
        <v>229</v>
      </c>
      <c r="B14" s="205">
        <v>1</v>
      </c>
      <c r="C14" s="202" t="s">
        <v>15</v>
      </c>
      <c r="D14" s="202" t="s">
        <v>15</v>
      </c>
      <c r="E14" s="202" t="s">
        <v>15</v>
      </c>
      <c r="F14" s="202" t="s">
        <v>15</v>
      </c>
      <c r="G14" s="202" t="s">
        <v>15</v>
      </c>
      <c r="H14" s="202">
        <v>1</v>
      </c>
    </row>
    <row r="15" spans="1:8" ht="15" customHeight="1" x14ac:dyDescent="0.25">
      <c r="A15" s="106" t="s">
        <v>399</v>
      </c>
      <c r="B15" s="205">
        <v>1</v>
      </c>
      <c r="C15" s="202" t="s">
        <v>15</v>
      </c>
      <c r="D15" s="202" t="s">
        <v>15</v>
      </c>
      <c r="E15" s="202" t="s">
        <v>15</v>
      </c>
      <c r="F15" s="202" t="s">
        <v>15</v>
      </c>
      <c r="G15" s="202" t="s">
        <v>15</v>
      </c>
      <c r="H15" s="202">
        <v>1</v>
      </c>
    </row>
    <row r="16" spans="1:8" ht="15" customHeight="1" x14ac:dyDescent="0.25">
      <c r="A16" s="106" t="s">
        <v>485</v>
      </c>
      <c r="B16" s="205">
        <v>1</v>
      </c>
      <c r="C16" s="202" t="s">
        <v>15</v>
      </c>
      <c r="D16" s="202" t="s">
        <v>15</v>
      </c>
      <c r="E16" s="202" t="s">
        <v>15</v>
      </c>
      <c r="F16" s="202" t="s">
        <v>15</v>
      </c>
      <c r="G16" s="202">
        <v>1</v>
      </c>
      <c r="H16" s="202" t="s">
        <v>15</v>
      </c>
    </row>
    <row r="17" spans="1:8" ht="15" customHeight="1" x14ac:dyDescent="0.25">
      <c r="A17" s="106" t="s">
        <v>393</v>
      </c>
      <c r="B17" s="205">
        <v>1</v>
      </c>
      <c r="C17" s="202" t="s">
        <v>15</v>
      </c>
      <c r="D17" s="202" t="s">
        <v>15</v>
      </c>
      <c r="E17" s="202" t="s">
        <v>15</v>
      </c>
      <c r="F17" s="202" t="s">
        <v>15</v>
      </c>
      <c r="G17" s="202" t="s">
        <v>15</v>
      </c>
      <c r="H17" s="202">
        <v>1</v>
      </c>
    </row>
    <row r="18" spans="1:8" ht="15" customHeight="1" x14ac:dyDescent="0.25">
      <c r="A18" s="106" t="s">
        <v>345</v>
      </c>
      <c r="B18" s="205">
        <v>1</v>
      </c>
      <c r="C18" s="202" t="s">
        <v>15</v>
      </c>
      <c r="D18" s="202" t="s">
        <v>15</v>
      </c>
      <c r="E18" s="202">
        <v>1</v>
      </c>
      <c r="F18" s="202" t="s">
        <v>15</v>
      </c>
      <c r="G18" s="202" t="s">
        <v>15</v>
      </c>
      <c r="H18" s="202" t="s">
        <v>15</v>
      </c>
    </row>
    <row r="19" spans="1:8" ht="15" customHeight="1" x14ac:dyDescent="0.25">
      <c r="A19" s="106" t="s">
        <v>84</v>
      </c>
      <c r="B19" s="205">
        <v>1</v>
      </c>
      <c r="C19" s="202" t="s">
        <v>15</v>
      </c>
      <c r="D19" s="202" t="s">
        <v>15</v>
      </c>
      <c r="E19" s="202">
        <v>1</v>
      </c>
      <c r="F19" s="202" t="s">
        <v>15</v>
      </c>
      <c r="G19" s="202" t="s">
        <v>15</v>
      </c>
      <c r="H19" s="202" t="s">
        <v>15</v>
      </c>
    </row>
    <row r="20" spans="1:8" ht="15" customHeight="1" x14ac:dyDescent="0.25">
      <c r="A20" s="106" t="s">
        <v>232</v>
      </c>
      <c r="B20" s="205">
        <v>1</v>
      </c>
      <c r="C20" s="202" t="s">
        <v>15</v>
      </c>
      <c r="D20" s="202" t="s">
        <v>15</v>
      </c>
      <c r="E20" s="202" t="s">
        <v>15</v>
      </c>
      <c r="F20" s="202">
        <v>1</v>
      </c>
      <c r="G20" s="202" t="s">
        <v>15</v>
      </c>
      <c r="H20" s="202" t="s">
        <v>15</v>
      </c>
    </row>
    <row r="21" spans="1:8" ht="15" customHeight="1" x14ac:dyDescent="0.25">
      <c r="A21" s="106" t="s">
        <v>67</v>
      </c>
      <c r="B21" s="205">
        <v>1</v>
      </c>
      <c r="C21" s="202" t="s">
        <v>15</v>
      </c>
      <c r="D21" s="202" t="s">
        <v>15</v>
      </c>
      <c r="E21" s="202" t="s">
        <v>15</v>
      </c>
      <c r="F21" s="202">
        <v>1</v>
      </c>
      <c r="G21" s="202" t="s">
        <v>15</v>
      </c>
      <c r="H21" s="202" t="s">
        <v>15</v>
      </c>
    </row>
    <row r="22" spans="1:8" ht="15" customHeight="1" x14ac:dyDescent="0.25">
      <c r="A22" s="106" t="s">
        <v>79</v>
      </c>
      <c r="B22" s="205">
        <v>1</v>
      </c>
      <c r="C22" s="202" t="s">
        <v>15</v>
      </c>
      <c r="D22" s="202" t="s">
        <v>15</v>
      </c>
      <c r="E22" s="202" t="s">
        <v>15</v>
      </c>
      <c r="F22" s="202" t="s">
        <v>15</v>
      </c>
      <c r="G22" s="202" t="s">
        <v>15</v>
      </c>
      <c r="H22" s="202">
        <v>1</v>
      </c>
    </row>
    <row r="23" spans="1:8" ht="15" customHeight="1" x14ac:dyDescent="0.25">
      <c r="A23" s="203" t="s">
        <v>41</v>
      </c>
      <c r="B23" s="201">
        <v>38</v>
      </c>
      <c r="C23" s="201">
        <v>7</v>
      </c>
      <c r="D23" s="201">
        <v>0</v>
      </c>
      <c r="E23" s="201">
        <v>5</v>
      </c>
      <c r="F23" s="201">
        <v>3</v>
      </c>
      <c r="G23" s="201">
        <v>6</v>
      </c>
      <c r="H23" s="201">
        <v>17</v>
      </c>
    </row>
  </sheetData>
  <sortState ref="A5:H30">
    <sortCondition descending="1" ref="B5:B30"/>
    <sortCondition ref="A5:A30"/>
  </sortState>
  <mergeCells count="10">
    <mergeCell ref="A1:H1"/>
    <mergeCell ref="C3:C4"/>
    <mergeCell ref="D3:D4"/>
    <mergeCell ref="F3:F4"/>
    <mergeCell ref="G3:G4"/>
    <mergeCell ref="A2:A4"/>
    <mergeCell ref="B2:B4"/>
    <mergeCell ref="E3:E4"/>
    <mergeCell ref="H3:H4"/>
    <mergeCell ref="C2:H2"/>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pane ySplit="3" topLeftCell="A4" activePane="bottomLeft" state="frozen"/>
      <selection pane="bottomLeft" activeCell="L27" sqref="L27"/>
    </sheetView>
  </sheetViews>
  <sheetFormatPr defaultRowHeight="15" x14ac:dyDescent="0.25"/>
  <cols>
    <col min="1" max="1" width="43.7109375" customWidth="1"/>
    <col min="3" max="3" width="14" customWidth="1"/>
    <col min="4" max="4" width="17.7109375" customWidth="1"/>
    <col min="5" max="5" width="15.28515625" customWidth="1"/>
    <col min="6" max="6" width="17.28515625" customWidth="1"/>
    <col min="7" max="7" width="12" customWidth="1"/>
    <col min="8" max="8" width="12.85546875" customWidth="1"/>
  </cols>
  <sheetData>
    <row r="1" spans="1:8" ht="27.75" customHeight="1" x14ac:dyDescent="0.25">
      <c r="A1" s="3" t="s">
        <v>1028</v>
      </c>
      <c r="B1" s="3"/>
      <c r="C1" s="3"/>
      <c r="D1" s="3"/>
      <c r="E1" s="3"/>
      <c r="F1" s="3"/>
      <c r="G1" s="3"/>
      <c r="H1" s="3"/>
    </row>
    <row r="2" spans="1:8" ht="19.5" customHeight="1" x14ac:dyDescent="0.25">
      <c r="A2" s="554" t="s">
        <v>101</v>
      </c>
      <c r="B2" s="554" t="s">
        <v>36</v>
      </c>
      <c r="C2" s="554" t="s">
        <v>8</v>
      </c>
      <c r="D2" s="554"/>
      <c r="E2" s="554"/>
      <c r="F2" s="554"/>
      <c r="G2" s="554"/>
      <c r="H2" s="554"/>
    </row>
    <row r="3" spans="1:8" ht="25.5" x14ac:dyDescent="0.25">
      <c r="A3" s="554"/>
      <c r="B3" s="554"/>
      <c r="C3" s="10" t="s">
        <v>178</v>
      </c>
      <c r="D3" s="10" t="s">
        <v>179</v>
      </c>
      <c r="E3" s="10" t="s">
        <v>180</v>
      </c>
      <c r="F3" s="10" t="s">
        <v>203</v>
      </c>
      <c r="G3" s="10" t="s">
        <v>183</v>
      </c>
      <c r="H3" s="10" t="s">
        <v>204</v>
      </c>
    </row>
    <row r="4" spans="1:8" ht="15" customHeight="1" x14ac:dyDescent="0.25">
      <c r="A4" s="106" t="s">
        <v>63</v>
      </c>
      <c r="B4" s="205">
        <v>21</v>
      </c>
      <c r="C4" s="202">
        <v>2</v>
      </c>
      <c r="D4" s="202">
        <v>3</v>
      </c>
      <c r="E4" s="202">
        <v>12</v>
      </c>
      <c r="F4" s="202">
        <v>1</v>
      </c>
      <c r="G4" s="202" t="s">
        <v>15</v>
      </c>
      <c r="H4" s="202">
        <v>3</v>
      </c>
    </row>
    <row r="5" spans="1:8" ht="15" customHeight="1" x14ac:dyDescent="0.25">
      <c r="A5" s="106" t="s">
        <v>66</v>
      </c>
      <c r="B5" s="205">
        <v>10</v>
      </c>
      <c r="C5" s="202" t="s">
        <v>15</v>
      </c>
      <c r="D5" s="202">
        <v>1</v>
      </c>
      <c r="E5" s="202" t="s">
        <v>15</v>
      </c>
      <c r="F5" s="202">
        <v>3</v>
      </c>
      <c r="G5" s="202">
        <v>6</v>
      </c>
      <c r="H5" s="202" t="s">
        <v>15</v>
      </c>
    </row>
    <row r="6" spans="1:8" ht="15" customHeight="1" x14ac:dyDescent="0.25">
      <c r="A6" s="106" t="s">
        <v>158</v>
      </c>
      <c r="B6" s="205">
        <v>4</v>
      </c>
      <c r="C6" s="202">
        <v>3</v>
      </c>
      <c r="D6" s="202">
        <v>1</v>
      </c>
      <c r="E6" s="202" t="s">
        <v>15</v>
      </c>
      <c r="F6" s="202" t="s">
        <v>15</v>
      </c>
      <c r="G6" s="202" t="s">
        <v>15</v>
      </c>
      <c r="H6" s="202" t="s">
        <v>15</v>
      </c>
    </row>
    <row r="7" spans="1:8" ht="15" customHeight="1" x14ac:dyDescent="0.25">
      <c r="A7" s="106" t="s">
        <v>72</v>
      </c>
      <c r="B7" s="205">
        <v>4</v>
      </c>
      <c r="C7" s="202">
        <v>1</v>
      </c>
      <c r="D7" s="202" t="s">
        <v>15</v>
      </c>
      <c r="E7" s="202">
        <v>2</v>
      </c>
      <c r="F7" s="202" t="s">
        <v>15</v>
      </c>
      <c r="G7" s="202">
        <v>1</v>
      </c>
      <c r="H7" s="202" t="s">
        <v>15</v>
      </c>
    </row>
    <row r="8" spans="1:8" ht="15" customHeight="1" x14ac:dyDescent="0.25">
      <c r="A8" s="106" t="s">
        <v>79</v>
      </c>
      <c r="B8" s="205">
        <v>3</v>
      </c>
      <c r="C8" s="202">
        <v>1</v>
      </c>
      <c r="D8" s="202">
        <v>1</v>
      </c>
      <c r="E8" s="202">
        <v>1</v>
      </c>
      <c r="F8" s="202" t="s">
        <v>15</v>
      </c>
      <c r="G8" s="202" t="s">
        <v>15</v>
      </c>
      <c r="H8" s="202" t="s">
        <v>15</v>
      </c>
    </row>
    <row r="9" spans="1:8" ht="15" customHeight="1" x14ac:dyDescent="0.25">
      <c r="A9" s="106" t="s">
        <v>501</v>
      </c>
      <c r="B9" s="205">
        <v>2</v>
      </c>
      <c r="C9" s="202" t="s">
        <v>15</v>
      </c>
      <c r="D9" s="202" t="s">
        <v>15</v>
      </c>
      <c r="E9" s="202" t="s">
        <v>15</v>
      </c>
      <c r="F9" s="202" t="s">
        <v>15</v>
      </c>
      <c r="G9" s="202">
        <v>1</v>
      </c>
      <c r="H9" s="202">
        <v>1</v>
      </c>
    </row>
    <row r="10" spans="1:8" ht="15" customHeight="1" x14ac:dyDescent="0.25">
      <c r="A10" s="106" t="s">
        <v>75</v>
      </c>
      <c r="B10" s="205">
        <v>2</v>
      </c>
      <c r="C10" s="202" t="s">
        <v>15</v>
      </c>
      <c r="D10" s="202" t="s">
        <v>15</v>
      </c>
      <c r="E10" s="202" t="s">
        <v>15</v>
      </c>
      <c r="F10" s="202" t="s">
        <v>15</v>
      </c>
      <c r="G10" s="202" t="s">
        <v>15</v>
      </c>
      <c r="H10" s="202">
        <v>2</v>
      </c>
    </row>
    <row r="11" spans="1:8" ht="15" customHeight="1" x14ac:dyDescent="0.25">
      <c r="A11" s="106" t="s">
        <v>480</v>
      </c>
      <c r="B11" s="205">
        <v>2</v>
      </c>
      <c r="C11" s="202">
        <v>1</v>
      </c>
      <c r="D11" s="202" t="s">
        <v>15</v>
      </c>
      <c r="E11" s="202">
        <v>1</v>
      </c>
      <c r="F11" s="202" t="s">
        <v>15</v>
      </c>
      <c r="G11" s="202" t="s">
        <v>15</v>
      </c>
      <c r="H11" s="202" t="s">
        <v>15</v>
      </c>
    </row>
    <row r="12" spans="1:8" ht="15" customHeight="1" x14ac:dyDescent="0.25">
      <c r="A12" s="106" t="s">
        <v>90</v>
      </c>
      <c r="B12" s="205">
        <v>2</v>
      </c>
      <c r="C12" s="202">
        <v>1</v>
      </c>
      <c r="D12" s="202" t="s">
        <v>15</v>
      </c>
      <c r="E12" s="202" t="s">
        <v>15</v>
      </c>
      <c r="F12" s="202">
        <v>1</v>
      </c>
      <c r="G12" s="202" t="s">
        <v>15</v>
      </c>
      <c r="H12" s="202" t="s">
        <v>15</v>
      </c>
    </row>
    <row r="13" spans="1:8" ht="15" customHeight="1" x14ac:dyDescent="0.25">
      <c r="A13" s="106" t="s">
        <v>230</v>
      </c>
      <c r="B13" s="205">
        <v>2</v>
      </c>
      <c r="C13" s="202" t="s">
        <v>15</v>
      </c>
      <c r="D13" s="202" t="s">
        <v>15</v>
      </c>
      <c r="E13" s="202">
        <v>1</v>
      </c>
      <c r="F13" s="202" t="s">
        <v>15</v>
      </c>
      <c r="G13" s="202" t="s">
        <v>15</v>
      </c>
      <c r="H13" s="202">
        <v>1</v>
      </c>
    </row>
    <row r="14" spans="1:8" ht="15" customHeight="1" x14ac:dyDescent="0.25">
      <c r="A14" s="106" t="s">
        <v>485</v>
      </c>
      <c r="B14" s="205">
        <v>2</v>
      </c>
      <c r="C14" s="202">
        <v>1</v>
      </c>
      <c r="D14" s="202" t="s">
        <v>15</v>
      </c>
      <c r="E14" s="202" t="s">
        <v>15</v>
      </c>
      <c r="F14" s="202" t="s">
        <v>15</v>
      </c>
      <c r="G14" s="202">
        <v>1</v>
      </c>
      <c r="H14" s="202" t="s">
        <v>15</v>
      </c>
    </row>
    <row r="15" spans="1:8" ht="15" customHeight="1" x14ac:dyDescent="0.25">
      <c r="A15" s="106" t="s">
        <v>65</v>
      </c>
      <c r="B15" s="205">
        <v>2</v>
      </c>
      <c r="C15" s="202" t="s">
        <v>15</v>
      </c>
      <c r="D15" s="202" t="s">
        <v>15</v>
      </c>
      <c r="E15" s="202" t="s">
        <v>15</v>
      </c>
      <c r="F15" s="202" t="s">
        <v>15</v>
      </c>
      <c r="G15" s="202" t="s">
        <v>15</v>
      </c>
      <c r="H15" s="202">
        <v>2</v>
      </c>
    </row>
    <row r="16" spans="1:8" ht="15" customHeight="1" x14ac:dyDescent="0.25">
      <c r="A16" s="106" t="s">
        <v>62</v>
      </c>
      <c r="B16" s="205">
        <v>2</v>
      </c>
      <c r="C16" s="202" t="s">
        <v>15</v>
      </c>
      <c r="D16" s="202" t="s">
        <v>15</v>
      </c>
      <c r="E16" s="202" t="s">
        <v>15</v>
      </c>
      <c r="F16" s="202">
        <v>1</v>
      </c>
      <c r="G16" s="202">
        <v>1</v>
      </c>
      <c r="H16" s="202" t="s">
        <v>15</v>
      </c>
    </row>
    <row r="17" spans="1:8" ht="15" customHeight="1" x14ac:dyDescent="0.25">
      <c r="A17" s="106" t="s">
        <v>91</v>
      </c>
      <c r="B17" s="205">
        <v>1</v>
      </c>
      <c r="C17" s="202" t="s">
        <v>15</v>
      </c>
      <c r="D17" s="202">
        <v>1</v>
      </c>
      <c r="E17" s="202" t="s">
        <v>15</v>
      </c>
      <c r="F17" s="202" t="s">
        <v>15</v>
      </c>
      <c r="G17" s="202" t="s">
        <v>15</v>
      </c>
      <c r="H17" s="202" t="s">
        <v>15</v>
      </c>
    </row>
    <row r="18" spans="1:8" ht="15" customHeight="1" x14ac:dyDescent="0.25">
      <c r="A18" s="106" t="s">
        <v>68</v>
      </c>
      <c r="B18" s="205">
        <v>1</v>
      </c>
      <c r="C18" s="202" t="s">
        <v>15</v>
      </c>
      <c r="D18" s="202" t="s">
        <v>15</v>
      </c>
      <c r="E18" s="202" t="s">
        <v>15</v>
      </c>
      <c r="F18" s="202" t="s">
        <v>15</v>
      </c>
      <c r="G18" s="202">
        <v>1</v>
      </c>
      <c r="H18" s="202" t="s">
        <v>15</v>
      </c>
    </row>
    <row r="19" spans="1:8" ht="15" customHeight="1" x14ac:dyDescent="0.25">
      <c r="A19" s="337" t="s">
        <v>82</v>
      </c>
      <c r="B19" s="205">
        <v>1</v>
      </c>
      <c r="C19" s="202" t="s">
        <v>15</v>
      </c>
      <c r="D19" s="202" t="s">
        <v>15</v>
      </c>
      <c r="E19" s="202">
        <v>1</v>
      </c>
      <c r="F19" s="202" t="s">
        <v>15</v>
      </c>
      <c r="G19" s="202" t="s">
        <v>15</v>
      </c>
      <c r="H19" s="202" t="s">
        <v>15</v>
      </c>
    </row>
    <row r="20" spans="1:8" ht="15" customHeight="1" x14ac:dyDescent="0.25">
      <c r="A20" s="106" t="s">
        <v>229</v>
      </c>
      <c r="B20" s="205">
        <v>1</v>
      </c>
      <c r="C20" s="202">
        <v>1</v>
      </c>
      <c r="D20" s="202" t="s">
        <v>15</v>
      </c>
      <c r="E20" s="202" t="s">
        <v>15</v>
      </c>
      <c r="F20" s="202" t="s">
        <v>15</v>
      </c>
      <c r="G20" s="202" t="s">
        <v>15</v>
      </c>
      <c r="H20" s="202" t="s">
        <v>15</v>
      </c>
    </row>
    <row r="21" spans="1:8" ht="15" customHeight="1" x14ac:dyDescent="0.25">
      <c r="A21" s="106" t="s">
        <v>76</v>
      </c>
      <c r="B21" s="205">
        <v>1</v>
      </c>
      <c r="C21" s="202" t="s">
        <v>15</v>
      </c>
      <c r="D21" s="202" t="s">
        <v>15</v>
      </c>
      <c r="E21" s="202" t="s">
        <v>15</v>
      </c>
      <c r="F21" s="202" t="s">
        <v>15</v>
      </c>
      <c r="G21" s="202" t="s">
        <v>15</v>
      </c>
      <c r="H21" s="202">
        <v>1</v>
      </c>
    </row>
    <row r="22" spans="1:8" ht="15" customHeight="1" x14ac:dyDescent="0.25">
      <c r="A22" s="106" t="s">
        <v>233</v>
      </c>
      <c r="B22" s="205">
        <v>1</v>
      </c>
      <c r="C22" s="202">
        <v>1</v>
      </c>
      <c r="D22" s="202" t="s">
        <v>15</v>
      </c>
      <c r="E22" s="202" t="s">
        <v>15</v>
      </c>
      <c r="F22" s="202" t="s">
        <v>15</v>
      </c>
      <c r="G22" s="202" t="s">
        <v>15</v>
      </c>
      <c r="H22" s="202" t="s">
        <v>15</v>
      </c>
    </row>
    <row r="23" spans="1:8" ht="15" customHeight="1" x14ac:dyDescent="0.25">
      <c r="A23" s="106" t="s">
        <v>488</v>
      </c>
      <c r="B23" s="205">
        <v>1</v>
      </c>
      <c r="C23" s="202">
        <v>1</v>
      </c>
      <c r="D23" s="202" t="s">
        <v>15</v>
      </c>
      <c r="E23" s="202" t="s">
        <v>15</v>
      </c>
      <c r="F23" s="202" t="s">
        <v>15</v>
      </c>
      <c r="G23" s="202" t="s">
        <v>15</v>
      </c>
      <c r="H23" s="202" t="s">
        <v>15</v>
      </c>
    </row>
    <row r="24" spans="1:8" ht="15" customHeight="1" x14ac:dyDescent="0.25">
      <c r="A24" s="106" t="s">
        <v>397</v>
      </c>
      <c r="B24" s="205">
        <v>1</v>
      </c>
      <c r="C24" s="202" t="s">
        <v>15</v>
      </c>
      <c r="D24" s="202" t="s">
        <v>15</v>
      </c>
      <c r="E24" s="202">
        <v>1</v>
      </c>
      <c r="F24" s="202" t="s">
        <v>15</v>
      </c>
      <c r="G24" s="202" t="s">
        <v>15</v>
      </c>
      <c r="H24" s="202" t="s">
        <v>15</v>
      </c>
    </row>
    <row r="25" spans="1:8" ht="15" customHeight="1" x14ac:dyDescent="0.25">
      <c r="A25" s="106" t="s">
        <v>232</v>
      </c>
      <c r="B25" s="205">
        <v>1</v>
      </c>
      <c r="C25" s="202" t="s">
        <v>15</v>
      </c>
      <c r="D25" s="202" t="s">
        <v>15</v>
      </c>
      <c r="E25" s="202">
        <v>1</v>
      </c>
      <c r="F25" s="202" t="s">
        <v>15</v>
      </c>
      <c r="G25" s="202" t="s">
        <v>15</v>
      </c>
      <c r="H25" s="202" t="s">
        <v>15</v>
      </c>
    </row>
    <row r="26" spans="1:8" ht="15" customHeight="1" x14ac:dyDescent="0.25">
      <c r="A26" s="106" t="s">
        <v>64</v>
      </c>
      <c r="B26" s="205">
        <v>1</v>
      </c>
      <c r="C26" s="202" t="s">
        <v>15</v>
      </c>
      <c r="D26" s="202" t="s">
        <v>15</v>
      </c>
      <c r="E26" s="202" t="s">
        <v>15</v>
      </c>
      <c r="F26" s="202" t="s">
        <v>15</v>
      </c>
      <c r="G26" s="202">
        <v>1</v>
      </c>
      <c r="H26" s="202" t="s">
        <v>15</v>
      </c>
    </row>
    <row r="27" spans="1:8" ht="15" customHeight="1" x14ac:dyDescent="0.25">
      <c r="A27" s="106" t="s">
        <v>67</v>
      </c>
      <c r="B27" s="205">
        <v>1</v>
      </c>
      <c r="C27" s="202" t="s">
        <v>15</v>
      </c>
      <c r="D27" s="202" t="s">
        <v>15</v>
      </c>
      <c r="E27" s="202">
        <v>1</v>
      </c>
      <c r="F27" s="202" t="s">
        <v>15</v>
      </c>
      <c r="G27" s="202" t="s">
        <v>15</v>
      </c>
      <c r="H27" s="202" t="s">
        <v>15</v>
      </c>
    </row>
    <row r="28" spans="1:8" ht="15" customHeight="1" x14ac:dyDescent="0.25">
      <c r="A28" s="106" t="s">
        <v>78</v>
      </c>
      <c r="B28" s="205">
        <v>1</v>
      </c>
      <c r="C28" s="202" t="s">
        <v>15</v>
      </c>
      <c r="D28" s="202">
        <v>1</v>
      </c>
      <c r="E28" s="202" t="s">
        <v>15</v>
      </c>
      <c r="F28" s="202" t="s">
        <v>15</v>
      </c>
      <c r="G28" s="202" t="s">
        <v>15</v>
      </c>
      <c r="H28" s="202" t="s">
        <v>15</v>
      </c>
    </row>
    <row r="29" spans="1:8" ht="15" customHeight="1" x14ac:dyDescent="0.25">
      <c r="A29" s="204" t="s">
        <v>41</v>
      </c>
      <c r="B29" s="205">
        <v>70</v>
      </c>
      <c r="C29" s="205">
        <v>13</v>
      </c>
      <c r="D29" s="205">
        <v>8</v>
      </c>
      <c r="E29" s="205">
        <v>21</v>
      </c>
      <c r="F29" s="205">
        <v>6</v>
      </c>
      <c r="G29" s="205">
        <v>12</v>
      </c>
      <c r="H29" s="205">
        <v>10</v>
      </c>
    </row>
  </sheetData>
  <sortState ref="A4:H32">
    <sortCondition descending="1" ref="B4:B32"/>
    <sortCondition ref="A4:A32"/>
  </sortState>
  <mergeCells count="3">
    <mergeCell ref="A2:A3"/>
    <mergeCell ref="B2:B3"/>
    <mergeCell ref="C2:H2"/>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election activeCell="M22" sqref="M22"/>
    </sheetView>
  </sheetViews>
  <sheetFormatPr defaultRowHeight="15" x14ac:dyDescent="0.25"/>
  <cols>
    <col min="1" max="1" width="25.5703125" customWidth="1"/>
    <col min="6" max="6" width="11.28515625" customWidth="1"/>
    <col min="8" max="9" width="11.140625" customWidth="1"/>
    <col min="10" max="10" width="11" customWidth="1"/>
    <col min="11" max="11" width="10.85546875" customWidth="1"/>
  </cols>
  <sheetData>
    <row r="1" spans="1:11" ht="26.25" customHeight="1" x14ac:dyDescent="0.25">
      <c r="A1" s="534" t="s">
        <v>1029</v>
      </c>
      <c r="B1" s="534"/>
      <c r="C1" s="534"/>
      <c r="D1" s="534"/>
      <c r="E1" s="534"/>
      <c r="F1" s="534"/>
      <c r="G1" s="534"/>
      <c r="H1" s="534"/>
      <c r="I1" s="534"/>
      <c r="J1" s="534"/>
      <c r="K1" s="534"/>
    </row>
    <row r="2" spans="1:11" x14ac:dyDescent="0.25">
      <c r="A2" s="554" t="s">
        <v>101</v>
      </c>
      <c r="B2" s="554" t="s">
        <v>36</v>
      </c>
      <c r="C2" s="554" t="s">
        <v>205</v>
      </c>
      <c r="D2" s="554"/>
      <c r="E2" s="554"/>
      <c r="F2" s="554"/>
      <c r="G2" s="554"/>
      <c r="H2" s="554"/>
      <c r="I2" s="554"/>
      <c r="J2" s="554"/>
      <c r="K2" s="554"/>
    </row>
    <row r="3" spans="1:11" ht="55.5" customHeight="1" x14ac:dyDescent="0.25">
      <c r="A3" s="554"/>
      <c r="B3" s="554"/>
      <c r="C3" s="10" t="s">
        <v>120</v>
      </c>
      <c r="D3" s="10" t="s">
        <v>121</v>
      </c>
      <c r="E3" s="10" t="s">
        <v>26</v>
      </c>
      <c r="F3" s="10" t="s">
        <v>122</v>
      </c>
      <c r="G3" s="10" t="s">
        <v>123</v>
      </c>
      <c r="H3" s="10" t="s">
        <v>27</v>
      </c>
      <c r="I3" s="10" t="s">
        <v>28</v>
      </c>
      <c r="J3" s="10" t="s">
        <v>29</v>
      </c>
      <c r="K3" s="10" t="s">
        <v>30</v>
      </c>
    </row>
    <row r="4" spans="1:11" ht="15" customHeight="1" x14ac:dyDescent="0.25">
      <c r="A4" s="106" t="s">
        <v>81</v>
      </c>
      <c r="B4" s="205">
        <v>7</v>
      </c>
      <c r="C4" s="202" t="s">
        <v>15</v>
      </c>
      <c r="D4" s="202" t="s">
        <v>15</v>
      </c>
      <c r="E4" s="202">
        <v>4</v>
      </c>
      <c r="F4" s="202" t="s">
        <v>15</v>
      </c>
      <c r="G4" s="202" t="s">
        <v>15</v>
      </c>
      <c r="H4" s="202">
        <v>3</v>
      </c>
      <c r="I4" s="202" t="s">
        <v>15</v>
      </c>
      <c r="J4" s="202" t="s">
        <v>15</v>
      </c>
      <c r="K4" s="202" t="s">
        <v>15</v>
      </c>
    </row>
    <row r="5" spans="1:11" ht="15" customHeight="1" x14ac:dyDescent="0.25">
      <c r="A5" s="106" t="s">
        <v>63</v>
      </c>
      <c r="B5" s="205">
        <v>4</v>
      </c>
      <c r="C5" s="202">
        <v>3</v>
      </c>
      <c r="D5" s="202" t="s">
        <v>15</v>
      </c>
      <c r="E5" s="202" t="s">
        <v>15</v>
      </c>
      <c r="F5" s="202" t="s">
        <v>15</v>
      </c>
      <c r="G5" s="202" t="s">
        <v>15</v>
      </c>
      <c r="H5" s="202">
        <v>1</v>
      </c>
      <c r="I5" s="202" t="s">
        <v>15</v>
      </c>
      <c r="J5" s="202" t="s">
        <v>15</v>
      </c>
      <c r="K5" s="202" t="s">
        <v>15</v>
      </c>
    </row>
    <row r="6" spans="1:11" ht="15" customHeight="1" x14ac:dyDescent="0.25">
      <c r="A6" s="106" t="s">
        <v>209</v>
      </c>
      <c r="B6" s="205">
        <v>1</v>
      </c>
      <c r="C6" s="202" t="s">
        <v>15</v>
      </c>
      <c r="D6" s="202" t="s">
        <v>15</v>
      </c>
      <c r="E6" s="202" t="s">
        <v>15</v>
      </c>
      <c r="F6" s="202" t="s">
        <v>15</v>
      </c>
      <c r="G6" s="202" t="s">
        <v>15</v>
      </c>
      <c r="H6" s="202">
        <v>1</v>
      </c>
      <c r="I6" s="202" t="s">
        <v>15</v>
      </c>
      <c r="J6" s="202" t="s">
        <v>15</v>
      </c>
      <c r="K6" s="202" t="s">
        <v>15</v>
      </c>
    </row>
    <row r="7" spans="1:11" ht="15" customHeight="1" x14ac:dyDescent="0.25">
      <c r="A7" s="204" t="s">
        <v>41</v>
      </c>
      <c r="B7" s="205">
        <v>12</v>
      </c>
      <c r="C7" s="205">
        <v>3</v>
      </c>
      <c r="D7" s="205">
        <v>0</v>
      </c>
      <c r="E7" s="205">
        <v>4</v>
      </c>
      <c r="F7" s="205">
        <v>0</v>
      </c>
      <c r="G7" s="205">
        <v>0</v>
      </c>
      <c r="H7" s="205">
        <v>5</v>
      </c>
      <c r="I7" s="205">
        <v>0</v>
      </c>
      <c r="J7" s="205">
        <v>0</v>
      </c>
      <c r="K7" s="205">
        <v>0</v>
      </c>
    </row>
    <row r="9" spans="1:11" ht="23.25" customHeight="1" x14ac:dyDescent="0.25"/>
  </sheetData>
  <sortState ref="A4:K7">
    <sortCondition descending="1" ref="B4:B7"/>
    <sortCondition ref="A4:A7"/>
  </sortState>
  <mergeCells count="4">
    <mergeCell ref="A2:A3"/>
    <mergeCell ref="B2:B3"/>
    <mergeCell ref="C2:K2"/>
    <mergeCell ref="A1:K1"/>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pane ySplit="3" topLeftCell="A4" activePane="bottomLeft" state="frozen"/>
      <selection pane="bottomLeft" activeCell="B24" sqref="B24"/>
    </sheetView>
  </sheetViews>
  <sheetFormatPr defaultRowHeight="15" x14ac:dyDescent="0.25"/>
  <cols>
    <col min="1" max="1" width="24.5703125" customWidth="1"/>
    <col min="2" max="2" width="14.140625" customWidth="1"/>
    <col min="3" max="3" width="19.85546875" customWidth="1"/>
    <col min="4" max="4" width="17.7109375" customWidth="1"/>
    <col min="6" max="6" width="26.28515625" customWidth="1"/>
    <col min="7" max="7" width="15" customWidth="1"/>
    <col min="8" max="8" width="17.7109375" customWidth="1"/>
    <col min="9" max="9" width="18.7109375" customWidth="1"/>
  </cols>
  <sheetData>
    <row r="1" spans="1:9" ht="22.5" customHeight="1" x14ac:dyDescent="0.25">
      <c r="A1" s="534" t="s">
        <v>902</v>
      </c>
      <c r="B1" s="534"/>
      <c r="C1" s="534"/>
      <c r="D1" s="534"/>
      <c r="E1" s="119"/>
      <c r="F1" s="534" t="s">
        <v>1054</v>
      </c>
      <c r="G1" s="534"/>
      <c r="H1" s="534"/>
      <c r="I1" s="534"/>
    </row>
    <row r="2" spans="1:9" ht="25.5" customHeight="1" x14ac:dyDescent="0.25">
      <c r="A2" s="537" t="s">
        <v>101</v>
      </c>
      <c r="B2" s="537" t="s">
        <v>206</v>
      </c>
      <c r="C2" s="537"/>
      <c r="D2" s="537"/>
      <c r="F2" s="537" t="s">
        <v>101</v>
      </c>
      <c r="G2" s="537" t="s">
        <v>206</v>
      </c>
      <c r="H2" s="537"/>
      <c r="I2" s="537"/>
    </row>
    <row r="3" spans="1:9" ht="20.25" customHeight="1" x14ac:dyDescent="0.25">
      <c r="A3" s="537"/>
      <c r="B3" s="4" t="s">
        <v>36</v>
      </c>
      <c r="C3" s="4" t="s">
        <v>37</v>
      </c>
      <c r="D3" s="4" t="s">
        <v>42</v>
      </c>
      <c r="F3" s="537"/>
      <c r="G3" s="4" t="s">
        <v>36</v>
      </c>
      <c r="H3" s="4" t="s">
        <v>37</v>
      </c>
      <c r="I3" s="4" t="s">
        <v>42</v>
      </c>
    </row>
    <row r="4" spans="1:9" ht="15" customHeight="1" x14ac:dyDescent="0.25">
      <c r="A4" s="365" t="s">
        <v>95</v>
      </c>
      <c r="B4" s="235">
        <v>1</v>
      </c>
      <c r="C4" s="363" t="s">
        <v>15</v>
      </c>
      <c r="D4" s="363">
        <v>1</v>
      </c>
      <c r="F4" s="18" t="s">
        <v>66</v>
      </c>
      <c r="G4" s="7">
        <v>7</v>
      </c>
      <c r="H4" s="306" t="s">
        <v>15</v>
      </c>
      <c r="I4" s="19">
        <v>7</v>
      </c>
    </row>
    <row r="5" spans="1:9" ht="15" customHeight="1" x14ac:dyDescent="0.25">
      <c r="A5" s="365" t="s">
        <v>156</v>
      </c>
      <c r="B5" s="235">
        <v>1</v>
      </c>
      <c r="C5" s="363" t="s">
        <v>15</v>
      </c>
      <c r="D5" s="363">
        <v>1</v>
      </c>
      <c r="F5" s="18" t="s">
        <v>75</v>
      </c>
      <c r="G5" s="7">
        <v>1</v>
      </c>
      <c r="H5" s="306" t="s">
        <v>15</v>
      </c>
      <c r="I5" s="19">
        <v>1</v>
      </c>
    </row>
    <row r="6" spans="1:9" ht="15" customHeight="1" x14ac:dyDescent="0.25">
      <c r="A6" s="365" t="s">
        <v>85</v>
      </c>
      <c r="B6" s="235">
        <v>1</v>
      </c>
      <c r="C6" s="363" t="s">
        <v>15</v>
      </c>
      <c r="D6" s="363">
        <v>1</v>
      </c>
      <c r="F6" s="5" t="s">
        <v>41</v>
      </c>
      <c r="G6" s="7">
        <v>8</v>
      </c>
      <c r="H6" s="7">
        <v>0</v>
      </c>
      <c r="I6" s="7">
        <v>8</v>
      </c>
    </row>
    <row r="7" spans="1:9" ht="15" customHeight="1" x14ac:dyDescent="0.25">
      <c r="A7" s="365" t="s">
        <v>63</v>
      </c>
      <c r="B7" s="235">
        <v>1</v>
      </c>
      <c r="C7" s="363">
        <v>1</v>
      </c>
      <c r="D7" s="363" t="s">
        <v>15</v>
      </c>
    </row>
    <row r="8" spans="1:9" ht="15" customHeight="1" x14ac:dyDescent="0.25">
      <c r="A8" s="234" t="s">
        <v>41</v>
      </c>
      <c r="B8" s="235">
        <v>4</v>
      </c>
      <c r="C8" s="235">
        <v>1</v>
      </c>
      <c r="D8" s="235">
        <v>3</v>
      </c>
    </row>
  </sheetData>
  <sortState ref="F4:I7">
    <sortCondition descending="1" ref="G4:G7"/>
    <sortCondition ref="F4:F7"/>
  </sortState>
  <mergeCells count="6">
    <mergeCell ref="A2:A3"/>
    <mergeCell ref="B2:D2"/>
    <mergeCell ref="F2:F3"/>
    <mergeCell ref="G2:I2"/>
    <mergeCell ref="A1:D1"/>
    <mergeCell ref="F1:I1"/>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pane ySplit="3" topLeftCell="A4" activePane="bottomLeft" state="frozen"/>
      <selection pane="bottomLeft" activeCell="L22" sqref="L22"/>
    </sheetView>
  </sheetViews>
  <sheetFormatPr defaultRowHeight="15" x14ac:dyDescent="0.25"/>
  <cols>
    <col min="1" max="1" width="40.85546875" customWidth="1"/>
    <col min="2" max="2" width="42.140625" customWidth="1"/>
    <col min="4" max="4" width="34.140625" customWidth="1"/>
    <col min="5" max="5" width="40.85546875" customWidth="1"/>
    <col min="12" max="12" width="20.5703125" customWidth="1"/>
  </cols>
  <sheetData>
    <row r="1" spans="1:5" ht="24" customHeight="1" x14ac:dyDescent="0.25">
      <c r="A1" s="534" t="s">
        <v>903</v>
      </c>
      <c r="B1" s="534"/>
      <c r="D1" s="534" t="s">
        <v>1030</v>
      </c>
      <c r="E1" s="534"/>
    </row>
    <row r="2" spans="1:5" x14ac:dyDescent="0.25">
      <c r="A2" s="544" t="s">
        <v>101</v>
      </c>
      <c r="B2" s="540" t="s">
        <v>210</v>
      </c>
      <c r="D2" s="544" t="s">
        <v>101</v>
      </c>
      <c r="E2" s="540" t="s">
        <v>210</v>
      </c>
    </row>
    <row r="3" spans="1:5" x14ac:dyDescent="0.25">
      <c r="A3" s="544"/>
      <c r="B3" s="541"/>
      <c r="D3" s="544"/>
      <c r="E3" s="541"/>
    </row>
    <row r="4" spans="1:5" ht="15" customHeight="1" x14ac:dyDescent="0.25">
      <c r="A4" s="18" t="s">
        <v>63</v>
      </c>
      <c r="B4" s="306">
        <v>16</v>
      </c>
      <c r="D4" s="18" t="s">
        <v>66</v>
      </c>
      <c r="E4" s="306">
        <v>19</v>
      </c>
    </row>
    <row r="5" spans="1:5" ht="15" customHeight="1" x14ac:dyDescent="0.25">
      <c r="A5" s="18" t="s">
        <v>66</v>
      </c>
      <c r="B5" s="306">
        <v>11</v>
      </c>
      <c r="D5" s="18" t="s">
        <v>63</v>
      </c>
      <c r="E5" s="306">
        <v>18</v>
      </c>
    </row>
    <row r="6" spans="1:5" ht="15" customHeight="1" x14ac:dyDescent="0.25">
      <c r="A6" s="18" t="s">
        <v>71</v>
      </c>
      <c r="B6" s="306">
        <v>8</v>
      </c>
      <c r="D6" s="18" t="s">
        <v>82</v>
      </c>
      <c r="E6" s="306">
        <v>9</v>
      </c>
    </row>
    <row r="7" spans="1:5" ht="15" customHeight="1" x14ac:dyDescent="0.25">
      <c r="A7" s="18" t="s">
        <v>62</v>
      </c>
      <c r="B7" s="306">
        <v>7</v>
      </c>
      <c r="D7" s="18" t="s">
        <v>62</v>
      </c>
      <c r="E7" s="306">
        <v>8</v>
      </c>
    </row>
    <row r="8" spans="1:5" ht="15" customHeight="1" x14ac:dyDescent="0.25">
      <c r="A8" s="18" t="s">
        <v>100</v>
      </c>
      <c r="B8" s="306">
        <v>5</v>
      </c>
      <c r="D8" s="18" t="s">
        <v>100</v>
      </c>
      <c r="E8" s="306">
        <v>5</v>
      </c>
    </row>
    <row r="9" spans="1:5" ht="15" customHeight="1" x14ac:dyDescent="0.25">
      <c r="A9" s="18" t="s">
        <v>82</v>
      </c>
      <c r="B9" s="306">
        <v>4</v>
      </c>
      <c r="D9" s="18" t="s">
        <v>70</v>
      </c>
      <c r="E9" s="306">
        <v>5</v>
      </c>
    </row>
    <row r="10" spans="1:5" ht="15" customHeight="1" x14ac:dyDescent="0.25">
      <c r="A10" s="18" t="s">
        <v>95</v>
      </c>
      <c r="B10" s="306">
        <v>4</v>
      </c>
      <c r="D10" s="18" t="s">
        <v>84</v>
      </c>
      <c r="E10" s="306">
        <v>4</v>
      </c>
    </row>
    <row r="11" spans="1:5" ht="15" customHeight="1" x14ac:dyDescent="0.25">
      <c r="A11" s="18" t="s">
        <v>65</v>
      </c>
      <c r="B11" s="306">
        <v>3</v>
      </c>
      <c r="D11" s="18" t="s">
        <v>64</v>
      </c>
      <c r="E11" s="306">
        <v>2</v>
      </c>
    </row>
    <row r="12" spans="1:5" ht="15" customHeight="1" x14ac:dyDescent="0.25">
      <c r="A12" s="18" t="s">
        <v>92</v>
      </c>
      <c r="B12" s="306">
        <v>2</v>
      </c>
      <c r="D12" s="18" t="s">
        <v>68</v>
      </c>
      <c r="E12" s="306">
        <v>2</v>
      </c>
    </row>
    <row r="13" spans="1:5" ht="15" customHeight="1" x14ac:dyDescent="0.25">
      <c r="A13" s="18" t="s">
        <v>84</v>
      </c>
      <c r="B13" s="306">
        <v>2</v>
      </c>
      <c r="D13" s="18" t="s">
        <v>72</v>
      </c>
      <c r="E13" s="306">
        <v>2</v>
      </c>
    </row>
    <row r="14" spans="1:5" ht="15" customHeight="1" x14ac:dyDescent="0.25">
      <c r="A14" s="18" t="s">
        <v>72</v>
      </c>
      <c r="B14" s="306">
        <v>2</v>
      </c>
      <c r="D14" s="18" t="s">
        <v>231</v>
      </c>
      <c r="E14" s="306">
        <v>2</v>
      </c>
    </row>
    <row r="15" spans="1:5" ht="15" customHeight="1" x14ac:dyDescent="0.25">
      <c r="A15" s="18" t="s">
        <v>67</v>
      </c>
      <c r="B15" s="306">
        <v>2</v>
      </c>
      <c r="D15" s="18" t="s">
        <v>232</v>
      </c>
      <c r="E15" s="306">
        <v>1</v>
      </c>
    </row>
    <row r="16" spans="1:5" ht="15" customHeight="1" x14ac:dyDescent="0.25">
      <c r="A16" s="18" t="s">
        <v>68</v>
      </c>
      <c r="B16" s="306">
        <v>1</v>
      </c>
      <c r="D16" s="18" t="s">
        <v>80</v>
      </c>
      <c r="E16" s="306">
        <v>1</v>
      </c>
    </row>
    <row r="17" spans="1:5" ht="27" customHeight="1" x14ac:dyDescent="0.25">
      <c r="A17" s="18" t="s">
        <v>228</v>
      </c>
      <c r="B17" s="306">
        <v>1</v>
      </c>
      <c r="D17" s="18" t="s">
        <v>421</v>
      </c>
      <c r="E17" s="306">
        <v>1</v>
      </c>
    </row>
    <row r="18" spans="1:5" ht="15" customHeight="1" x14ac:dyDescent="0.25">
      <c r="A18" s="18" t="s">
        <v>209</v>
      </c>
      <c r="B18" s="306">
        <v>1</v>
      </c>
      <c r="D18" s="18" t="s">
        <v>559</v>
      </c>
      <c r="E18" s="306">
        <v>1</v>
      </c>
    </row>
    <row r="19" spans="1:5" ht="15" customHeight="1" x14ac:dyDescent="0.25">
      <c r="A19" s="18" t="s">
        <v>75</v>
      </c>
      <c r="B19" s="306">
        <v>1</v>
      </c>
      <c r="D19" s="18" t="s">
        <v>229</v>
      </c>
      <c r="E19" s="306">
        <v>1</v>
      </c>
    </row>
    <row r="20" spans="1:5" ht="15" customHeight="1" x14ac:dyDescent="0.25">
      <c r="A20" s="18" t="s">
        <v>70</v>
      </c>
      <c r="B20" s="306">
        <v>1</v>
      </c>
      <c r="D20" s="18" t="s">
        <v>69</v>
      </c>
      <c r="E20" s="306">
        <v>1</v>
      </c>
    </row>
    <row r="21" spans="1:5" ht="15" customHeight="1" x14ac:dyDescent="0.25">
      <c r="A21" s="18" t="s">
        <v>74</v>
      </c>
      <c r="B21" s="306">
        <v>1</v>
      </c>
      <c r="D21" s="18" t="s">
        <v>75</v>
      </c>
      <c r="E21" s="306">
        <v>1</v>
      </c>
    </row>
    <row r="22" spans="1:5" ht="15" customHeight="1" x14ac:dyDescent="0.25">
      <c r="A22" s="18" t="s">
        <v>90</v>
      </c>
      <c r="B22" s="306">
        <v>1</v>
      </c>
      <c r="D22" s="18" t="s">
        <v>501</v>
      </c>
      <c r="E22" s="306">
        <v>1</v>
      </c>
    </row>
    <row r="23" spans="1:5" ht="15" customHeight="1" x14ac:dyDescent="0.25">
      <c r="A23" s="18" t="s">
        <v>230</v>
      </c>
      <c r="B23" s="306">
        <v>1</v>
      </c>
      <c r="D23" s="18" t="s">
        <v>90</v>
      </c>
      <c r="E23" s="306">
        <v>1</v>
      </c>
    </row>
    <row r="24" spans="1:5" ht="15" customHeight="1" x14ac:dyDescent="0.25">
      <c r="A24" s="18" t="s">
        <v>485</v>
      </c>
      <c r="B24" s="306">
        <v>1</v>
      </c>
      <c r="D24" s="18" t="s">
        <v>479</v>
      </c>
      <c r="E24" s="306">
        <v>1</v>
      </c>
    </row>
    <row r="25" spans="1:5" ht="15" customHeight="1" x14ac:dyDescent="0.25">
      <c r="A25" s="18" t="s">
        <v>80</v>
      </c>
      <c r="B25" s="306">
        <v>1</v>
      </c>
      <c r="D25" s="18" t="s">
        <v>485</v>
      </c>
      <c r="E25" s="306">
        <v>1</v>
      </c>
    </row>
    <row r="26" spans="1:5" ht="15" customHeight="1" x14ac:dyDescent="0.25">
      <c r="A26" s="18" t="s">
        <v>157</v>
      </c>
      <c r="B26" s="306">
        <v>1</v>
      </c>
      <c r="D26" s="18" t="s">
        <v>67</v>
      </c>
      <c r="E26" s="306">
        <v>1</v>
      </c>
    </row>
    <row r="27" spans="1:5" ht="15" customHeight="1" x14ac:dyDescent="0.25">
      <c r="A27" s="18" t="s">
        <v>86</v>
      </c>
      <c r="B27" s="306">
        <v>1</v>
      </c>
      <c r="D27" s="18" t="s">
        <v>1003</v>
      </c>
      <c r="E27" s="306">
        <v>1</v>
      </c>
    </row>
    <row r="28" spans="1:5" ht="15" customHeight="1" x14ac:dyDescent="0.25">
      <c r="A28" s="18" t="s">
        <v>479</v>
      </c>
      <c r="B28" s="306">
        <v>1</v>
      </c>
      <c r="D28" s="18" t="s">
        <v>79</v>
      </c>
      <c r="E28" s="306">
        <v>1</v>
      </c>
    </row>
    <row r="29" spans="1:5" ht="15" customHeight="1" x14ac:dyDescent="0.25">
      <c r="A29" s="18" t="s">
        <v>64</v>
      </c>
      <c r="B29" s="306">
        <v>1</v>
      </c>
      <c r="D29" s="18" t="s">
        <v>393</v>
      </c>
      <c r="E29" s="306">
        <v>1</v>
      </c>
    </row>
    <row r="30" spans="1:5" ht="15" customHeight="1" x14ac:dyDescent="0.25">
      <c r="A30" s="304" t="s">
        <v>41</v>
      </c>
      <c r="B30" s="7">
        <v>80</v>
      </c>
      <c r="D30" s="18" t="s">
        <v>65</v>
      </c>
      <c r="E30" s="306">
        <v>1</v>
      </c>
    </row>
    <row r="31" spans="1:5" ht="15" customHeight="1" x14ac:dyDescent="0.25">
      <c r="D31" s="304" t="s">
        <v>830</v>
      </c>
      <c r="E31" s="7">
        <v>92</v>
      </c>
    </row>
  </sheetData>
  <sortState ref="D4:E29">
    <sortCondition descending="1" ref="E4:E29"/>
    <sortCondition ref="D4:D29"/>
  </sortState>
  <mergeCells count="6">
    <mergeCell ref="A2:A3"/>
    <mergeCell ref="D2:D3"/>
    <mergeCell ref="B2:B3"/>
    <mergeCell ref="E2:E3"/>
    <mergeCell ref="A1:B1"/>
    <mergeCell ref="D1:E1"/>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4" topLeftCell="A5" activePane="bottomLeft" state="frozen"/>
      <selection pane="bottomLeft" activeCell="H26" sqref="H26"/>
    </sheetView>
  </sheetViews>
  <sheetFormatPr defaultRowHeight="15" x14ac:dyDescent="0.25"/>
  <cols>
    <col min="1" max="1" width="40.140625" customWidth="1"/>
    <col min="2" max="2" width="11.7109375" customWidth="1"/>
    <col min="3" max="3" width="11.5703125" customWidth="1"/>
    <col min="4" max="4" width="11.140625" customWidth="1"/>
    <col min="5" max="5" width="10.28515625" customWidth="1"/>
    <col min="6" max="6" width="11.42578125" customWidth="1"/>
    <col min="7" max="7" width="11.85546875" customWidth="1"/>
    <col min="8" max="8" width="14.28515625" customWidth="1"/>
    <col min="10" max="10" width="28.7109375" customWidth="1"/>
    <col min="12" max="12" width="11.140625" customWidth="1"/>
    <col min="13" max="13" width="10.7109375" customWidth="1"/>
    <col min="14" max="14" width="9.42578125" customWidth="1"/>
    <col min="15" max="16" width="10.85546875" customWidth="1"/>
    <col min="17" max="17" width="12.85546875" customWidth="1"/>
  </cols>
  <sheetData>
    <row r="1" spans="1:17" ht="38.25" customHeight="1" x14ac:dyDescent="0.25">
      <c r="A1" s="534" t="s">
        <v>904</v>
      </c>
      <c r="B1" s="534"/>
      <c r="C1" s="534"/>
      <c r="D1" s="534"/>
      <c r="E1" s="534"/>
      <c r="F1" s="534"/>
      <c r="G1" s="534"/>
      <c r="H1" s="534"/>
      <c r="J1" s="534" t="s">
        <v>1031</v>
      </c>
      <c r="K1" s="534"/>
      <c r="L1" s="534"/>
      <c r="M1" s="534"/>
      <c r="N1" s="534"/>
      <c r="O1" s="534"/>
      <c r="P1" s="534"/>
      <c r="Q1" s="534"/>
    </row>
    <row r="2" spans="1:17" ht="20.25" customHeight="1" x14ac:dyDescent="0.25">
      <c r="A2" s="628" t="s">
        <v>101</v>
      </c>
      <c r="B2" s="554" t="s">
        <v>36</v>
      </c>
      <c r="C2" s="554" t="s">
        <v>855</v>
      </c>
      <c r="D2" s="554"/>
      <c r="E2" s="554"/>
      <c r="F2" s="554" t="s">
        <v>856</v>
      </c>
      <c r="G2" s="554"/>
      <c r="H2" s="554"/>
      <c r="I2" s="91"/>
      <c r="J2" s="628" t="s">
        <v>101</v>
      </c>
      <c r="K2" s="554" t="s">
        <v>36</v>
      </c>
      <c r="L2" s="554" t="s">
        <v>855</v>
      </c>
      <c r="M2" s="554"/>
      <c r="N2" s="554"/>
      <c r="O2" s="554" t="s">
        <v>856</v>
      </c>
      <c r="P2" s="554"/>
      <c r="Q2" s="554"/>
    </row>
    <row r="3" spans="1:17" ht="24.75" customHeight="1" x14ac:dyDescent="0.25">
      <c r="A3" s="628"/>
      <c r="B3" s="554"/>
      <c r="C3" s="554" t="s">
        <v>57</v>
      </c>
      <c r="D3" s="554"/>
      <c r="E3" s="554" t="s">
        <v>1004</v>
      </c>
      <c r="F3" s="554" t="s">
        <v>43</v>
      </c>
      <c r="G3" s="554" t="s">
        <v>59</v>
      </c>
      <c r="H3" s="554" t="s">
        <v>46</v>
      </c>
      <c r="I3" s="91"/>
      <c r="J3" s="628"/>
      <c r="K3" s="554"/>
      <c r="L3" s="554" t="s">
        <v>57</v>
      </c>
      <c r="M3" s="554"/>
      <c r="N3" s="554" t="s">
        <v>1004</v>
      </c>
      <c r="O3" s="554" t="s">
        <v>43</v>
      </c>
      <c r="P3" s="554" t="s">
        <v>59</v>
      </c>
      <c r="Q3" s="554" t="s">
        <v>46</v>
      </c>
    </row>
    <row r="4" spans="1:17" ht="28.5" customHeight="1" x14ac:dyDescent="0.25">
      <c r="A4" s="628"/>
      <c r="B4" s="554"/>
      <c r="C4" s="10" t="s">
        <v>60</v>
      </c>
      <c r="D4" s="10" t="s">
        <v>61</v>
      </c>
      <c r="E4" s="554"/>
      <c r="F4" s="554"/>
      <c r="G4" s="554"/>
      <c r="H4" s="554"/>
      <c r="I4" s="91"/>
      <c r="J4" s="628"/>
      <c r="K4" s="554"/>
      <c r="L4" s="10" t="s">
        <v>60</v>
      </c>
      <c r="M4" s="10" t="s">
        <v>61</v>
      </c>
      <c r="N4" s="554"/>
      <c r="O4" s="554"/>
      <c r="P4" s="554"/>
      <c r="Q4" s="554"/>
    </row>
    <row r="5" spans="1:17" x14ac:dyDescent="0.25">
      <c r="A5" s="18" t="s">
        <v>71</v>
      </c>
      <c r="B5" s="48">
        <v>5</v>
      </c>
      <c r="C5" s="306" t="s">
        <v>15</v>
      </c>
      <c r="D5" s="306">
        <v>5</v>
      </c>
      <c r="E5" s="306" t="s">
        <v>15</v>
      </c>
      <c r="F5" s="306" t="s">
        <v>15</v>
      </c>
      <c r="G5" s="306" t="s">
        <v>15</v>
      </c>
      <c r="H5" s="306" t="s">
        <v>15</v>
      </c>
      <c r="I5" s="91"/>
      <c r="J5" s="18" t="s">
        <v>66</v>
      </c>
      <c r="K5" s="48">
        <v>9</v>
      </c>
      <c r="L5" s="306" t="s">
        <v>15</v>
      </c>
      <c r="M5" s="306" t="s">
        <v>15</v>
      </c>
      <c r="N5" s="306" t="s">
        <v>15</v>
      </c>
      <c r="O5" s="306">
        <v>6</v>
      </c>
      <c r="P5" s="306" t="s">
        <v>15</v>
      </c>
      <c r="Q5" s="306">
        <v>3</v>
      </c>
    </row>
    <row r="6" spans="1:17" x14ac:dyDescent="0.25">
      <c r="A6" s="18" t="s">
        <v>63</v>
      </c>
      <c r="B6" s="48">
        <v>4</v>
      </c>
      <c r="C6" s="306">
        <v>1</v>
      </c>
      <c r="D6" s="306" t="s">
        <v>15</v>
      </c>
      <c r="E6" s="306" t="s">
        <v>15</v>
      </c>
      <c r="F6" s="306">
        <v>1</v>
      </c>
      <c r="G6" s="306" t="s">
        <v>15</v>
      </c>
      <c r="H6" s="306">
        <v>2</v>
      </c>
      <c r="I6" s="91"/>
      <c r="J6" s="18" t="s">
        <v>63</v>
      </c>
      <c r="K6" s="48">
        <v>5</v>
      </c>
      <c r="L6" s="306">
        <v>1</v>
      </c>
      <c r="M6" s="306" t="s">
        <v>15</v>
      </c>
      <c r="N6" s="306" t="s">
        <v>15</v>
      </c>
      <c r="O6" s="306">
        <v>1</v>
      </c>
      <c r="P6" s="306" t="s">
        <v>15</v>
      </c>
      <c r="Q6" s="306">
        <v>3</v>
      </c>
    </row>
    <row r="7" spans="1:17" x14ac:dyDescent="0.25">
      <c r="A7" s="18" t="s">
        <v>62</v>
      </c>
      <c r="B7" s="48">
        <v>3</v>
      </c>
      <c r="C7" s="306" t="s">
        <v>15</v>
      </c>
      <c r="D7" s="306" t="s">
        <v>15</v>
      </c>
      <c r="E7" s="306" t="s">
        <v>15</v>
      </c>
      <c r="F7" s="306" t="s">
        <v>15</v>
      </c>
      <c r="G7" s="306" t="s">
        <v>15</v>
      </c>
      <c r="H7" s="306">
        <v>3</v>
      </c>
      <c r="I7" s="91"/>
      <c r="J7" s="18" t="s">
        <v>62</v>
      </c>
      <c r="K7" s="48">
        <v>2</v>
      </c>
      <c r="L7" s="306" t="s">
        <v>15</v>
      </c>
      <c r="M7" s="306" t="s">
        <v>15</v>
      </c>
      <c r="N7" s="306" t="s">
        <v>15</v>
      </c>
      <c r="O7" s="306">
        <v>1</v>
      </c>
      <c r="P7" s="306" t="s">
        <v>15</v>
      </c>
      <c r="Q7" s="306">
        <v>1</v>
      </c>
    </row>
    <row r="8" spans="1:17" x14ac:dyDescent="0.25">
      <c r="A8" s="18" t="s">
        <v>95</v>
      </c>
      <c r="B8" s="48">
        <v>2</v>
      </c>
      <c r="C8" s="306" t="s">
        <v>15</v>
      </c>
      <c r="D8" s="306" t="s">
        <v>15</v>
      </c>
      <c r="E8" s="306" t="s">
        <v>15</v>
      </c>
      <c r="F8" s="306">
        <v>1</v>
      </c>
      <c r="G8" s="306">
        <v>1</v>
      </c>
      <c r="H8" s="306" t="s">
        <v>15</v>
      </c>
      <c r="I8" s="91"/>
      <c r="J8" s="18" t="s">
        <v>84</v>
      </c>
      <c r="K8" s="48">
        <v>2</v>
      </c>
      <c r="L8" s="306" t="s">
        <v>15</v>
      </c>
      <c r="M8" s="306" t="s">
        <v>15</v>
      </c>
      <c r="N8" s="306" t="s">
        <v>15</v>
      </c>
      <c r="O8" s="306">
        <v>2</v>
      </c>
      <c r="P8" s="306" t="s">
        <v>15</v>
      </c>
      <c r="Q8" s="306" t="s">
        <v>15</v>
      </c>
    </row>
    <row r="9" spans="1:17" x14ac:dyDescent="0.25">
      <c r="A9" s="18" t="s">
        <v>209</v>
      </c>
      <c r="B9" s="48">
        <v>1</v>
      </c>
      <c r="C9" s="306" t="s">
        <v>15</v>
      </c>
      <c r="D9" s="306" t="s">
        <v>15</v>
      </c>
      <c r="E9" s="306" t="s">
        <v>15</v>
      </c>
      <c r="F9" s="306" t="s">
        <v>15</v>
      </c>
      <c r="G9" s="306" t="s">
        <v>15</v>
      </c>
      <c r="H9" s="306">
        <v>1</v>
      </c>
      <c r="I9" s="91"/>
      <c r="J9" s="18" t="s">
        <v>231</v>
      </c>
      <c r="K9" s="48">
        <v>2</v>
      </c>
      <c r="L9" s="306" t="s">
        <v>15</v>
      </c>
      <c r="M9" s="306" t="s">
        <v>15</v>
      </c>
      <c r="N9" s="306" t="s">
        <v>15</v>
      </c>
      <c r="O9" s="306">
        <v>2</v>
      </c>
      <c r="P9" s="306" t="s">
        <v>15</v>
      </c>
      <c r="Q9" s="306" t="s">
        <v>15</v>
      </c>
    </row>
    <row r="10" spans="1:17" x14ac:dyDescent="0.25">
      <c r="A10" s="18" t="s">
        <v>90</v>
      </c>
      <c r="B10" s="48">
        <v>1</v>
      </c>
      <c r="C10" s="306" t="s">
        <v>15</v>
      </c>
      <c r="D10" s="306" t="s">
        <v>15</v>
      </c>
      <c r="E10" s="306" t="s">
        <v>15</v>
      </c>
      <c r="F10" s="306">
        <v>1</v>
      </c>
      <c r="G10" s="306" t="s">
        <v>15</v>
      </c>
      <c r="H10" s="306" t="s">
        <v>15</v>
      </c>
      <c r="I10" s="91"/>
      <c r="J10" s="18" t="s">
        <v>501</v>
      </c>
      <c r="K10" s="48">
        <v>1</v>
      </c>
      <c r="L10" s="306" t="s">
        <v>15</v>
      </c>
      <c r="M10" s="306" t="s">
        <v>15</v>
      </c>
      <c r="N10" s="306" t="s">
        <v>15</v>
      </c>
      <c r="O10" s="306">
        <v>1</v>
      </c>
      <c r="P10" s="306" t="s">
        <v>15</v>
      </c>
      <c r="Q10" s="306" t="s">
        <v>15</v>
      </c>
    </row>
    <row r="11" spans="1:17" x14ac:dyDescent="0.25">
      <c r="A11" s="18" t="s">
        <v>80</v>
      </c>
      <c r="B11" s="48">
        <v>1</v>
      </c>
      <c r="C11" s="306" t="s">
        <v>15</v>
      </c>
      <c r="D11" s="306" t="s">
        <v>15</v>
      </c>
      <c r="E11" s="306" t="s">
        <v>15</v>
      </c>
      <c r="F11" s="306" t="s">
        <v>15</v>
      </c>
      <c r="G11" s="306" t="s">
        <v>15</v>
      </c>
      <c r="H11" s="306">
        <v>1</v>
      </c>
      <c r="I11" s="91"/>
      <c r="J11" s="18" t="s">
        <v>229</v>
      </c>
      <c r="K11" s="48">
        <v>1</v>
      </c>
      <c r="L11" s="306" t="s">
        <v>15</v>
      </c>
      <c r="M11" s="306" t="s">
        <v>15</v>
      </c>
      <c r="N11" s="306" t="s">
        <v>15</v>
      </c>
      <c r="O11" s="306">
        <v>1</v>
      </c>
      <c r="P11" s="306" t="s">
        <v>15</v>
      </c>
      <c r="Q11" s="306" t="s">
        <v>15</v>
      </c>
    </row>
    <row r="12" spans="1:17" x14ac:dyDescent="0.25">
      <c r="A12" s="18" t="s">
        <v>84</v>
      </c>
      <c r="B12" s="48">
        <v>1</v>
      </c>
      <c r="C12" s="306" t="s">
        <v>15</v>
      </c>
      <c r="D12" s="306" t="s">
        <v>15</v>
      </c>
      <c r="E12" s="306" t="s">
        <v>15</v>
      </c>
      <c r="F12" s="306" t="s">
        <v>15</v>
      </c>
      <c r="G12" s="306">
        <v>1</v>
      </c>
      <c r="H12" s="306" t="s">
        <v>15</v>
      </c>
      <c r="I12" s="91"/>
      <c r="J12" s="18" t="s">
        <v>65</v>
      </c>
      <c r="K12" s="48">
        <v>1</v>
      </c>
      <c r="L12" s="306" t="s">
        <v>15</v>
      </c>
      <c r="M12" s="306" t="s">
        <v>15</v>
      </c>
      <c r="N12" s="306" t="s">
        <v>15</v>
      </c>
      <c r="O12" s="306">
        <v>1</v>
      </c>
      <c r="P12" s="306" t="s">
        <v>15</v>
      </c>
      <c r="Q12" s="306" t="s">
        <v>15</v>
      </c>
    </row>
    <row r="13" spans="1:17" x14ac:dyDescent="0.25">
      <c r="A13" s="18" t="s">
        <v>157</v>
      </c>
      <c r="B13" s="48">
        <v>1</v>
      </c>
      <c r="C13" s="306" t="s">
        <v>15</v>
      </c>
      <c r="D13" s="306" t="s">
        <v>15</v>
      </c>
      <c r="E13" s="306" t="s">
        <v>15</v>
      </c>
      <c r="F13" s="306">
        <v>1</v>
      </c>
      <c r="G13" s="306" t="s">
        <v>15</v>
      </c>
      <c r="H13" s="306" t="s">
        <v>15</v>
      </c>
      <c r="I13" s="91"/>
      <c r="J13" s="18" t="s">
        <v>72</v>
      </c>
      <c r="K13" s="48">
        <v>1</v>
      </c>
      <c r="L13" s="306" t="s">
        <v>15</v>
      </c>
      <c r="M13" s="306" t="s">
        <v>15</v>
      </c>
      <c r="N13" s="306" t="s">
        <v>15</v>
      </c>
      <c r="O13" s="306">
        <v>1</v>
      </c>
      <c r="P13" s="306" t="s">
        <v>15</v>
      </c>
      <c r="Q13" s="306" t="s">
        <v>15</v>
      </c>
    </row>
    <row r="14" spans="1:17" x14ac:dyDescent="0.25">
      <c r="A14" s="18" t="s">
        <v>72</v>
      </c>
      <c r="B14" s="48">
        <v>1</v>
      </c>
      <c r="C14" s="306" t="s">
        <v>15</v>
      </c>
      <c r="D14" s="306" t="s">
        <v>15</v>
      </c>
      <c r="E14" s="306" t="s">
        <v>15</v>
      </c>
      <c r="F14" s="306">
        <v>1</v>
      </c>
      <c r="G14" s="306" t="s">
        <v>15</v>
      </c>
      <c r="H14" s="306" t="s">
        <v>15</v>
      </c>
      <c r="I14" s="91"/>
      <c r="J14" s="18" t="s">
        <v>75</v>
      </c>
      <c r="K14" s="48">
        <v>1</v>
      </c>
      <c r="L14" s="306" t="s">
        <v>15</v>
      </c>
      <c r="M14" s="306" t="s">
        <v>15</v>
      </c>
      <c r="N14" s="306" t="s">
        <v>15</v>
      </c>
      <c r="O14" s="306" t="s">
        <v>15</v>
      </c>
      <c r="P14" s="306" t="s">
        <v>15</v>
      </c>
      <c r="Q14" s="306">
        <v>1</v>
      </c>
    </row>
    <row r="15" spans="1:17" x14ac:dyDescent="0.25">
      <c r="A15" s="18" t="s">
        <v>86</v>
      </c>
      <c r="B15" s="48">
        <v>1</v>
      </c>
      <c r="C15" s="306" t="s">
        <v>15</v>
      </c>
      <c r="D15" s="306" t="s">
        <v>15</v>
      </c>
      <c r="E15" s="306" t="s">
        <v>15</v>
      </c>
      <c r="F15" s="306" t="s">
        <v>15</v>
      </c>
      <c r="G15" s="306" t="s">
        <v>15</v>
      </c>
      <c r="H15" s="306">
        <v>1</v>
      </c>
      <c r="I15" s="91"/>
      <c r="J15" s="18" t="s">
        <v>69</v>
      </c>
      <c r="K15" s="48">
        <v>1</v>
      </c>
      <c r="L15" s="306" t="s">
        <v>15</v>
      </c>
      <c r="M15" s="306" t="s">
        <v>15</v>
      </c>
      <c r="N15" s="306" t="s">
        <v>15</v>
      </c>
      <c r="O15" s="306">
        <v>1</v>
      </c>
      <c r="P15" s="306" t="s">
        <v>15</v>
      </c>
      <c r="Q15" s="306" t="s">
        <v>15</v>
      </c>
    </row>
    <row r="16" spans="1:17" x14ac:dyDescent="0.25">
      <c r="A16" s="18" t="s">
        <v>479</v>
      </c>
      <c r="B16" s="48">
        <v>1</v>
      </c>
      <c r="C16" s="19" t="s">
        <v>15</v>
      </c>
      <c r="D16" s="19" t="s">
        <v>15</v>
      </c>
      <c r="E16" s="19" t="s">
        <v>15</v>
      </c>
      <c r="F16" s="306" t="s">
        <v>15</v>
      </c>
      <c r="G16" s="19" t="s">
        <v>15</v>
      </c>
      <c r="H16" s="19">
        <v>1</v>
      </c>
      <c r="I16" s="91"/>
      <c r="J16" s="18" t="s">
        <v>70</v>
      </c>
      <c r="K16" s="48">
        <v>1</v>
      </c>
      <c r="L16" s="306" t="s">
        <v>15</v>
      </c>
      <c r="M16" s="306" t="s">
        <v>15</v>
      </c>
      <c r="N16" s="306" t="s">
        <v>15</v>
      </c>
      <c r="O16" s="306" t="s">
        <v>15</v>
      </c>
      <c r="P16" s="306" t="s">
        <v>15</v>
      </c>
      <c r="Q16" s="306">
        <v>1</v>
      </c>
    </row>
    <row r="17" spans="1:17" x14ac:dyDescent="0.25">
      <c r="A17" s="313" t="s">
        <v>41</v>
      </c>
      <c r="B17" s="312">
        <v>22</v>
      </c>
      <c r="C17" s="312">
        <v>1</v>
      </c>
      <c r="D17" s="307">
        <v>5</v>
      </c>
      <c r="E17" s="307">
        <v>0</v>
      </c>
      <c r="F17" s="312">
        <v>5</v>
      </c>
      <c r="G17" s="307">
        <v>2</v>
      </c>
      <c r="H17" s="312">
        <v>9</v>
      </c>
      <c r="I17" s="91"/>
      <c r="J17" s="18" t="s">
        <v>64</v>
      </c>
      <c r="K17" s="48">
        <v>1</v>
      </c>
      <c r="L17" s="306" t="s">
        <v>15</v>
      </c>
      <c r="M17" s="306" t="s">
        <v>15</v>
      </c>
      <c r="N17" s="306" t="s">
        <v>15</v>
      </c>
      <c r="O17" s="306">
        <v>1</v>
      </c>
      <c r="P17" s="306" t="s">
        <v>15</v>
      </c>
      <c r="Q17" s="306" t="s">
        <v>15</v>
      </c>
    </row>
    <row r="18" spans="1:17" x14ac:dyDescent="0.25">
      <c r="I18" s="91"/>
      <c r="J18" s="18" t="s">
        <v>68</v>
      </c>
      <c r="K18" s="48">
        <v>1</v>
      </c>
      <c r="L18" s="306" t="s">
        <v>15</v>
      </c>
      <c r="M18" s="306" t="s">
        <v>15</v>
      </c>
      <c r="N18" s="306" t="s">
        <v>15</v>
      </c>
      <c r="O18" s="306">
        <v>1</v>
      </c>
      <c r="P18" s="306" t="s">
        <v>15</v>
      </c>
      <c r="Q18" s="306" t="s">
        <v>15</v>
      </c>
    </row>
    <row r="19" spans="1:17" x14ac:dyDescent="0.25">
      <c r="I19" s="91"/>
      <c r="J19" s="18" t="s">
        <v>485</v>
      </c>
      <c r="K19" s="48">
        <v>1</v>
      </c>
      <c r="L19" s="306" t="s">
        <v>15</v>
      </c>
      <c r="M19" s="306" t="s">
        <v>15</v>
      </c>
      <c r="N19" s="306" t="s">
        <v>15</v>
      </c>
      <c r="O19" s="306">
        <v>1</v>
      </c>
      <c r="P19" s="306" t="s">
        <v>15</v>
      </c>
      <c r="Q19" s="306" t="s">
        <v>15</v>
      </c>
    </row>
    <row r="20" spans="1:17" x14ac:dyDescent="0.25">
      <c r="I20" s="91"/>
      <c r="J20" s="18" t="s">
        <v>90</v>
      </c>
      <c r="K20" s="48">
        <v>1</v>
      </c>
      <c r="L20" s="306" t="s">
        <v>15</v>
      </c>
      <c r="M20" s="306" t="s">
        <v>15</v>
      </c>
      <c r="N20" s="306" t="s">
        <v>15</v>
      </c>
      <c r="O20" s="306" t="s">
        <v>15</v>
      </c>
      <c r="P20" s="306" t="s">
        <v>15</v>
      </c>
      <c r="Q20" s="306">
        <v>1</v>
      </c>
    </row>
    <row r="21" spans="1:17" x14ac:dyDescent="0.25">
      <c r="I21" s="91"/>
      <c r="J21" s="313" t="s">
        <v>41</v>
      </c>
      <c r="K21" s="312">
        <v>31</v>
      </c>
      <c r="L21" s="312">
        <v>1</v>
      </c>
      <c r="M21" s="307">
        <v>0</v>
      </c>
      <c r="N21" s="307">
        <v>0</v>
      </c>
      <c r="O21" s="312">
        <v>20</v>
      </c>
      <c r="P21" s="307">
        <v>0</v>
      </c>
      <c r="Q21" s="312">
        <v>10</v>
      </c>
    </row>
    <row r="22" spans="1:17" x14ac:dyDescent="0.25">
      <c r="I22" s="91"/>
    </row>
  </sheetData>
  <sortState ref="J5:Q15">
    <sortCondition descending="1" ref="K5:K15"/>
    <sortCondition ref="J5:J15"/>
  </sortState>
  <mergeCells count="20">
    <mergeCell ref="O3:O4"/>
    <mergeCell ref="P3:P4"/>
    <mergeCell ref="A2:A4"/>
    <mergeCell ref="B2:B4"/>
    <mergeCell ref="J1:Q1"/>
    <mergeCell ref="C2:E2"/>
    <mergeCell ref="F2:H2"/>
    <mergeCell ref="C3:D3"/>
    <mergeCell ref="E3:E4"/>
    <mergeCell ref="A1:H1"/>
    <mergeCell ref="F3:F4"/>
    <mergeCell ref="G3:G4"/>
    <mergeCell ref="H3:H4"/>
    <mergeCell ref="Q3:Q4"/>
    <mergeCell ref="J2:J4"/>
    <mergeCell ref="K2:K4"/>
    <mergeCell ref="L2:N2"/>
    <mergeCell ref="O2:Q2"/>
    <mergeCell ref="L3:M3"/>
    <mergeCell ref="N3:N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election activeCell="H23" sqref="H23"/>
    </sheetView>
  </sheetViews>
  <sheetFormatPr defaultRowHeight="15" x14ac:dyDescent="0.25"/>
  <cols>
    <col min="1" max="1" width="13.85546875" customWidth="1"/>
    <col min="2" max="2" width="31.42578125" customWidth="1"/>
    <col min="3" max="3" width="24.140625" customWidth="1"/>
    <col min="4" max="4" width="26.5703125" customWidth="1"/>
    <col min="6" max="6" width="13.5703125" customWidth="1"/>
    <col min="7" max="7" width="33" customWidth="1"/>
    <col min="8" max="8" width="24.28515625" customWidth="1"/>
    <col min="9" max="9" width="25" customWidth="1"/>
  </cols>
  <sheetData>
    <row r="1" spans="1:9" ht="34.5" customHeight="1" x14ac:dyDescent="0.25">
      <c r="A1" s="534" t="s">
        <v>905</v>
      </c>
      <c r="B1" s="534"/>
      <c r="C1" s="534"/>
      <c r="D1" s="534"/>
      <c r="F1" s="534" t="s">
        <v>1032</v>
      </c>
      <c r="G1" s="534"/>
      <c r="H1" s="534"/>
      <c r="I1" s="534"/>
    </row>
    <row r="2" spans="1:9" ht="38.25" x14ac:dyDescent="0.25">
      <c r="A2" s="582"/>
      <c r="B2" s="582"/>
      <c r="C2" s="21" t="s">
        <v>211</v>
      </c>
      <c r="D2" s="21" t="s">
        <v>212</v>
      </c>
      <c r="E2" s="107"/>
      <c r="F2" s="582"/>
      <c r="G2" s="582"/>
      <c r="H2" s="21" t="s">
        <v>211</v>
      </c>
      <c r="I2" s="21" t="s">
        <v>212</v>
      </c>
    </row>
    <row r="3" spans="1:9" ht="28.5" customHeight="1" x14ac:dyDescent="0.25">
      <c r="A3" s="585" t="s">
        <v>37</v>
      </c>
      <c r="B3" s="66" t="s">
        <v>38</v>
      </c>
      <c r="C3" s="314">
        <v>863</v>
      </c>
      <c r="D3" s="314">
        <v>1</v>
      </c>
      <c r="E3" s="107"/>
      <c r="F3" s="585" t="s">
        <v>37</v>
      </c>
      <c r="G3" s="66" t="s">
        <v>38</v>
      </c>
      <c r="H3" s="314">
        <v>435</v>
      </c>
      <c r="I3" s="306">
        <v>1</v>
      </c>
    </row>
    <row r="4" spans="1:9" ht="30" customHeight="1" x14ac:dyDescent="0.25">
      <c r="A4" s="585"/>
      <c r="B4" s="66" t="s">
        <v>39</v>
      </c>
      <c r="C4" s="314">
        <v>9</v>
      </c>
      <c r="D4" s="314">
        <v>5</v>
      </c>
      <c r="E4" s="107"/>
      <c r="F4" s="585"/>
      <c r="G4" s="66" t="s">
        <v>39</v>
      </c>
      <c r="H4" s="314">
        <v>2</v>
      </c>
      <c r="I4" s="339" t="s">
        <v>15</v>
      </c>
    </row>
    <row r="5" spans="1:9" ht="24" customHeight="1" x14ac:dyDescent="0.25">
      <c r="A5" s="585"/>
      <c r="B5" s="66" t="s">
        <v>40</v>
      </c>
      <c r="C5" s="314">
        <v>2</v>
      </c>
      <c r="D5" s="339" t="s">
        <v>15</v>
      </c>
      <c r="E5" s="107"/>
      <c r="F5" s="585"/>
      <c r="G5" s="66" t="s">
        <v>40</v>
      </c>
      <c r="H5" s="339" t="s">
        <v>15</v>
      </c>
      <c r="I5" s="339" t="s">
        <v>15</v>
      </c>
    </row>
    <row r="6" spans="1:9" x14ac:dyDescent="0.25">
      <c r="A6" s="585"/>
      <c r="B6" s="95" t="s">
        <v>41</v>
      </c>
      <c r="C6" s="310">
        <v>874</v>
      </c>
      <c r="D6" s="310">
        <v>6</v>
      </c>
      <c r="E6" s="107"/>
      <c r="F6" s="585"/>
      <c r="G6" s="95" t="s">
        <v>41</v>
      </c>
      <c r="H6" s="310">
        <v>437</v>
      </c>
      <c r="I6" s="310">
        <v>1</v>
      </c>
    </row>
    <row r="7" spans="1:9" ht="29.25" customHeight="1" x14ac:dyDescent="0.25">
      <c r="A7" s="585" t="s">
        <v>42</v>
      </c>
      <c r="B7" s="49" t="s">
        <v>148</v>
      </c>
      <c r="C7" s="311">
        <v>324</v>
      </c>
      <c r="D7" s="311">
        <v>6</v>
      </c>
      <c r="E7" s="107"/>
      <c r="F7" s="585" t="s">
        <v>42</v>
      </c>
      <c r="G7" s="49" t="s">
        <v>148</v>
      </c>
      <c r="H7" s="311">
        <v>234</v>
      </c>
      <c r="I7" s="311">
        <v>20</v>
      </c>
    </row>
    <row r="8" spans="1:9" ht="32.25" customHeight="1" x14ac:dyDescent="0.25">
      <c r="A8" s="585"/>
      <c r="B8" s="49" t="s">
        <v>213</v>
      </c>
      <c r="C8" s="311">
        <v>7</v>
      </c>
      <c r="D8" s="306">
        <v>1</v>
      </c>
      <c r="E8" s="107"/>
      <c r="F8" s="585"/>
      <c r="G8" s="49" t="s">
        <v>213</v>
      </c>
      <c r="H8" s="311">
        <v>7</v>
      </c>
      <c r="I8" s="339" t="s">
        <v>15</v>
      </c>
    </row>
    <row r="9" spans="1:9" x14ac:dyDescent="0.25">
      <c r="A9" s="585"/>
      <c r="B9" s="49" t="s">
        <v>46</v>
      </c>
      <c r="C9" s="311">
        <v>12</v>
      </c>
      <c r="D9" s="311">
        <v>9</v>
      </c>
      <c r="E9" s="107"/>
      <c r="F9" s="585"/>
      <c r="G9" s="49" t="s">
        <v>46</v>
      </c>
      <c r="H9" s="311">
        <v>10</v>
      </c>
      <c r="I9" s="311">
        <v>10</v>
      </c>
    </row>
    <row r="10" spans="1:9" ht="20.25" customHeight="1" x14ac:dyDescent="0.25">
      <c r="A10" s="585"/>
      <c r="B10" s="15" t="s">
        <v>41</v>
      </c>
      <c r="C10" s="307">
        <v>343</v>
      </c>
      <c r="D10" s="307">
        <v>16</v>
      </c>
      <c r="E10" s="107"/>
      <c r="F10" s="585"/>
      <c r="G10" s="15" t="s">
        <v>41</v>
      </c>
      <c r="H10" s="307">
        <v>251</v>
      </c>
      <c r="I10" s="307">
        <v>30</v>
      </c>
    </row>
    <row r="11" spans="1:9" ht="20.25" customHeight="1" x14ac:dyDescent="0.25">
      <c r="A11" s="583" t="s">
        <v>41</v>
      </c>
      <c r="B11" s="583"/>
      <c r="C11" s="329">
        <v>1217</v>
      </c>
      <c r="D11" s="310">
        <v>22</v>
      </c>
      <c r="E11" s="107"/>
      <c r="F11" s="583" t="s">
        <v>41</v>
      </c>
      <c r="G11" s="583"/>
      <c r="H11" s="310">
        <v>688</v>
      </c>
      <c r="I11" s="310">
        <v>31</v>
      </c>
    </row>
  </sheetData>
  <mergeCells count="10">
    <mergeCell ref="A2:B2"/>
    <mergeCell ref="A3:A6"/>
    <mergeCell ref="A7:A10"/>
    <mergeCell ref="A11:B11"/>
    <mergeCell ref="A1:D1"/>
    <mergeCell ref="F2:G2"/>
    <mergeCell ref="F3:F6"/>
    <mergeCell ref="F7:F10"/>
    <mergeCell ref="F11:G11"/>
    <mergeCell ref="F1:I1"/>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election activeCell="I28" sqref="I28"/>
    </sheetView>
  </sheetViews>
  <sheetFormatPr defaultRowHeight="15" x14ac:dyDescent="0.25"/>
  <cols>
    <col min="1" max="1" width="18.7109375" customWidth="1"/>
    <col min="2" max="2" width="45.5703125" customWidth="1"/>
    <col min="3" max="3" width="13" customWidth="1"/>
    <col min="4" max="4" width="13.140625" customWidth="1"/>
    <col min="5" max="5" width="14.140625" customWidth="1"/>
    <col min="6" max="6" width="12.85546875" customWidth="1"/>
    <col min="7" max="7" width="11.85546875" customWidth="1"/>
    <col min="8" max="8" width="14.140625" customWidth="1"/>
    <col min="10" max="10" width="23" customWidth="1"/>
    <col min="11" max="11" width="12.85546875" customWidth="1"/>
    <col min="12" max="12" width="13.7109375" customWidth="1"/>
    <col min="13" max="13" width="13.85546875" customWidth="1"/>
    <col min="14" max="14" width="13.7109375" customWidth="1"/>
    <col min="15" max="15" width="13.28515625" customWidth="1"/>
    <col min="16" max="16" width="14.5703125" customWidth="1"/>
  </cols>
  <sheetData>
    <row r="1" spans="1:16" ht="31.5" customHeight="1" x14ac:dyDescent="0.25">
      <c r="A1" s="534" t="s">
        <v>1080</v>
      </c>
      <c r="B1" s="534"/>
      <c r="C1" s="534"/>
      <c r="D1" s="534"/>
      <c r="E1" s="534"/>
      <c r="F1" s="534"/>
      <c r="G1" s="534"/>
      <c r="H1" s="534"/>
      <c r="J1" s="534" t="s">
        <v>1081</v>
      </c>
      <c r="K1" s="534"/>
      <c r="L1" s="534"/>
      <c r="M1" s="534"/>
      <c r="N1" s="534"/>
      <c r="O1" s="534"/>
      <c r="P1" s="534"/>
    </row>
    <row r="2" spans="1:16" ht="24" customHeight="1" x14ac:dyDescent="0.25">
      <c r="A2" s="630"/>
      <c r="B2" s="630"/>
      <c r="C2" s="554" t="s">
        <v>883</v>
      </c>
      <c r="D2" s="554"/>
      <c r="E2" s="554"/>
      <c r="F2" s="554" t="s">
        <v>975</v>
      </c>
      <c r="G2" s="554"/>
      <c r="H2" s="554"/>
      <c r="J2" s="630"/>
      <c r="K2" s="554" t="s">
        <v>883</v>
      </c>
      <c r="L2" s="554"/>
      <c r="M2" s="554"/>
      <c r="N2" s="554" t="s">
        <v>975</v>
      </c>
      <c r="O2" s="554"/>
      <c r="P2" s="554"/>
    </row>
    <row r="3" spans="1:16" ht="25.5" x14ac:dyDescent="0.25">
      <c r="A3" s="630"/>
      <c r="B3" s="630"/>
      <c r="C3" s="10" t="s">
        <v>284</v>
      </c>
      <c r="D3" s="10" t="s">
        <v>294</v>
      </c>
      <c r="E3" s="10" t="s">
        <v>858</v>
      </c>
      <c r="F3" s="10" t="s">
        <v>284</v>
      </c>
      <c r="G3" s="10" t="s">
        <v>294</v>
      </c>
      <c r="H3" s="10" t="s">
        <v>858</v>
      </c>
      <c r="J3" s="630"/>
      <c r="K3" s="47" t="s">
        <v>284</v>
      </c>
      <c r="L3" s="47" t="s">
        <v>294</v>
      </c>
      <c r="M3" s="47" t="s">
        <v>858</v>
      </c>
      <c r="N3" s="47" t="s">
        <v>284</v>
      </c>
      <c r="O3" s="47" t="s">
        <v>294</v>
      </c>
      <c r="P3" s="47" t="s">
        <v>858</v>
      </c>
    </row>
    <row r="4" spans="1:16" ht="15.95" customHeight="1" x14ac:dyDescent="0.25">
      <c r="A4" s="631" t="s">
        <v>295</v>
      </c>
      <c r="B4" s="66" t="s">
        <v>296</v>
      </c>
      <c r="C4" s="353">
        <v>3</v>
      </c>
      <c r="D4" s="353">
        <v>3</v>
      </c>
      <c r="E4" s="353" t="s">
        <v>15</v>
      </c>
      <c r="F4" s="353">
        <v>4</v>
      </c>
      <c r="G4" s="353">
        <v>4</v>
      </c>
      <c r="H4" s="353" t="s">
        <v>15</v>
      </c>
      <c r="J4" s="49" t="s">
        <v>49</v>
      </c>
      <c r="K4" s="348">
        <v>10</v>
      </c>
      <c r="L4" s="348">
        <v>15</v>
      </c>
      <c r="M4" s="348">
        <v>1</v>
      </c>
      <c r="N4" s="348">
        <v>15</v>
      </c>
      <c r="O4" s="348">
        <v>16</v>
      </c>
      <c r="P4" s="348" t="s">
        <v>15</v>
      </c>
    </row>
    <row r="5" spans="1:16" ht="15.95" customHeight="1" x14ac:dyDescent="0.25">
      <c r="A5" s="631"/>
      <c r="B5" s="66" t="s">
        <v>59</v>
      </c>
      <c r="C5" s="353">
        <v>3</v>
      </c>
      <c r="D5" s="353">
        <v>2</v>
      </c>
      <c r="E5" s="353">
        <v>2</v>
      </c>
      <c r="F5" s="353" t="s">
        <v>15</v>
      </c>
      <c r="G5" s="353" t="s">
        <v>15</v>
      </c>
      <c r="H5" s="353" t="s">
        <v>15</v>
      </c>
      <c r="J5" s="49" t="s">
        <v>171</v>
      </c>
      <c r="K5" s="348">
        <v>28</v>
      </c>
      <c r="L5" s="348">
        <v>28</v>
      </c>
      <c r="M5" s="348" t="s">
        <v>15</v>
      </c>
      <c r="N5" s="348">
        <v>8</v>
      </c>
      <c r="O5" s="348">
        <v>8</v>
      </c>
      <c r="P5" s="348" t="s">
        <v>15</v>
      </c>
    </row>
    <row r="6" spans="1:16" ht="15.95" customHeight="1" x14ac:dyDescent="0.25">
      <c r="A6" s="631"/>
      <c r="B6" s="66" t="s">
        <v>297</v>
      </c>
      <c r="C6" s="353" t="s">
        <v>15</v>
      </c>
      <c r="D6" s="353" t="s">
        <v>15</v>
      </c>
      <c r="E6" s="353" t="s">
        <v>15</v>
      </c>
      <c r="F6" s="353" t="s">
        <v>15</v>
      </c>
      <c r="G6" s="353" t="s">
        <v>15</v>
      </c>
      <c r="H6" s="353" t="s">
        <v>15</v>
      </c>
      <c r="J6" s="49" t="s">
        <v>51</v>
      </c>
      <c r="K6" s="348">
        <v>50</v>
      </c>
      <c r="L6" s="348">
        <v>50</v>
      </c>
      <c r="M6" s="348" t="s">
        <v>15</v>
      </c>
      <c r="N6" s="348">
        <v>9</v>
      </c>
      <c r="O6" s="348">
        <v>9</v>
      </c>
      <c r="P6" s="348" t="s">
        <v>15</v>
      </c>
    </row>
    <row r="7" spans="1:16" ht="15.95" customHeight="1" x14ac:dyDescent="0.25">
      <c r="A7" s="631"/>
      <c r="B7" s="215" t="s">
        <v>36</v>
      </c>
      <c r="C7" s="71">
        <v>6</v>
      </c>
      <c r="D7" s="71">
        <v>5</v>
      </c>
      <c r="E7" s="71">
        <v>2</v>
      </c>
      <c r="F7" s="71">
        <v>4</v>
      </c>
      <c r="G7" s="71">
        <v>4</v>
      </c>
      <c r="H7" s="71" t="s">
        <v>15</v>
      </c>
      <c r="J7" s="49" t="s">
        <v>52</v>
      </c>
      <c r="K7" s="348">
        <v>6</v>
      </c>
      <c r="L7" s="348">
        <v>5</v>
      </c>
      <c r="M7" s="348">
        <v>2</v>
      </c>
      <c r="N7" s="348">
        <v>4</v>
      </c>
      <c r="O7" s="348">
        <v>4</v>
      </c>
      <c r="P7" s="348" t="s">
        <v>15</v>
      </c>
    </row>
    <row r="8" spans="1:16" ht="15.95" customHeight="1" x14ac:dyDescent="0.25">
      <c r="A8" s="631" t="s">
        <v>58</v>
      </c>
      <c r="B8" s="66" t="s">
        <v>298</v>
      </c>
      <c r="C8" s="353" t="s">
        <v>15</v>
      </c>
      <c r="D8" s="353" t="s">
        <v>15</v>
      </c>
      <c r="E8" s="353" t="s">
        <v>15</v>
      </c>
      <c r="F8" s="353" t="s">
        <v>15</v>
      </c>
      <c r="G8" s="353" t="s">
        <v>15</v>
      </c>
      <c r="H8" s="353" t="s">
        <v>15</v>
      </c>
      <c r="J8" s="49" t="s">
        <v>305</v>
      </c>
      <c r="K8" s="348" t="s">
        <v>15</v>
      </c>
      <c r="L8" s="348" t="s">
        <v>15</v>
      </c>
      <c r="M8" s="348" t="s">
        <v>15</v>
      </c>
      <c r="N8" s="348" t="s">
        <v>15</v>
      </c>
      <c r="O8" s="348" t="s">
        <v>15</v>
      </c>
      <c r="P8" s="348" t="s">
        <v>15</v>
      </c>
    </row>
    <row r="9" spans="1:16" ht="15.95" customHeight="1" x14ac:dyDescent="0.25">
      <c r="A9" s="631"/>
      <c r="B9" s="66" t="s">
        <v>299</v>
      </c>
      <c r="C9" s="353">
        <v>8</v>
      </c>
      <c r="D9" s="353">
        <v>13</v>
      </c>
      <c r="E9" s="353">
        <v>1</v>
      </c>
      <c r="F9" s="353"/>
      <c r="G9" s="353"/>
      <c r="H9" s="353" t="s">
        <v>15</v>
      </c>
      <c r="J9" s="49" t="s">
        <v>306</v>
      </c>
      <c r="K9" s="348" t="s">
        <v>15</v>
      </c>
      <c r="L9" s="348" t="s">
        <v>15</v>
      </c>
      <c r="M9" s="348" t="s">
        <v>15</v>
      </c>
      <c r="N9" s="348" t="s">
        <v>15</v>
      </c>
      <c r="O9" s="348" t="s">
        <v>15</v>
      </c>
      <c r="P9" s="348" t="s">
        <v>15</v>
      </c>
    </row>
    <row r="10" spans="1:16" ht="15.95" customHeight="1" x14ac:dyDescent="0.25">
      <c r="A10" s="631"/>
      <c r="B10" s="66" t="s">
        <v>300</v>
      </c>
      <c r="C10" s="353" t="s">
        <v>15</v>
      </c>
      <c r="D10" s="353" t="s">
        <v>15</v>
      </c>
      <c r="E10" s="353" t="s">
        <v>15</v>
      </c>
      <c r="F10" s="353" t="s">
        <v>15</v>
      </c>
      <c r="G10" s="353" t="s">
        <v>15</v>
      </c>
      <c r="H10" s="353" t="s">
        <v>15</v>
      </c>
      <c r="J10" s="15" t="s">
        <v>41</v>
      </c>
      <c r="K10" s="346">
        <v>94</v>
      </c>
      <c r="L10" s="346">
        <v>98</v>
      </c>
      <c r="M10" s="346">
        <v>3</v>
      </c>
      <c r="N10" s="346">
        <v>36</v>
      </c>
      <c r="O10" s="346">
        <v>37</v>
      </c>
      <c r="P10" s="346">
        <v>0</v>
      </c>
    </row>
    <row r="11" spans="1:16" ht="15.95" customHeight="1" x14ac:dyDescent="0.25">
      <c r="A11" s="631"/>
      <c r="B11" s="215" t="s">
        <v>36</v>
      </c>
      <c r="C11" s="71">
        <v>8</v>
      </c>
      <c r="D11" s="71">
        <v>13</v>
      </c>
      <c r="E11" s="71">
        <v>1</v>
      </c>
      <c r="F11" s="71">
        <v>0</v>
      </c>
      <c r="G11" s="71">
        <v>0</v>
      </c>
      <c r="H11" s="71">
        <v>0</v>
      </c>
    </row>
    <row r="12" spans="1:16" ht="15.95" customHeight="1" x14ac:dyDescent="0.25">
      <c r="A12" s="631" t="s">
        <v>43</v>
      </c>
      <c r="B12" s="66" t="s">
        <v>301</v>
      </c>
      <c r="C12" s="353">
        <v>78</v>
      </c>
      <c r="D12" s="353">
        <v>78</v>
      </c>
      <c r="E12" s="353" t="s">
        <v>15</v>
      </c>
      <c r="F12" s="353">
        <v>29</v>
      </c>
      <c r="G12" s="353">
        <v>30</v>
      </c>
      <c r="H12" s="353" t="s">
        <v>15</v>
      </c>
      <c r="J12" s="587" t="s">
        <v>857</v>
      </c>
      <c r="K12" s="587"/>
      <c r="L12" s="587"/>
      <c r="M12" s="587"/>
      <c r="N12" s="587"/>
      <c r="O12" s="587"/>
      <c r="P12" s="587"/>
    </row>
    <row r="13" spans="1:16" ht="15.95" customHeight="1" x14ac:dyDescent="0.25">
      <c r="A13" s="631"/>
      <c r="B13" s="66" t="s">
        <v>302</v>
      </c>
      <c r="C13" s="353" t="s">
        <v>15</v>
      </c>
      <c r="D13" s="353" t="s">
        <v>15</v>
      </c>
      <c r="E13" s="353" t="s">
        <v>15</v>
      </c>
      <c r="F13" s="353" t="s">
        <v>15</v>
      </c>
      <c r="G13" s="353" t="s">
        <v>15</v>
      </c>
      <c r="H13" s="353" t="s">
        <v>15</v>
      </c>
      <c r="J13" s="587"/>
      <c r="K13" s="587"/>
      <c r="L13" s="587"/>
      <c r="M13" s="587"/>
      <c r="N13" s="587"/>
      <c r="O13" s="587"/>
      <c r="P13" s="587"/>
    </row>
    <row r="14" spans="1:16" ht="15.95" customHeight="1" x14ac:dyDescent="0.25">
      <c r="A14" s="631"/>
      <c r="B14" s="66" t="s">
        <v>303</v>
      </c>
      <c r="C14" s="353" t="s">
        <v>15</v>
      </c>
      <c r="D14" s="353" t="s">
        <v>15</v>
      </c>
      <c r="E14" s="353" t="s">
        <v>15</v>
      </c>
      <c r="F14" s="353" t="s">
        <v>15</v>
      </c>
      <c r="G14" s="353" t="s">
        <v>15</v>
      </c>
      <c r="H14" s="353" t="s">
        <v>15</v>
      </c>
      <c r="J14" s="629"/>
      <c r="K14" s="629"/>
      <c r="L14" s="629"/>
      <c r="M14" s="629"/>
      <c r="N14" s="629"/>
      <c r="O14" s="629"/>
      <c r="P14" s="629"/>
    </row>
    <row r="15" spans="1:16" ht="15.95" customHeight="1" x14ac:dyDescent="0.25">
      <c r="A15" s="631"/>
      <c r="B15" s="66" t="s">
        <v>257</v>
      </c>
      <c r="C15" s="353">
        <v>2</v>
      </c>
      <c r="D15" s="353">
        <v>2</v>
      </c>
      <c r="E15" s="353" t="s">
        <v>15</v>
      </c>
      <c r="F15" s="353">
        <v>3</v>
      </c>
      <c r="G15" s="353">
        <v>3</v>
      </c>
      <c r="H15" s="353" t="s">
        <v>15</v>
      </c>
    </row>
    <row r="16" spans="1:16" ht="15.95" customHeight="1" x14ac:dyDescent="0.25">
      <c r="A16" s="631"/>
      <c r="B16" s="215" t="s">
        <v>36</v>
      </c>
      <c r="C16" s="71">
        <v>80</v>
      </c>
      <c r="D16" s="71">
        <v>80</v>
      </c>
      <c r="E16" s="71">
        <v>0</v>
      </c>
      <c r="F16" s="71">
        <v>32</v>
      </c>
      <c r="G16" s="71">
        <v>33</v>
      </c>
      <c r="H16" s="71">
        <v>0</v>
      </c>
    </row>
    <row r="17" spans="1:8" ht="18" customHeight="1" x14ac:dyDescent="0.25">
      <c r="A17" s="535" t="s">
        <v>304</v>
      </c>
      <c r="B17" s="535"/>
      <c r="C17" s="349">
        <v>94</v>
      </c>
      <c r="D17" s="349">
        <v>98</v>
      </c>
      <c r="E17" s="349">
        <v>3</v>
      </c>
      <c r="F17" s="349">
        <v>36</v>
      </c>
      <c r="G17" s="349">
        <v>37</v>
      </c>
      <c r="H17" s="349">
        <v>0</v>
      </c>
    </row>
    <row r="19" spans="1:8" ht="15" customHeight="1" x14ac:dyDescent="0.25">
      <c r="A19" s="629" t="s">
        <v>857</v>
      </c>
      <c r="B19" s="629"/>
      <c r="C19" s="629"/>
      <c r="D19" s="629"/>
      <c r="E19" s="629"/>
      <c r="F19" s="629"/>
      <c r="G19" s="629"/>
      <c r="H19" s="629"/>
    </row>
    <row r="20" spans="1:8" x14ac:dyDescent="0.25">
      <c r="A20" s="62"/>
      <c r="B20" s="62"/>
      <c r="C20" s="62"/>
      <c r="D20" s="62"/>
      <c r="E20" s="62"/>
      <c r="F20" s="62"/>
      <c r="G20" s="62"/>
      <c r="H20" s="62"/>
    </row>
    <row r="23" spans="1:8" x14ac:dyDescent="0.25">
      <c r="A23" s="91" t="s">
        <v>1082</v>
      </c>
      <c r="B23" s="91"/>
    </row>
  </sheetData>
  <mergeCells count="15">
    <mergeCell ref="A19:H19"/>
    <mergeCell ref="A2:B3"/>
    <mergeCell ref="C2:E2"/>
    <mergeCell ref="F2:H2"/>
    <mergeCell ref="A4:A7"/>
    <mergeCell ref="A8:A11"/>
    <mergeCell ref="A12:A16"/>
    <mergeCell ref="A17:B17"/>
    <mergeCell ref="J14:P14"/>
    <mergeCell ref="J2:J3"/>
    <mergeCell ref="K2:M2"/>
    <mergeCell ref="N2:P2"/>
    <mergeCell ref="A1:H1"/>
    <mergeCell ref="J1:P1"/>
    <mergeCell ref="J12:P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workbookViewId="0">
      <selection activeCell="L14" sqref="L14"/>
    </sheetView>
  </sheetViews>
  <sheetFormatPr defaultRowHeight="15" x14ac:dyDescent="0.25"/>
  <cols>
    <col min="1" max="1" width="17.7109375" customWidth="1"/>
    <col min="2" max="2" width="20.28515625" customWidth="1"/>
    <col min="3" max="3" width="28.7109375" customWidth="1"/>
    <col min="4" max="4" width="18.140625" customWidth="1"/>
    <col min="5" max="5" width="16.42578125" customWidth="1"/>
    <col min="6" max="6" width="16.5703125" customWidth="1"/>
    <col min="7" max="7" width="16.42578125" customWidth="1"/>
    <col min="10" max="10" width="9.28515625" customWidth="1"/>
  </cols>
  <sheetData>
    <row r="1" spans="1:11" ht="33.75" customHeight="1" x14ac:dyDescent="0.25">
      <c r="A1" s="525" t="s">
        <v>976</v>
      </c>
      <c r="B1" s="525"/>
      <c r="C1" s="525"/>
      <c r="D1" s="525"/>
      <c r="E1" s="525"/>
      <c r="F1" s="525"/>
      <c r="G1" s="525"/>
    </row>
    <row r="2" spans="1:11" ht="15.75" customHeight="1" x14ac:dyDescent="0.25">
      <c r="A2" s="526"/>
      <c r="B2" s="527"/>
      <c r="C2" s="528"/>
      <c r="D2" s="532" t="s">
        <v>883</v>
      </c>
      <c r="E2" s="533"/>
      <c r="F2" s="532" t="s">
        <v>975</v>
      </c>
      <c r="G2" s="533"/>
      <c r="K2" s="96"/>
    </row>
    <row r="3" spans="1:11" x14ac:dyDescent="0.25">
      <c r="A3" s="529"/>
      <c r="B3" s="530"/>
      <c r="C3" s="531"/>
      <c r="D3" s="4" t="s">
        <v>4</v>
      </c>
      <c r="E3" s="4" t="s">
        <v>5</v>
      </c>
      <c r="F3" s="4" t="s">
        <v>4</v>
      </c>
      <c r="G3" s="4" t="s">
        <v>5</v>
      </c>
    </row>
    <row r="4" spans="1:11" ht="18" customHeight="1" x14ac:dyDescent="0.25">
      <c r="A4" s="508" t="s">
        <v>6</v>
      </c>
      <c r="B4" s="511" t="s">
        <v>7</v>
      </c>
      <c r="C4" s="512"/>
      <c r="D4" s="43">
        <v>454750</v>
      </c>
      <c r="E4" s="43">
        <v>493121</v>
      </c>
      <c r="F4" s="43">
        <v>452225</v>
      </c>
      <c r="G4" s="43">
        <v>520852</v>
      </c>
    </row>
    <row r="5" spans="1:11" ht="18" customHeight="1" x14ac:dyDescent="0.25">
      <c r="A5" s="509"/>
      <c r="B5" s="513" t="s">
        <v>8</v>
      </c>
      <c r="C5" s="66" t="s">
        <v>9</v>
      </c>
      <c r="D5" s="67">
        <v>47267</v>
      </c>
      <c r="E5" s="67">
        <v>47656</v>
      </c>
      <c r="F5" s="67">
        <v>51341</v>
      </c>
      <c r="G5" s="67">
        <v>52674</v>
      </c>
    </row>
    <row r="6" spans="1:11" ht="18" customHeight="1" x14ac:dyDescent="0.25">
      <c r="A6" s="509"/>
      <c r="B6" s="514"/>
      <c r="C6" s="66" t="s">
        <v>10</v>
      </c>
      <c r="D6" s="67">
        <v>407483</v>
      </c>
      <c r="E6" s="67">
        <v>445465</v>
      </c>
      <c r="F6" s="67">
        <v>400884</v>
      </c>
      <c r="G6" s="67">
        <v>468178</v>
      </c>
    </row>
    <row r="7" spans="1:11" ht="18" customHeight="1" x14ac:dyDescent="0.25">
      <c r="A7" s="509"/>
      <c r="B7" s="515" t="s">
        <v>11</v>
      </c>
      <c r="C7" s="517"/>
      <c r="D7" s="520">
        <v>947871</v>
      </c>
      <c r="E7" s="521"/>
      <c r="F7" s="520">
        <v>973077</v>
      </c>
      <c r="G7" s="521"/>
    </row>
    <row r="8" spans="1:11" ht="30.75" customHeight="1" x14ac:dyDescent="0.25">
      <c r="A8" s="509"/>
      <c r="B8" s="522" t="s">
        <v>12</v>
      </c>
      <c r="C8" s="523"/>
      <c r="D8" s="43">
        <v>104986</v>
      </c>
      <c r="E8" s="43">
        <v>118932</v>
      </c>
      <c r="F8" s="43">
        <v>107414</v>
      </c>
      <c r="G8" s="43">
        <v>117618</v>
      </c>
    </row>
    <row r="9" spans="1:11" ht="18" customHeight="1" x14ac:dyDescent="0.25">
      <c r="A9" s="509"/>
      <c r="B9" s="513" t="s">
        <v>8</v>
      </c>
      <c r="C9" s="66" t="s">
        <v>13</v>
      </c>
      <c r="D9" s="67">
        <v>73569</v>
      </c>
      <c r="E9" s="67">
        <v>77183</v>
      </c>
      <c r="F9" s="67">
        <v>72726</v>
      </c>
      <c r="G9" s="67">
        <v>77895</v>
      </c>
    </row>
    <row r="10" spans="1:11" ht="18" customHeight="1" x14ac:dyDescent="0.25">
      <c r="A10" s="509"/>
      <c r="B10" s="524"/>
      <c r="C10" s="66" t="s">
        <v>14</v>
      </c>
      <c r="D10" s="67">
        <v>4473</v>
      </c>
      <c r="E10" s="67">
        <v>4849</v>
      </c>
      <c r="F10" s="67">
        <v>4020</v>
      </c>
      <c r="G10" s="67">
        <v>4649</v>
      </c>
    </row>
    <row r="11" spans="1:11" ht="18" customHeight="1" x14ac:dyDescent="0.25">
      <c r="A11" s="509"/>
      <c r="B11" s="524"/>
      <c r="C11" s="66" t="s">
        <v>16</v>
      </c>
      <c r="D11" s="67">
        <v>23581</v>
      </c>
      <c r="E11" s="67">
        <v>33561</v>
      </c>
      <c r="F11" s="67">
        <v>26996</v>
      </c>
      <c r="G11" s="67">
        <v>31365</v>
      </c>
    </row>
    <row r="12" spans="1:11" ht="18" customHeight="1" x14ac:dyDescent="0.25">
      <c r="A12" s="509"/>
      <c r="B12" s="524"/>
      <c r="C12" s="66" t="s">
        <v>17</v>
      </c>
      <c r="D12" s="279">
        <v>822</v>
      </c>
      <c r="E12" s="279">
        <v>822</v>
      </c>
      <c r="F12" s="67">
        <v>1289</v>
      </c>
      <c r="G12" s="67">
        <v>1291</v>
      </c>
    </row>
    <row r="13" spans="1:11" ht="18" customHeight="1" x14ac:dyDescent="0.25">
      <c r="A13" s="509"/>
      <c r="B13" s="524"/>
      <c r="C13" s="66" t="s">
        <v>18</v>
      </c>
      <c r="D13" s="67">
        <v>2364</v>
      </c>
      <c r="E13" s="67">
        <v>2358</v>
      </c>
      <c r="F13" s="67">
        <v>2162</v>
      </c>
      <c r="G13" s="67">
        <v>2161</v>
      </c>
    </row>
    <row r="14" spans="1:11" ht="18" customHeight="1" x14ac:dyDescent="0.25">
      <c r="A14" s="509"/>
      <c r="B14" s="514"/>
      <c r="C14" s="66" t="s">
        <v>354</v>
      </c>
      <c r="D14" s="67">
        <v>177</v>
      </c>
      <c r="E14" s="67">
        <v>159</v>
      </c>
      <c r="F14" s="67">
        <v>221</v>
      </c>
      <c r="G14" s="67">
        <v>257</v>
      </c>
    </row>
    <row r="15" spans="1:11" ht="18" customHeight="1" x14ac:dyDescent="0.25">
      <c r="A15" s="510"/>
      <c r="B15" s="515" t="s">
        <v>19</v>
      </c>
      <c r="C15" s="517"/>
      <c r="D15" s="520">
        <v>223918</v>
      </c>
      <c r="E15" s="521"/>
      <c r="F15" s="520">
        <v>225032</v>
      </c>
      <c r="G15" s="521"/>
    </row>
    <row r="16" spans="1:11" ht="18" customHeight="1" x14ac:dyDescent="0.25">
      <c r="A16" s="508" t="s">
        <v>977</v>
      </c>
      <c r="B16" s="511" t="s">
        <v>7</v>
      </c>
      <c r="C16" s="512"/>
      <c r="D16" s="43">
        <v>301743</v>
      </c>
      <c r="E16" s="43">
        <v>330471</v>
      </c>
      <c r="F16" s="43">
        <v>359472</v>
      </c>
      <c r="G16" s="43">
        <v>387102</v>
      </c>
    </row>
    <row r="17" spans="1:7" ht="18" customHeight="1" x14ac:dyDescent="0.25">
      <c r="A17" s="509"/>
      <c r="B17" s="513" t="s">
        <v>8</v>
      </c>
      <c r="C17" s="66" t="s">
        <v>9</v>
      </c>
      <c r="D17" s="67">
        <v>246165</v>
      </c>
      <c r="E17" s="67">
        <v>274035</v>
      </c>
      <c r="F17" s="67">
        <v>269775</v>
      </c>
      <c r="G17" s="67">
        <v>296367</v>
      </c>
    </row>
    <row r="18" spans="1:7" ht="18" customHeight="1" x14ac:dyDescent="0.25">
      <c r="A18" s="509"/>
      <c r="B18" s="514"/>
      <c r="C18" s="66" t="s">
        <v>10</v>
      </c>
      <c r="D18" s="67">
        <v>55578</v>
      </c>
      <c r="E18" s="67">
        <v>56436</v>
      </c>
      <c r="F18" s="67">
        <v>89697</v>
      </c>
      <c r="G18" s="67">
        <v>90735</v>
      </c>
    </row>
    <row r="19" spans="1:7" ht="18" customHeight="1" x14ac:dyDescent="0.25">
      <c r="A19" s="509"/>
      <c r="B19" s="515" t="s">
        <v>11</v>
      </c>
      <c r="C19" s="517"/>
      <c r="D19" s="520">
        <v>632214</v>
      </c>
      <c r="E19" s="521"/>
      <c r="F19" s="520">
        <v>746574</v>
      </c>
      <c r="G19" s="521"/>
    </row>
    <row r="20" spans="1:7" ht="30" customHeight="1" x14ac:dyDescent="0.25">
      <c r="A20" s="509"/>
      <c r="B20" s="511" t="s">
        <v>20</v>
      </c>
      <c r="C20" s="512"/>
      <c r="D20" s="360">
        <v>2315</v>
      </c>
      <c r="E20" s="360">
        <v>2219</v>
      </c>
      <c r="F20" s="360">
        <v>2760</v>
      </c>
      <c r="G20" s="360">
        <v>2567</v>
      </c>
    </row>
    <row r="21" spans="1:7" ht="18" customHeight="1" x14ac:dyDescent="0.25">
      <c r="A21" s="510"/>
      <c r="B21" s="515" t="s">
        <v>21</v>
      </c>
      <c r="C21" s="517"/>
      <c r="D21" s="520">
        <v>4534</v>
      </c>
      <c r="E21" s="521"/>
      <c r="F21" s="520">
        <v>5327</v>
      </c>
      <c r="G21" s="521"/>
    </row>
    <row r="22" spans="1:7" ht="21" customHeight="1" x14ac:dyDescent="0.25">
      <c r="A22" s="515" t="s">
        <v>22</v>
      </c>
      <c r="B22" s="516"/>
      <c r="C22" s="517"/>
      <c r="D22" s="518">
        <v>1580085</v>
      </c>
      <c r="E22" s="519"/>
      <c r="F22" s="518">
        <v>1719651</v>
      </c>
      <c r="G22" s="519"/>
    </row>
    <row r="23" spans="1:7" ht="25.5" customHeight="1" x14ac:dyDescent="0.25">
      <c r="A23" s="515" t="s">
        <v>23</v>
      </c>
      <c r="B23" s="516"/>
      <c r="C23" s="517"/>
      <c r="D23" s="518">
        <v>228452</v>
      </c>
      <c r="E23" s="519"/>
      <c r="F23" s="518">
        <v>230359</v>
      </c>
      <c r="G23" s="519"/>
    </row>
    <row r="26" spans="1:7" ht="18.75" customHeight="1" x14ac:dyDescent="0.3">
      <c r="A26" s="8"/>
      <c r="B26" s="8"/>
      <c r="C26" s="8"/>
      <c r="D26" s="8"/>
    </row>
    <row r="27" spans="1:7" ht="18.75" x14ac:dyDescent="0.3">
      <c r="A27" s="8"/>
      <c r="B27" s="8"/>
      <c r="C27" s="8"/>
      <c r="D27" s="8"/>
    </row>
    <row r="31" spans="1:7" ht="15.75" customHeight="1" x14ac:dyDescent="0.25"/>
    <row r="35" spans="1:6" ht="17.25" customHeight="1" x14ac:dyDescent="0.25"/>
    <row r="39" spans="1:6" ht="18.75" customHeight="1" x14ac:dyDescent="0.25"/>
    <row r="45" spans="1:6" x14ac:dyDescent="0.25">
      <c r="A45" s="9"/>
      <c r="B45" s="9"/>
      <c r="C45" s="9"/>
      <c r="D45" s="9"/>
      <c r="E45" s="9"/>
      <c r="F45" s="9"/>
    </row>
  </sheetData>
  <mergeCells count="31">
    <mergeCell ref="A1:G1"/>
    <mergeCell ref="A2:C3"/>
    <mergeCell ref="D2:E2"/>
    <mergeCell ref="F2:G2"/>
    <mergeCell ref="A4:A15"/>
    <mergeCell ref="B4:C4"/>
    <mergeCell ref="B5:B6"/>
    <mergeCell ref="D7:E7"/>
    <mergeCell ref="B7:C7"/>
    <mergeCell ref="B15:C15"/>
    <mergeCell ref="F23:G23"/>
    <mergeCell ref="F7:G7"/>
    <mergeCell ref="B8:C8"/>
    <mergeCell ref="B9:B14"/>
    <mergeCell ref="D15:E15"/>
    <mergeCell ref="F15:G15"/>
    <mergeCell ref="D23:E23"/>
    <mergeCell ref="D19:E19"/>
    <mergeCell ref="F19:G19"/>
    <mergeCell ref="D22:E22"/>
    <mergeCell ref="F22:G22"/>
    <mergeCell ref="D21:E21"/>
    <mergeCell ref="F21:G21"/>
    <mergeCell ref="A16:A21"/>
    <mergeCell ref="B16:C16"/>
    <mergeCell ref="B17:B18"/>
    <mergeCell ref="A22:C22"/>
    <mergeCell ref="A23:C23"/>
    <mergeCell ref="B21:C21"/>
    <mergeCell ref="B20:C20"/>
    <mergeCell ref="B19:C19"/>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I29" sqref="I29"/>
    </sheetView>
  </sheetViews>
  <sheetFormatPr defaultRowHeight="15" x14ac:dyDescent="0.25"/>
  <cols>
    <col min="1" max="1" width="14.28515625" customWidth="1"/>
    <col min="2" max="2" width="27" customWidth="1"/>
    <col min="3" max="10" width="16.7109375" customWidth="1"/>
  </cols>
  <sheetData>
    <row r="1" spans="1:11" ht="23.25" customHeight="1" x14ac:dyDescent="0.25">
      <c r="A1" s="539" t="s">
        <v>1083</v>
      </c>
      <c r="B1" s="539"/>
      <c r="C1" s="539"/>
      <c r="D1" s="539"/>
      <c r="E1" s="539"/>
      <c r="F1" s="539"/>
      <c r="G1" s="539"/>
      <c r="H1" s="539"/>
      <c r="I1" s="539"/>
      <c r="J1" s="539"/>
    </row>
    <row r="2" spans="1:11" ht="18.75" customHeight="1" x14ac:dyDescent="0.25">
      <c r="A2" s="554"/>
      <c r="B2" s="554"/>
      <c r="C2" s="554" t="s">
        <v>883</v>
      </c>
      <c r="D2" s="554"/>
      <c r="E2" s="554"/>
      <c r="F2" s="554"/>
      <c r="G2" s="554" t="s">
        <v>975</v>
      </c>
      <c r="H2" s="554"/>
      <c r="I2" s="554"/>
      <c r="J2" s="554"/>
    </row>
    <row r="3" spans="1:11" ht="24.75" customHeight="1" x14ac:dyDescent="0.25">
      <c r="A3" s="554"/>
      <c r="B3" s="554"/>
      <c r="C3" s="10" t="s">
        <v>466</v>
      </c>
      <c r="D3" s="10" t="s">
        <v>295</v>
      </c>
      <c r="E3" s="10" t="s">
        <v>58</v>
      </c>
      <c r="F3" s="10" t="s">
        <v>859</v>
      </c>
      <c r="G3" s="10" t="s">
        <v>466</v>
      </c>
      <c r="H3" s="10" t="s">
        <v>295</v>
      </c>
      <c r="I3" s="10" t="s">
        <v>58</v>
      </c>
      <c r="J3" s="10" t="s">
        <v>859</v>
      </c>
      <c r="K3" s="63"/>
    </row>
    <row r="4" spans="1:11" x14ac:dyDescent="0.25">
      <c r="A4" s="585" t="s">
        <v>307</v>
      </c>
      <c r="B4" s="49" t="s">
        <v>308</v>
      </c>
      <c r="C4" s="346">
        <v>7</v>
      </c>
      <c r="D4" s="348" t="s">
        <v>15</v>
      </c>
      <c r="E4" s="348">
        <v>7</v>
      </c>
      <c r="F4" s="348" t="s">
        <v>15</v>
      </c>
      <c r="G4" s="346">
        <v>3</v>
      </c>
      <c r="H4" s="348">
        <v>1</v>
      </c>
      <c r="I4" s="348" t="s">
        <v>15</v>
      </c>
      <c r="J4" s="348">
        <v>2</v>
      </c>
      <c r="K4" s="63"/>
    </row>
    <row r="5" spans="1:11" x14ac:dyDescent="0.25">
      <c r="A5" s="585"/>
      <c r="B5" s="49" t="s">
        <v>332</v>
      </c>
      <c r="C5" s="346">
        <v>2</v>
      </c>
      <c r="D5" s="348" t="s">
        <v>15</v>
      </c>
      <c r="E5" s="348">
        <v>1</v>
      </c>
      <c r="F5" s="348">
        <v>1</v>
      </c>
      <c r="G5" s="346">
        <v>0</v>
      </c>
      <c r="H5" s="348" t="s">
        <v>15</v>
      </c>
      <c r="I5" s="348" t="s">
        <v>15</v>
      </c>
      <c r="J5" s="348" t="s">
        <v>15</v>
      </c>
      <c r="K5" s="63"/>
    </row>
    <row r="6" spans="1:11" x14ac:dyDescent="0.25">
      <c r="A6" s="585"/>
      <c r="B6" s="49" t="s">
        <v>309</v>
      </c>
      <c r="C6" s="346">
        <v>4</v>
      </c>
      <c r="D6" s="348" t="s">
        <v>15</v>
      </c>
      <c r="E6" s="348">
        <v>4</v>
      </c>
      <c r="F6" s="348" t="s">
        <v>15</v>
      </c>
      <c r="G6" s="346">
        <v>0</v>
      </c>
      <c r="H6" s="348" t="s">
        <v>15</v>
      </c>
      <c r="I6" s="348" t="s">
        <v>15</v>
      </c>
      <c r="J6" s="348" t="s">
        <v>15</v>
      </c>
      <c r="K6" s="63"/>
    </row>
    <row r="7" spans="1:11" x14ac:dyDescent="0.25">
      <c r="A7" s="585"/>
      <c r="B7" s="49" t="s">
        <v>310</v>
      </c>
      <c r="C7" s="346">
        <v>1</v>
      </c>
      <c r="D7" s="348" t="s">
        <v>15</v>
      </c>
      <c r="E7" s="348" t="s">
        <v>15</v>
      </c>
      <c r="F7" s="348">
        <v>1</v>
      </c>
      <c r="G7" s="346">
        <v>0</v>
      </c>
      <c r="H7" s="348" t="s">
        <v>15</v>
      </c>
      <c r="I7" s="348" t="s">
        <v>15</v>
      </c>
      <c r="J7" s="348"/>
      <c r="K7" s="63"/>
    </row>
    <row r="8" spans="1:11" x14ac:dyDescent="0.25">
      <c r="A8" s="585"/>
      <c r="B8" s="49" t="s">
        <v>311</v>
      </c>
      <c r="C8" s="346">
        <v>2</v>
      </c>
      <c r="D8" s="348">
        <v>1</v>
      </c>
      <c r="E8" s="348">
        <v>1</v>
      </c>
      <c r="F8" s="348" t="s">
        <v>15</v>
      </c>
      <c r="G8" s="346">
        <v>0</v>
      </c>
      <c r="H8" s="348" t="s">
        <v>15</v>
      </c>
      <c r="I8" s="348"/>
      <c r="J8" s="348" t="s">
        <v>15</v>
      </c>
      <c r="K8" s="63"/>
    </row>
    <row r="9" spans="1:11" x14ac:dyDescent="0.25">
      <c r="A9" s="585"/>
      <c r="B9" s="49" t="s">
        <v>312</v>
      </c>
      <c r="C9" s="346">
        <v>4</v>
      </c>
      <c r="D9" s="348">
        <v>4</v>
      </c>
      <c r="E9" s="348" t="s">
        <v>15</v>
      </c>
      <c r="F9" s="348" t="s">
        <v>15</v>
      </c>
      <c r="G9" s="346">
        <v>6</v>
      </c>
      <c r="H9" s="348">
        <v>3</v>
      </c>
      <c r="I9" s="348" t="s">
        <v>15</v>
      </c>
      <c r="J9" s="348">
        <v>3</v>
      </c>
      <c r="K9" s="63"/>
    </row>
    <row r="10" spans="1:11" x14ac:dyDescent="0.25">
      <c r="A10" s="585"/>
      <c r="B10" s="49" t="s">
        <v>313</v>
      </c>
      <c r="C10" s="346">
        <v>0</v>
      </c>
      <c r="D10" s="348" t="s">
        <v>15</v>
      </c>
      <c r="E10" s="348" t="s">
        <v>15</v>
      </c>
      <c r="F10" s="348" t="s">
        <v>15</v>
      </c>
      <c r="G10" s="346">
        <v>0</v>
      </c>
      <c r="H10" s="348" t="s">
        <v>15</v>
      </c>
      <c r="I10" s="348" t="s">
        <v>15</v>
      </c>
      <c r="J10" s="348" t="s">
        <v>15</v>
      </c>
      <c r="K10" s="63"/>
    </row>
    <row r="11" spans="1:11" x14ac:dyDescent="0.25">
      <c r="A11" s="585"/>
      <c r="B11" s="49" t="s">
        <v>314</v>
      </c>
      <c r="C11" s="346">
        <v>78</v>
      </c>
      <c r="D11" s="348" t="s">
        <v>15</v>
      </c>
      <c r="E11" s="348" t="s">
        <v>15</v>
      </c>
      <c r="F11" s="348">
        <v>78</v>
      </c>
      <c r="G11" s="346">
        <v>22</v>
      </c>
      <c r="H11" s="348" t="s">
        <v>15</v>
      </c>
      <c r="I11" s="348" t="s">
        <v>15</v>
      </c>
      <c r="J11" s="348">
        <v>22</v>
      </c>
      <c r="K11" s="63"/>
    </row>
    <row r="12" spans="1:11" x14ac:dyDescent="0.25">
      <c r="A12" s="585"/>
      <c r="B12" s="49" t="s">
        <v>315</v>
      </c>
      <c r="C12" s="346">
        <v>0</v>
      </c>
      <c r="D12" s="348" t="s">
        <v>15</v>
      </c>
      <c r="E12" s="348" t="s">
        <v>15</v>
      </c>
      <c r="F12" s="348" t="s">
        <v>15</v>
      </c>
      <c r="G12" s="346">
        <v>0</v>
      </c>
      <c r="H12" s="348" t="s">
        <v>15</v>
      </c>
      <c r="I12" s="348" t="s">
        <v>15</v>
      </c>
      <c r="J12" s="348" t="s">
        <v>15</v>
      </c>
      <c r="K12" s="63"/>
    </row>
    <row r="13" spans="1:11" x14ac:dyDescent="0.25">
      <c r="A13" s="585"/>
      <c r="B13" s="49" t="s">
        <v>316</v>
      </c>
      <c r="C13" s="346">
        <v>0</v>
      </c>
      <c r="D13" s="348" t="s">
        <v>15</v>
      </c>
      <c r="E13" s="348" t="s">
        <v>15</v>
      </c>
      <c r="F13" s="348" t="s">
        <v>15</v>
      </c>
      <c r="G13" s="346">
        <v>6</v>
      </c>
      <c r="H13" s="348" t="s">
        <v>15</v>
      </c>
      <c r="I13" s="348" t="s">
        <v>15</v>
      </c>
      <c r="J13" s="348">
        <v>6</v>
      </c>
      <c r="K13" s="63"/>
    </row>
    <row r="14" spans="1:11" x14ac:dyDescent="0.25">
      <c r="A14" s="585"/>
      <c r="B14" s="49" t="s">
        <v>257</v>
      </c>
      <c r="C14" s="346">
        <v>0</v>
      </c>
      <c r="D14" s="348" t="s">
        <v>15</v>
      </c>
      <c r="E14" s="348" t="s">
        <v>15</v>
      </c>
      <c r="F14" s="348" t="s">
        <v>15</v>
      </c>
      <c r="G14" s="346">
        <v>0</v>
      </c>
      <c r="H14" s="348" t="s">
        <v>15</v>
      </c>
      <c r="I14" s="348" t="s">
        <v>15</v>
      </c>
      <c r="J14" s="348" t="s">
        <v>15</v>
      </c>
      <c r="K14" s="63"/>
    </row>
    <row r="15" spans="1:11" x14ac:dyDescent="0.25">
      <c r="A15" s="585"/>
      <c r="B15" s="64" t="s">
        <v>41</v>
      </c>
      <c r="C15" s="195">
        <v>98</v>
      </c>
      <c r="D15" s="65">
        <v>1</v>
      </c>
      <c r="E15" s="65">
        <v>13</v>
      </c>
      <c r="F15" s="65">
        <v>77</v>
      </c>
      <c r="G15" s="195">
        <v>37</v>
      </c>
      <c r="H15" s="65">
        <v>4</v>
      </c>
      <c r="I15" s="65">
        <v>0</v>
      </c>
      <c r="J15" s="65">
        <v>33</v>
      </c>
      <c r="K15" s="63"/>
    </row>
    <row r="16" spans="1:11" ht="18" customHeight="1" x14ac:dyDescent="0.25">
      <c r="A16" s="580" t="s">
        <v>317</v>
      </c>
      <c r="B16" s="580"/>
      <c r="C16" s="195">
        <v>3</v>
      </c>
      <c r="D16" s="348" t="s">
        <v>15</v>
      </c>
      <c r="E16" s="348">
        <v>3</v>
      </c>
      <c r="F16" s="348" t="s">
        <v>15</v>
      </c>
      <c r="G16" s="195">
        <v>0</v>
      </c>
      <c r="H16" s="348" t="s">
        <v>15</v>
      </c>
      <c r="I16" s="348" t="s">
        <v>15</v>
      </c>
      <c r="J16" s="348" t="s">
        <v>15</v>
      </c>
      <c r="K16" s="63"/>
    </row>
    <row r="18" spans="1:10" x14ac:dyDescent="0.25">
      <c r="A18" s="629" t="s">
        <v>857</v>
      </c>
      <c r="B18" s="629"/>
      <c r="C18" s="629"/>
      <c r="D18" s="629"/>
      <c r="E18" s="629"/>
      <c r="F18" s="629"/>
      <c r="G18" s="629"/>
      <c r="H18" s="629"/>
      <c r="I18" s="629"/>
      <c r="J18" s="629"/>
    </row>
  </sheetData>
  <mergeCells count="7">
    <mergeCell ref="A1:J1"/>
    <mergeCell ref="A18:J18"/>
    <mergeCell ref="A2:B3"/>
    <mergeCell ref="C2:F2"/>
    <mergeCell ref="A4:A15"/>
    <mergeCell ref="A16:B16"/>
    <mergeCell ref="G2:J2"/>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election activeCell="A4" sqref="A4:A7"/>
    </sheetView>
  </sheetViews>
  <sheetFormatPr defaultRowHeight="15" x14ac:dyDescent="0.25"/>
  <cols>
    <col min="1" max="1" width="16.42578125" customWidth="1"/>
    <col min="2" max="2" width="13.42578125" customWidth="1"/>
    <col min="3" max="3" width="12.7109375" customWidth="1"/>
    <col min="16" max="16" width="13" customWidth="1"/>
  </cols>
  <sheetData>
    <row r="1" spans="1:16" ht="25.5" customHeight="1" x14ac:dyDescent="0.25">
      <c r="A1" s="539" t="s">
        <v>1084</v>
      </c>
      <c r="B1" s="539"/>
      <c r="C1" s="539"/>
      <c r="D1" s="539"/>
      <c r="E1" s="539"/>
      <c r="F1" s="539"/>
      <c r="G1" s="539"/>
      <c r="H1" s="539"/>
      <c r="I1" s="539"/>
      <c r="J1" s="539"/>
      <c r="K1" s="539"/>
      <c r="L1" s="539"/>
      <c r="M1" s="539"/>
      <c r="N1" s="539"/>
      <c r="O1" s="539"/>
      <c r="P1" s="539"/>
    </row>
    <row r="2" spans="1:16" x14ac:dyDescent="0.25">
      <c r="A2" s="554"/>
      <c r="B2" s="554"/>
      <c r="C2" s="555" t="s">
        <v>427</v>
      </c>
      <c r="D2" s="554" t="s">
        <v>318</v>
      </c>
      <c r="E2" s="554" t="s">
        <v>319</v>
      </c>
      <c r="F2" s="554" t="s">
        <v>320</v>
      </c>
      <c r="G2" s="554" t="s">
        <v>321</v>
      </c>
      <c r="H2" s="554" t="s">
        <v>322</v>
      </c>
      <c r="I2" s="554" t="s">
        <v>323</v>
      </c>
      <c r="J2" s="554" t="s">
        <v>324</v>
      </c>
      <c r="K2" s="554" t="s">
        <v>325</v>
      </c>
      <c r="L2" s="554" t="s">
        <v>326</v>
      </c>
      <c r="M2" s="554" t="s">
        <v>327</v>
      </c>
      <c r="N2" s="554" t="s">
        <v>328</v>
      </c>
      <c r="O2" s="554" t="s">
        <v>329</v>
      </c>
      <c r="P2" s="538" t="s">
        <v>330</v>
      </c>
    </row>
    <row r="3" spans="1:16" x14ac:dyDescent="0.25">
      <c r="A3" s="554"/>
      <c r="B3" s="554"/>
      <c r="C3" s="602"/>
      <c r="D3" s="554"/>
      <c r="E3" s="554"/>
      <c r="F3" s="554"/>
      <c r="G3" s="554"/>
      <c r="H3" s="554"/>
      <c r="I3" s="554"/>
      <c r="J3" s="554"/>
      <c r="K3" s="554"/>
      <c r="L3" s="554"/>
      <c r="M3" s="554"/>
      <c r="N3" s="554"/>
      <c r="O3" s="554"/>
      <c r="P3" s="538"/>
    </row>
    <row r="4" spans="1:16" x14ac:dyDescent="0.25">
      <c r="A4" s="638" t="s">
        <v>1085</v>
      </c>
      <c r="B4" s="347" t="s">
        <v>331</v>
      </c>
      <c r="C4" s="346">
        <v>7</v>
      </c>
      <c r="D4" s="348">
        <v>1</v>
      </c>
      <c r="E4" s="348" t="s">
        <v>15</v>
      </c>
      <c r="F4" s="348">
        <v>1</v>
      </c>
      <c r="G4" s="348" t="s">
        <v>15</v>
      </c>
      <c r="H4" s="348">
        <v>3</v>
      </c>
      <c r="I4" s="348" t="s">
        <v>15</v>
      </c>
      <c r="J4" s="348">
        <v>1</v>
      </c>
      <c r="K4" s="348" t="s">
        <v>15</v>
      </c>
      <c r="L4" s="348">
        <v>1</v>
      </c>
      <c r="M4" s="348" t="s">
        <v>15</v>
      </c>
      <c r="N4" s="348" t="s">
        <v>15</v>
      </c>
      <c r="O4" s="348" t="s">
        <v>15</v>
      </c>
      <c r="P4" s="353">
        <v>2</v>
      </c>
    </row>
    <row r="5" spans="1:16" x14ac:dyDescent="0.25">
      <c r="A5" s="638"/>
      <c r="B5" s="347" t="s">
        <v>332</v>
      </c>
      <c r="C5" s="346">
        <v>2</v>
      </c>
      <c r="D5" s="348" t="s">
        <v>15</v>
      </c>
      <c r="E5" s="348" t="s">
        <v>15</v>
      </c>
      <c r="F5" s="348" t="s">
        <v>15</v>
      </c>
      <c r="G5" s="348" t="s">
        <v>15</v>
      </c>
      <c r="H5" s="348" t="s">
        <v>15</v>
      </c>
      <c r="I5" s="348" t="s">
        <v>15</v>
      </c>
      <c r="J5" s="348">
        <v>1</v>
      </c>
      <c r="K5" s="348" t="s">
        <v>15</v>
      </c>
      <c r="L5" s="348">
        <v>1</v>
      </c>
      <c r="M5" s="348" t="s">
        <v>15</v>
      </c>
      <c r="N5" s="348" t="s">
        <v>15</v>
      </c>
      <c r="O5" s="348" t="s">
        <v>15</v>
      </c>
      <c r="P5" s="353" t="s">
        <v>15</v>
      </c>
    </row>
    <row r="6" spans="1:16" x14ac:dyDescent="0.25">
      <c r="A6" s="638"/>
      <c r="B6" s="347" t="s">
        <v>333</v>
      </c>
      <c r="C6" s="346" t="s">
        <v>15</v>
      </c>
      <c r="D6" s="348"/>
      <c r="E6" s="348" t="s">
        <v>15</v>
      </c>
      <c r="F6" s="348" t="s">
        <v>15</v>
      </c>
      <c r="G6" s="348" t="s">
        <v>15</v>
      </c>
      <c r="H6" s="348" t="s">
        <v>15</v>
      </c>
      <c r="I6" s="348" t="s">
        <v>15</v>
      </c>
      <c r="J6" s="348" t="s">
        <v>15</v>
      </c>
      <c r="K6" s="348" t="s">
        <v>15</v>
      </c>
      <c r="L6" s="348"/>
      <c r="M6" s="348" t="s">
        <v>15</v>
      </c>
      <c r="N6" s="348" t="s">
        <v>15</v>
      </c>
      <c r="O6" s="348" t="s">
        <v>15</v>
      </c>
      <c r="P6" s="353" t="s">
        <v>15</v>
      </c>
    </row>
    <row r="7" spans="1:16" x14ac:dyDescent="0.25">
      <c r="A7" s="638"/>
      <c r="B7" s="64" t="s">
        <v>41</v>
      </c>
      <c r="C7" s="195">
        <v>9</v>
      </c>
      <c r="D7" s="195">
        <v>1</v>
      </c>
      <c r="E7" s="195">
        <v>0</v>
      </c>
      <c r="F7" s="195">
        <v>1</v>
      </c>
      <c r="G7" s="195">
        <v>0</v>
      </c>
      <c r="H7" s="195">
        <v>3</v>
      </c>
      <c r="I7" s="195">
        <v>0</v>
      </c>
      <c r="J7" s="195">
        <v>2</v>
      </c>
      <c r="K7" s="195">
        <v>0</v>
      </c>
      <c r="L7" s="195">
        <v>2</v>
      </c>
      <c r="M7" s="195">
        <v>0</v>
      </c>
      <c r="N7" s="195">
        <v>0</v>
      </c>
      <c r="O7" s="195">
        <v>0</v>
      </c>
      <c r="P7" s="417">
        <v>2</v>
      </c>
    </row>
    <row r="8" spans="1:16" x14ac:dyDescent="0.25">
      <c r="A8" s="638" t="s">
        <v>1086</v>
      </c>
      <c r="B8" s="347" t="s">
        <v>331</v>
      </c>
      <c r="C8" s="346">
        <v>2</v>
      </c>
      <c r="D8" s="348" t="s">
        <v>15</v>
      </c>
      <c r="E8" s="348">
        <v>2</v>
      </c>
      <c r="F8" s="348" t="s">
        <v>15</v>
      </c>
      <c r="G8" s="348" t="s">
        <v>15</v>
      </c>
      <c r="H8" s="348">
        <v>1</v>
      </c>
      <c r="I8" s="348" t="s">
        <v>15</v>
      </c>
      <c r="J8" s="348" t="s">
        <v>15</v>
      </c>
      <c r="K8" s="348" t="s">
        <v>15</v>
      </c>
      <c r="L8" s="348" t="s">
        <v>15</v>
      </c>
      <c r="M8" s="348" t="s">
        <v>15</v>
      </c>
      <c r="N8" s="348" t="s">
        <v>15</v>
      </c>
      <c r="O8" s="348" t="s">
        <v>15</v>
      </c>
      <c r="P8" s="353" t="s">
        <v>15</v>
      </c>
    </row>
    <row r="9" spans="1:16" x14ac:dyDescent="0.25">
      <c r="A9" s="638"/>
      <c r="B9" s="347" t="s">
        <v>332</v>
      </c>
      <c r="C9" s="346" t="s">
        <v>15</v>
      </c>
      <c r="D9" s="348" t="s">
        <v>15</v>
      </c>
      <c r="E9" s="348" t="s">
        <v>15</v>
      </c>
      <c r="F9" s="348" t="s">
        <v>15</v>
      </c>
      <c r="G9" s="348" t="s">
        <v>15</v>
      </c>
      <c r="H9" s="348" t="s">
        <v>15</v>
      </c>
      <c r="I9" s="348" t="s">
        <v>15</v>
      </c>
      <c r="J9" s="348" t="s">
        <v>15</v>
      </c>
      <c r="K9" s="348" t="s">
        <v>15</v>
      </c>
      <c r="L9" s="348" t="s">
        <v>15</v>
      </c>
      <c r="M9" s="348" t="s">
        <v>15</v>
      </c>
      <c r="N9" s="348" t="s">
        <v>15</v>
      </c>
      <c r="O9" s="348" t="s">
        <v>15</v>
      </c>
      <c r="P9" s="353" t="s">
        <v>15</v>
      </c>
    </row>
    <row r="10" spans="1:16" x14ac:dyDescent="0.25">
      <c r="A10" s="638"/>
      <c r="B10" s="347" t="s">
        <v>333</v>
      </c>
      <c r="C10" s="346" t="s">
        <v>15</v>
      </c>
      <c r="D10" s="348" t="s">
        <v>15</v>
      </c>
      <c r="E10" s="348" t="s">
        <v>15</v>
      </c>
      <c r="F10" s="348" t="s">
        <v>15</v>
      </c>
      <c r="G10" s="348" t="s">
        <v>15</v>
      </c>
      <c r="H10" s="348" t="s">
        <v>15</v>
      </c>
      <c r="I10" s="348" t="s">
        <v>15</v>
      </c>
      <c r="J10" s="348" t="s">
        <v>15</v>
      </c>
      <c r="K10" s="348" t="s">
        <v>15</v>
      </c>
      <c r="L10" s="348" t="s">
        <v>15</v>
      </c>
      <c r="M10" s="348" t="s">
        <v>15</v>
      </c>
      <c r="N10" s="348" t="s">
        <v>15</v>
      </c>
      <c r="O10" s="348" t="s">
        <v>15</v>
      </c>
      <c r="P10" s="353" t="s">
        <v>15</v>
      </c>
    </row>
    <row r="11" spans="1:16" x14ac:dyDescent="0.25">
      <c r="A11" s="638"/>
      <c r="B11" s="64" t="s">
        <v>41</v>
      </c>
      <c r="C11" s="195">
        <v>3</v>
      </c>
      <c r="D11" s="195">
        <v>0</v>
      </c>
      <c r="E11" s="195">
        <v>2</v>
      </c>
      <c r="F11" s="195">
        <v>0</v>
      </c>
      <c r="G11" s="195">
        <v>0</v>
      </c>
      <c r="H11" s="195">
        <v>1</v>
      </c>
      <c r="I11" s="195">
        <v>0</v>
      </c>
      <c r="J11" s="195">
        <v>0</v>
      </c>
      <c r="K11" s="195">
        <v>0</v>
      </c>
      <c r="L11" s="195">
        <v>0</v>
      </c>
      <c r="M11" s="195">
        <v>0</v>
      </c>
      <c r="N11" s="195">
        <v>0</v>
      </c>
      <c r="O11" s="195">
        <v>0</v>
      </c>
      <c r="P11" s="417">
        <v>0</v>
      </c>
    </row>
    <row r="13" spans="1:16" x14ac:dyDescent="0.25">
      <c r="A13" s="639" t="s">
        <v>809</v>
      </c>
      <c r="B13" s="640"/>
      <c r="C13" s="640"/>
      <c r="D13" s="640"/>
      <c r="E13" s="640"/>
      <c r="F13" s="640"/>
      <c r="G13" s="640"/>
      <c r="H13" s="640"/>
      <c r="I13" s="640"/>
      <c r="J13" s="640"/>
      <c r="K13" s="640"/>
      <c r="L13" s="640"/>
      <c r="M13" s="640"/>
      <c r="N13" s="640"/>
      <c r="O13" s="640"/>
      <c r="P13" s="641"/>
    </row>
    <row r="14" spans="1:16" x14ac:dyDescent="0.25">
      <c r="A14" s="632" t="s">
        <v>810</v>
      </c>
      <c r="B14" s="633"/>
      <c r="C14" s="633"/>
      <c r="D14" s="633"/>
      <c r="E14" s="633"/>
      <c r="F14" s="633"/>
      <c r="G14" s="633"/>
      <c r="H14" s="633"/>
      <c r="I14" s="633"/>
      <c r="J14" s="633"/>
      <c r="K14" s="633"/>
      <c r="L14" s="633"/>
      <c r="M14" s="633"/>
      <c r="N14" s="633"/>
      <c r="O14" s="633"/>
      <c r="P14" s="634"/>
    </row>
    <row r="15" spans="1:16" x14ac:dyDescent="0.25">
      <c r="A15" s="632" t="s">
        <v>811</v>
      </c>
      <c r="B15" s="633"/>
      <c r="C15" s="633"/>
      <c r="D15" s="633"/>
      <c r="E15" s="633"/>
      <c r="F15" s="633"/>
      <c r="G15" s="633"/>
      <c r="H15" s="633"/>
      <c r="I15" s="633"/>
      <c r="J15" s="633"/>
      <c r="K15" s="633"/>
      <c r="L15" s="633"/>
      <c r="M15" s="633"/>
      <c r="N15" s="633"/>
      <c r="O15" s="633"/>
      <c r="P15" s="634"/>
    </row>
    <row r="16" spans="1:16" x14ac:dyDescent="0.25">
      <c r="A16" s="632" t="s">
        <v>812</v>
      </c>
      <c r="B16" s="633"/>
      <c r="C16" s="633"/>
      <c r="D16" s="633"/>
      <c r="E16" s="633"/>
      <c r="F16" s="633"/>
      <c r="G16" s="633"/>
      <c r="H16" s="633"/>
      <c r="I16" s="633"/>
      <c r="J16" s="633"/>
      <c r="K16" s="633"/>
      <c r="L16" s="633"/>
      <c r="M16" s="633"/>
      <c r="N16" s="633"/>
      <c r="O16" s="633"/>
      <c r="P16" s="634"/>
    </row>
    <row r="17" spans="1:16" x14ac:dyDescent="0.25">
      <c r="A17" s="632" t="s">
        <v>813</v>
      </c>
      <c r="B17" s="633"/>
      <c r="C17" s="633"/>
      <c r="D17" s="633"/>
      <c r="E17" s="633"/>
      <c r="F17" s="633"/>
      <c r="G17" s="633"/>
      <c r="H17" s="633"/>
      <c r="I17" s="633"/>
      <c r="J17" s="633"/>
      <c r="K17" s="633"/>
      <c r="L17" s="633"/>
      <c r="M17" s="633"/>
      <c r="N17" s="633"/>
      <c r="O17" s="633"/>
      <c r="P17" s="634"/>
    </row>
    <row r="18" spans="1:16" x14ac:dyDescent="0.25">
      <c r="A18" s="632" t="s">
        <v>814</v>
      </c>
      <c r="B18" s="633"/>
      <c r="C18" s="633"/>
      <c r="D18" s="633"/>
      <c r="E18" s="633"/>
      <c r="F18" s="633"/>
      <c r="G18" s="633"/>
      <c r="H18" s="633"/>
      <c r="I18" s="633"/>
      <c r="J18" s="633"/>
      <c r="K18" s="633"/>
      <c r="L18" s="633"/>
      <c r="M18" s="633"/>
      <c r="N18" s="633"/>
      <c r="O18" s="633"/>
      <c r="P18" s="634"/>
    </row>
    <row r="19" spans="1:16" x14ac:dyDescent="0.25">
      <c r="A19" s="632" t="s">
        <v>815</v>
      </c>
      <c r="B19" s="633"/>
      <c r="C19" s="633"/>
      <c r="D19" s="633"/>
      <c r="E19" s="633"/>
      <c r="F19" s="633"/>
      <c r="G19" s="633"/>
      <c r="H19" s="633"/>
      <c r="I19" s="633"/>
      <c r="J19" s="633"/>
      <c r="K19" s="633"/>
      <c r="L19" s="633"/>
      <c r="M19" s="633"/>
      <c r="N19" s="633"/>
      <c r="O19" s="633"/>
      <c r="P19" s="634"/>
    </row>
    <row r="20" spans="1:16" x14ac:dyDescent="0.25">
      <c r="A20" s="632" t="s">
        <v>816</v>
      </c>
      <c r="B20" s="633"/>
      <c r="C20" s="633"/>
      <c r="D20" s="633"/>
      <c r="E20" s="633"/>
      <c r="F20" s="633"/>
      <c r="G20" s="633"/>
      <c r="H20" s="633"/>
      <c r="I20" s="633"/>
      <c r="J20" s="633"/>
      <c r="K20" s="633"/>
      <c r="L20" s="633"/>
      <c r="M20" s="633"/>
      <c r="N20" s="633"/>
      <c r="O20" s="633"/>
      <c r="P20" s="634"/>
    </row>
    <row r="21" spans="1:16" x14ac:dyDescent="0.25">
      <c r="A21" s="632" t="s">
        <v>817</v>
      </c>
      <c r="B21" s="633"/>
      <c r="C21" s="633"/>
      <c r="D21" s="633"/>
      <c r="E21" s="633"/>
      <c r="F21" s="633"/>
      <c r="G21" s="633"/>
      <c r="H21" s="633"/>
      <c r="I21" s="633"/>
      <c r="J21" s="633"/>
      <c r="K21" s="633"/>
      <c r="L21" s="633"/>
      <c r="M21" s="633"/>
      <c r="N21" s="633"/>
      <c r="O21" s="633"/>
      <c r="P21" s="634"/>
    </row>
    <row r="22" spans="1:16" x14ac:dyDescent="0.25">
      <c r="A22" s="632" t="s">
        <v>818</v>
      </c>
      <c r="B22" s="633"/>
      <c r="C22" s="633"/>
      <c r="D22" s="633"/>
      <c r="E22" s="633"/>
      <c r="F22" s="633"/>
      <c r="G22" s="633"/>
      <c r="H22" s="633"/>
      <c r="I22" s="633"/>
      <c r="J22" s="633"/>
      <c r="K22" s="633"/>
      <c r="L22" s="633"/>
      <c r="M22" s="633"/>
      <c r="N22" s="633"/>
      <c r="O22" s="633"/>
      <c r="P22" s="634"/>
    </row>
    <row r="23" spans="1:16" x14ac:dyDescent="0.25">
      <c r="A23" s="632" t="s">
        <v>819</v>
      </c>
      <c r="B23" s="633"/>
      <c r="C23" s="633"/>
      <c r="D23" s="633"/>
      <c r="E23" s="633"/>
      <c r="F23" s="633"/>
      <c r="G23" s="633"/>
      <c r="H23" s="633"/>
      <c r="I23" s="633"/>
      <c r="J23" s="633"/>
      <c r="K23" s="633"/>
      <c r="L23" s="633"/>
      <c r="M23" s="633"/>
      <c r="N23" s="633"/>
      <c r="O23" s="633"/>
      <c r="P23" s="634"/>
    </row>
    <row r="24" spans="1:16" x14ac:dyDescent="0.25">
      <c r="A24" s="632" t="s">
        <v>820</v>
      </c>
      <c r="B24" s="633"/>
      <c r="C24" s="633"/>
      <c r="D24" s="633"/>
      <c r="E24" s="633"/>
      <c r="F24" s="633"/>
      <c r="G24" s="633"/>
      <c r="H24" s="633"/>
      <c r="I24" s="633"/>
      <c r="J24" s="633"/>
      <c r="K24" s="633"/>
      <c r="L24" s="633"/>
      <c r="M24" s="633"/>
      <c r="N24" s="633"/>
      <c r="O24" s="633"/>
      <c r="P24" s="634"/>
    </row>
    <row r="25" spans="1:16" x14ac:dyDescent="0.25">
      <c r="A25" s="635" t="s">
        <v>860</v>
      </c>
      <c r="B25" s="636"/>
      <c r="C25" s="636"/>
      <c r="D25" s="636"/>
      <c r="E25" s="636"/>
      <c r="F25" s="636"/>
      <c r="G25" s="636"/>
      <c r="H25" s="636"/>
      <c r="I25" s="636"/>
      <c r="J25" s="636"/>
      <c r="K25" s="636"/>
      <c r="L25" s="636"/>
      <c r="M25" s="636"/>
      <c r="N25" s="636"/>
      <c r="O25" s="636"/>
      <c r="P25" s="637"/>
    </row>
  </sheetData>
  <mergeCells count="31">
    <mergeCell ref="A1:P1"/>
    <mergeCell ref="A19:P19"/>
    <mergeCell ref="A20:P20"/>
    <mergeCell ref="O2:O3"/>
    <mergeCell ref="P2:P3"/>
    <mergeCell ref="A4:A7"/>
    <mergeCell ref="A8:A11"/>
    <mergeCell ref="A13:P13"/>
    <mergeCell ref="A14:P14"/>
    <mergeCell ref="I2:I3"/>
    <mergeCell ref="J2:J3"/>
    <mergeCell ref="K2:K3"/>
    <mergeCell ref="L2:L3"/>
    <mergeCell ref="M2:M3"/>
    <mergeCell ref="N2:N3"/>
    <mergeCell ref="A2:B3"/>
    <mergeCell ref="A15:P15"/>
    <mergeCell ref="A16:P16"/>
    <mergeCell ref="A17:P17"/>
    <mergeCell ref="A18:P18"/>
    <mergeCell ref="E2:E3"/>
    <mergeCell ref="F2:F3"/>
    <mergeCell ref="G2:G3"/>
    <mergeCell ref="H2:H3"/>
    <mergeCell ref="C2:C3"/>
    <mergeCell ref="D2:D3"/>
    <mergeCell ref="A21:P21"/>
    <mergeCell ref="A22:P22"/>
    <mergeCell ref="A23:P23"/>
    <mergeCell ref="A24:P24"/>
    <mergeCell ref="A25:P25"/>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topLeftCell="A16" workbookViewId="0">
      <selection activeCell="E9" sqref="E9:E11"/>
    </sheetView>
  </sheetViews>
  <sheetFormatPr defaultRowHeight="15" x14ac:dyDescent="0.25"/>
  <cols>
    <col min="1" max="1" width="15.85546875" customWidth="1"/>
    <col min="2" max="2" width="38" customWidth="1"/>
    <col min="4" max="4" width="16.5703125" customWidth="1"/>
    <col min="5" max="5" width="13.85546875" customWidth="1"/>
    <col min="6" max="6" width="11.5703125" customWidth="1"/>
    <col min="7" max="7" width="10.7109375" customWidth="1"/>
    <col min="8" max="9" width="10.42578125" customWidth="1"/>
    <col min="10" max="10" width="12.5703125" customWidth="1"/>
    <col min="11" max="11" width="11.28515625" customWidth="1"/>
    <col min="12" max="12" width="10.5703125" customWidth="1"/>
  </cols>
  <sheetData>
    <row r="1" spans="1:12" ht="24" customHeight="1" x14ac:dyDescent="0.25">
      <c r="A1" s="539" t="s">
        <v>1088</v>
      </c>
      <c r="B1" s="539"/>
      <c r="C1" s="539"/>
      <c r="D1" s="539"/>
      <c r="E1" s="539"/>
      <c r="F1" s="539"/>
      <c r="G1" s="539"/>
      <c r="H1" s="539"/>
      <c r="I1" s="539"/>
      <c r="J1" s="539"/>
      <c r="K1" s="539"/>
      <c r="L1" s="539"/>
    </row>
    <row r="2" spans="1:12" ht="20.25" customHeight="1" thickBot="1" x14ac:dyDescent="0.3"/>
    <row r="3" spans="1:12" ht="15" customHeight="1" thickBot="1" x14ac:dyDescent="0.3">
      <c r="A3" s="671"/>
      <c r="B3" s="674" t="s">
        <v>923</v>
      </c>
      <c r="C3" s="675"/>
      <c r="D3" s="678" t="s">
        <v>334</v>
      </c>
      <c r="E3" s="679"/>
      <c r="F3" s="679"/>
      <c r="G3" s="679"/>
      <c r="H3" s="679"/>
      <c r="I3" s="679"/>
      <c r="J3" s="679"/>
      <c r="K3" s="680"/>
      <c r="L3" s="681" t="s">
        <v>335</v>
      </c>
    </row>
    <row r="4" spans="1:12" ht="24.75" customHeight="1" thickBot="1" x14ac:dyDescent="0.3">
      <c r="A4" s="672"/>
      <c r="B4" s="676" t="s">
        <v>924</v>
      </c>
      <c r="C4" s="677"/>
      <c r="D4" s="681" t="s">
        <v>336</v>
      </c>
      <c r="E4" s="684" t="s">
        <v>337</v>
      </c>
      <c r="F4" s="685"/>
      <c r="G4" s="681" t="s">
        <v>332</v>
      </c>
      <c r="H4" s="681" t="s">
        <v>310</v>
      </c>
      <c r="I4" s="681" t="s">
        <v>338</v>
      </c>
      <c r="J4" s="684" t="s">
        <v>926</v>
      </c>
      <c r="K4" s="685"/>
      <c r="L4" s="682"/>
    </row>
    <row r="5" spans="1:12" ht="15.75" thickBot="1" x14ac:dyDescent="0.3">
      <c r="A5" s="673"/>
      <c r="B5" s="216" t="s">
        <v>101</v>
      </c>
      <c r="C5" s="216" t="s">
        <v>339</v>
      </c>
      <c r="D5" s="683"/>
      <c r="E5" s="216" t="s">
        <v>925</v>
      </c>
      <c r="F5" s="216" t="s">
        <v>927</v>
      </c>
      <c r="G5" s="683"/>
      <c r="H5" s="683"/>
      <c r="I5" s="683"/>
      <c r="J5" s="216" t="s">
        <v>339</v>
      </c>
      <c r="K5" s="216" t="s">
        <v>340</v>
      </c>
      <c r="L5" s="683"/>
    </row>
    <row r="6" spans="1:12" ht="15" customHeight="1" x14ac:dyDescent="0.25">
      <c r="A6" s="654" t="s">
        <v>102</v>
      </c>
      <c r="B6" s="650" t="s">
        <v>81</v>
      </c>
      <c r="C6" s="650">
        <v>1</v>
      </c>
      <c r="D6" s="661" t="s">
        <v>81</v>
      </c>
      <c r="E6" s="664" t="s">
        <v>15</v>
      </c>
      <c r="F6" s="646" t="s">
        <v>15</v>
      </c>
      <c r="G6" s="664" t="s">
        <v>15</v>
      </c>
      <c r="H6" s="664" t="s">
        <v>15</v>
      </c>
      <c r="I6" s="664" t="s">
        <v>15</v>
      </c>
      <c r="J6" s="664">
        <v>1</v>
      </c>
      <c r="K6" s="664" t="s">
        <v>341</v>
      </c>
      <c r="L6" s="664" t="s">
        <v>15</v>
      </c>
    </row>
    <row r="7" spans="1:12" ht="15.75" customHeight="1" x14ac:dyDescent="0.25">
      <c r="A7" s="655"/>
      <c r="B7" s="660"/>
      <c r="C7" s="660"/>
      <c r="D7" s="662"/>
      <c r="E7" s="665"/>
      <c r="F7" s="670"/>
      <c r="G7" s="665"/>
      <c r="H7" s="665"/>
      <c r="I7" s="665"/>
      <c r="J7" s="665"/>
      <c r="K7" s="665"/>
      <c r="L7" s="665"/>
    </row>
    <row r="8" spans="1:12" ht="15.75" thickBot="1" x14ac:dyDescent="0.3">
      <c r="A8" s="655"/>
      <c r="B8" s="651"/>
      <c r="C8" s="651"/>
      <c r="D8" s="663"/>
      <c r="E8" s="666"/>
      <c r="F8" s="647"/>
      <c r="G8" s="666"/>
      <c r="H8" s="666"/>
      <c r="I8" s="666"/>
      <c r="J8" s="666"/>
      <c r="K8" s="666"/>
      <c r="L8" s="666"/>
    </row>
    <row r="9" spans="1:12" x14ac:dyDescent="0.25">
      <c r="A9" s="655"/>
      <c r="B9" s="650" t="s">
        <v>63</v>
      </c>
      <c r="C9" s="650">
        <v>2</v>
      </c>
      <c r="D9" s="661" t="s">
        <v>63</v>
      </c>
      <c r="E9" s="664" t="s">
        <v>15</v>
      </c>
      <c r="F9" s="664" t="s">
        <v>15</v>
      </c>
      <c r="G9" s="664" t="s">
        <v>15</v>
      </c>
      <c r="H9" s="664" t="s">
        <v>15</v>
      </c>
      <c r="I9" s="664" t="s">
        <v>15</v>
      </c>
      <c r="J9" s="664">
        <v>2</v>
      </c>
      <c r="K9" s="664" t="s">
        <v>341</v>
      </c>
      <c r="L9" s="664" t="s">
        <v>15</v>
      </c>
    </row>
    <row r="10" spans="1:12" x14ac:dyDescent="0.25">
      <c r="A10" s="655"/>
      <c r="B10" s="660"/>
      <c r="C10" s="660"/>
      <c r="D10" s="662"/>
      <c r="E10" s="665"/>
      <c r="F10" s="665"/>
      <c r="G10" s="665"/>
      <c r="H10" s="665"/>
      <c r="I10" s="665"/>
      <c r="J10" s="665"/>
      <c r="K10" s="665"/>
      <c r="L10" s="665"/>
    </row>
    <row r="11" spans="1:12" ht="15.75" thickBot="1" x14ac:dyDescent="0.3">
      <c r="A11" s="655"/>
      <c r="B11" s="651"/>
      <c r="C11" s="651"/>
      <c r="D11" s="663"/>
      <c r="E11" s="666"/>
      <c r="F11" s="666"/>
      <c r="G11" s="666" t="s">
        <v>15</v>
      </c>
      <c r="H11" s="666"/>
      <c r="I11" s="666"/>
      <c r="J11" s="666"/>
      <c r="K11" s="666"/>
      <c r="L11" s="666"/>
    </row>
    <row r="12" spans="1:12" x14ac:dyDescent="0.25">
      <c r="A12" s="655"/>
      <c r="B12" s="650" t="s">
        <v>99</v>
      </c>
      <c r="C12" s="650">
        <v>1</v>
      </c>
      <c r="D12" s="661" t="s">
        <v>99</v>
      </c>
      <c r="E12" s="667">
        <v>1</v>
      </c>
      <c r="F12" s="664" t="s">
        <v>15</v>
      </c>
      <c r="G12" s="664" t="s">
        <v>15</v>
      </c>
      <c r="H12" s="664" t="s">
        <v>15</v>
      </c>
      <c r="I12" s="664" t="s">
        <v>15</v>
      </c>
      <c r="J12" s="664" t="s">
        <v>15</v>
      </c>
      <c r="K12" s="664" t="s">
        <v>15</v>
      </c>
      <c r="L12" s="664" t="s">
        <v>15</v>
      </c>
    </row>
    <row r="13" spans="1:12" x14ac:dyDescent="0.25">
      <c r="A13" s="655"/>
      <c r="B13" s="660"/>
      <c r="C13" s="660"/>
      <c r="D13" s="662"/>
      <c r="E13" s="668"/>
      <c r="F13" s="665"/>
      <c r="G13" s="665"/>
      <c r="H13" s="665"/>
      <c r="I13" s="665"/>
      <c r="J13" s="665"/>
      <c r="K13" s="665"/>
      <c r="L13" s="665"/>
    </row>
    <row r="14" spans="1:12" ht="15.75" thickBot="1" x14ac:dyDescent="0.3">
      <c r="A14" s="655"/>
      <c r="B14" s="651"/>
      <c r="C14" s="651"/>
      <c r="D14" s="663"/>
      <c r="E14" s="669"/>
      <c r="F14" s="666"/>
      <c r="G14" s="666"/>
      <c r="H14" s="666"/>
      <c r="I14" s="666"/>
      <c r="J14" s="666"/>
      <c r="K14" s="666"/>
      <c r="L14" s="666"/>
    </row>
    <row r="15" spans="1:12" ht="15.75" thickBot="1" x14ac:dyDescent="0.3">
      <c r="A15" s="656"/>
      <c r="B15" s="217" t="s">
        <v>36</v>
      </c>
      <c r="C15" s="218">
        <v>4</v>
      </c>
      <c r="D15" s="218" t="s">
        <v>342</v>
      </c>
      <c r="E15" s="218">
        <v>1</v>
      </c>
      <c r="F15" s="218">
        <v>0</v>
      </c>
      <c r="G15" s="218">
        <v>0</v>
      </c>
      <c r="H15" s="218">
        <v>0</v>
      </c>
      <c r="I15" s="218">
        <v>0</v>
      </c>
      <c r="J15" s="218">
        <v>3</v>
      </c>
      <c r="K15" s="218" t="s">
        <v>342</v>
      </c>
      <c r="L15" s="218">
        <v>0</v>
      </c>
    </row>
    <row r="16" spans="1:12" ht="15.75" customHeight="1" thickBot="1" x14ac:dyDescent="0.3">
      <c r="A16" s="657" t="s">
        <v>215</v>
      </c>
      <c r="B16" s="418" t="s">
        <v>15</v>
      </c>
      <c r="C16" s="418" t="s">
        <v>15</v>
      </c>
      <c r="D16" s="419" t="s">
        <v>15</v>
      </c>
      <c r="E16" s="420" t="s">
        <v>15</v>
      </c>
      <c r="F16" s="420" t="s">
        <v>15</v>
      </c>
      <c r="G16" s="420" t="s">
        <v>15</v>
      </c>
      <c r="H16" s="420" t="s">
        <v>15</v>
      </c>
      <c r="I16" s="420" t="s">
        <v>15</v>
      </c>
      <c r="J16" s="420" t="s">
        <v>15</v>
      </c>
      <c r="K16" s="420" t="s">
        <v>15</v>
      </c>
      <c r="L16" s="420" t="s">
        <v>15</v>
      </c>
    </row>
    <row r="17" spans="1:12" ht="15.75" thickBot="1" x14ac:dyDescent="0.3">
      <c r="A17" s="658"/>
      <c r="B17" s="418" t="s">
        <v>15</v>
      </c>
      <c r="C17" s="418" t="s">
        <v>15</v>
      </c>
      <c r="D17" s="419" t="s">
        <v>15</v>
      </c>
      <c r="E17" s="420" t="s">
        <v>15</v>
      </c>
      <c r="F17" s="420" t="s">
        <v>15</v>
      </c>
      <c r="G17" s="420" t="s">
        <v>15</v>
      </c>
      <c r="H17" s="420" t="s">
        <v>15</v>
      </c>
      <c r="I17" s="420"/>
      <c r="J17" s="420" t="s">
        <v>15</v>
      </c>
      <c r="K17" s="420" t="s">
        <v>15</v>
      </c>
      <c r="L17" s="420" t="s">
        <v>15</v>
      </c>
    </row>
    <row r="18" spans="1:12" ht="15.75" thickBot="1" x14ac:dyDescent="0.3">
      <c r="A18" s="658"/>
      <c r="B18" s="418" t="s">
        <v>15</v>
      </c>
      <c r="C18" s="418" t="s">
        <v>15</v>
      </c>
      <c r="D18" s="419" t="s">
        <v>15</v>
      </c>
      <c r="E18" s="420" t="s">
        <v>15</v>
      </c>
      <c r="F18" s="420" t="s">
        <v>15</v>
      </c>
      <c r="G18" s="420" t="s">
        <v>15</v>
      </c>
      <c r="H18" s="420" t="s">
        <v>15</v>
      </c>
      <c r="I18" s="420" t="s">
        <v>15</v>
      </c>
      <c r="J18" s="420" t="s">
        <v>15</v>
      </c>
      <c r="K18" s="420" t="s">
        <v>15</v>
      </c>
      <c r="L18" s="420" t="s">
        <v>15</v>
      </c>
    </row>
    <row r="19" spans="1:12" ht="15.75" thickBot="1" x14ac:dyDescent="0.3">
      <c r="A19" s="658"/>
      <c r="B19" s="418" t="s">
        <v>15</v>
      </c>
      <c r="C19" s="418" t="s">
        <v>15</v>
      </c>
      <c r="D19" s="419" t="s">
        <v>15</v>
      </c>
      <c r="E19" s="420" t="s">
        <v>15</v>
      </c>
      <c r="F19" s="420" t="s">
        <v>15</v>
      </c>
      <c r="G19" s="420" t="s">
        <v>15</v>
      </c>
      <c r="H19" s="420" t="s">
        <v>15</v>
      </c>
      <c r="I19" s="420" t="s">
        <v>15</v>
      </c>
      <c r="J19" s="420" t="s">
        <v>15</v>
      </c>
      <c r="K19" s="420" t="s">
        <v>15</v>
      </c>
      <c r="L19" s="420" t="s">
        <v>15</v>
      </c>
    </row>
    <row r="20" spans="1:12" ht="15.75" thickBot="1" x14ac:dyDescent="0.3">
      <c r="A20" s="658"/>
      <c r="B20" s="418" t="s">
        <v>15</v>
      </c>
      <c r="C20" s="418" t="s">
        <v>15</v>
      </c>
      <c r="D20" s="419" t="s">
        <v>15</v>
      </c>
      <c r="E20" s="420" t="s">
        <v>15</v>
      </c>
      <c r="F20" s="420" t="s">
        <v>15</v>
      </c>
      <c r="G20" s="420" t="s">
        <v>15</v>
      </c>
      <c r="H20" s="420" t="s">
        <v>15</v>
      </c>
      <c r="I20" s="420" t="s">
        <v>15</v>
      </c>
      <c r="J20" s="420" t="s">
        <v>15</v>
      </c>
      <c r="K20" s="420" t="s">
        <v>15</v>
      </c>
      <c r="L20" s="420" t="s">
        <v>15</v>
      </c>
    </row>
    <row r="21" spans="1:12" ht="15.75" thickBot="1" x14ac:dyDescent="0.3">
      <c r="A21" s="659"/>
      <c r="B21" s="217" t="s">
        <v>36</v>
      </c>
      <c r="C21" s="218">
        <v>0</v>
      </c>
      <c r="D21" s="218" t="s">
        <v>342</v>
      </c>
      <c r="E21" s="218">
        <v>0</v>
      </c>
      <c r="F21" s="218">
        <v>0</v>
      </c>
      <c r="G21" s="218">
        <v>0</v>
      </c>
      <c r="H21" s="218">
        <v>0</v>
      </c>
      <c r="I21" s="218">
        <v>0</v>
      </c>
      <c r="J21" s="218">
        <v>0</v>
      </c>
      <c r="K21" s="218" t="s">
        <v>342</v>
      </c>
      <c r="L21" s="218">
        <v>0</v>
      </c>
    </row>
    <row r="22" spans="1:12" ht="15.75" customHeight="1" thickBot="1" x14ac:dyDescent="0.3">
      <c r="A22" s="654" t="s">
        <v>346</v>
      </c>
      <c r="B22" s="421" t="s">
        <v>72</v>
      </c>
      <c r="C22" s="422">
        <v>14</v>
      </c>
      <c r="D22" s="419" t="s">
        <v>72</v>
      </c>
      <c r="E22" s="219" t="s">
        <v>15</v>
      </c>
      <c r="F22" s="219" t="s">
        <v>15</v>
      </c>
      <c r="G22" s="219"/>
      <c r="H22" s="219" t="s">
        <v>15</v>
      </c>
      <c r="I22" s="219" t="s">
        <v>15</v>
      </c>
      <c r="J22" s="219">
        <v>15</v>
      </c>
      <c r="K22" s="219" t="s">
        <v>347</v>
      </c>
      <c r="L22" s="220" t="s">
        <v>15</v>
      </c>
    </row>
    <row r="23" spans="1:12" ht="15.75" customHeight="1" thickBot="1" x14ac:dyDescent="0.3">
      <c r="A23" s="655"/>
      <c r="B23" s="423" t="s">
        <v>76</v>
      </c>
      <c r="C23" s="418">
        <v>1</v>
      </c>
      <c r="D23" s="424" t="s">
        <v>76</v>
      </c>
      <c r="E23" s="221" t="s">
        <v>15</v>
      </c>
      <c r="F23" s="221" t="s">
        <v>15</v>
      </c>
      <c r="G23" s="221" t="s">
        <v>15</v>
      </c>
      <c r="H23" s="221" t="s">
        <v>15</v>
      </c>
      <c r="I23" s="221" t="s">
        <v>15</v>
      </c>
      <c r="J23" s="221">
        <v>1</v>
      </c>
      <c r="K23" s="221" t="s">
        <v>341</v>
      </c>
      <c r="L23" s="222" t="s">
        <v>15</v>
      </c>
    </row>
    <row r="24" spans="1:12" x14ac:dyDescent="0.25">
      <c r="A24" s="655"/>
      <c r="B24" s="648" t="s">
        <v>343</v>
      </c>
      <c r="C24" s="650">
        <v>1</v>
      </c>
      <c r="D24" s="652" t="s">
        <v>63</v>
      </c>
      <c r="E24" s="646" t="s">
        <v>15</v>
      </c>
      <c r="F24" s="646" t="s">
        <v>15</v>
      </c>
      <c r="G24" s="646" t="s">
        <v>15</v>
      </c>
      <c r="H24" s="646" t="s">
        <v>15</v>
      </c>
      <c r="I24" s="646" t="s">
        <v>15</v>
      </c>
      <c r="J24" s="646">
        <v>1</v>
      </c>
      <c r="K24" s="646" t="s">
        <v>341</v>
      </c>
      <c r="L24" s="642" t="s">
        <v>15</v>
      </c>
    </row>
    <row r="25" spans="1:12" ht="15" customHeight="1" thickBot="1" x14ac:dyDescent="0.3">
      <c r="A25" s="655"/>
      <c r="B25" s="649"/>
      <c r="C25" s="651"/>
      <c r="D25" s="653"/>
      <c r="E25" s="647"/>
      <c r="F25" s="647"/>
      <c r="G25" s="647"/>
      <c r="H25" s="647"/>
      <c r="I25" s="647"/>
      <c r="J25" s="647"/>
      <c r="K25" s="647"/>
      <c r="L25" s="643"/>
    </row>
    <row r="26" spans="1:12" ht="16.5" customHeight="1" x14ac:dyDescent="0.25">
      <c r="A26" s="655"/>
      <c r="B26" s="648" t="s">
        <v>83</v>
      </c>
      <c r="C26" s="650">
        <v>1</v>
      </c>
      <c r="D26" s="652" t="s">
        <v>83</v>
      </c>
      <c r="E26" s="646" t="s">
        <v>15</v>
      </c>
      <c r="F26" s="646" t="s">
        <v>15</v>
      </c>
      <c r="G26" s="646" t="s">
        <v>15</v>
      </c>
      <c r="H26" s="646" t="s">
        <v>15</v>
      </c>
      <c r="I26" s="646" t="s">
        <v>15</v>
      </c>
      <c r="J26" s="646">
        <v>1</v>
      </c>
      <c r="K26" s="646" t="s">
        <v>347</v>
      </c>
      <c r="L26" s="646" t="s">
        <v>15</v>
      </c>
    </row>
    <row r="27" spans="1:12" ht="15.75" thickBot="1" x14ac:dyDescent="0.3">
      <c r="A27" s="655"/>
      <c r="B27" s="649"/>
      <c r="C27" s="651"/>
      <c r="D27" s="653"/>
      <c r="E27" s="647"/>
      <c r="F27" s="647"/>
      <c r="G27" s="647"/>
      <c r="H27" s="647"/>
      <c r="I27" s="647"/>
      <c r="J27" s="647"/>
      <c r="K27" s="647"/>
      <c r="L27" s="647"/>
    </row>
    <row r="28" spans="1:12" x14ac:dyDescent="0.25">
      <c r="A28" s="655"/>
      <c r="B28" s="648" t="s">
        <v>63</v>
      </c>
      <c r="C28" s="650">
        <v>4</v>
      </c>
      <c r="D28" s="652" t="s">
        <v>343</v>
      </c>
      <c r="E28" s="646" t="s">
        <v>15</v>
      </c>
      <c r="F28" s="646" t="s">
        <v>15</v>
      </c>
      <c r="G28" s="646" t="s">
        <v>15</v>
      </c>
      <c r="H28" s="646" t="s">
        <v>15</v>
      </c>
      <c r="I28" s="646" t="s">
        <v>15</v>
      </c>
      <c r="J28" s="646">
        <v>4</v>
      </c>
      <c r="K28" s="646" t="s">
        <v>1087</v>
      </c>
      <c r="L28" s="646" t="s">
        <v>15</v>
      </c>
    </row>
    <row r="29" spans="1:12" ht="15.75" thickBot="1" x14ac:dyDescent="0.3">
      <c r="A29" s="655"/>
      <c r="B29" s="649"/>
      <c r="C29" s="651"/>
      <c r="D29" s="653"/>
      <c r="E29" s="647"/>
      <c r="F29" s="647"/>
      <c r="G29" s="647"/>
      <c r="H29" s="647"/>
      <c r="I29" s="647"/>
      <c r="J29" s="647"/>
      <c r="K29" s="647"/>
      <c r="L29" s="647"/>
    </row>
    <row r="30" spans="1:12" x14ac:dyDescent="0.25">
      <c r="A30" s="655"/>
      <c r="B30" s="648" t="s">
        <v>72</v>
      </c>
      <c r="C30" s="650">
        <v>1</v>
      </c>
      <c r="D30" s="652" t="s">
        <v>343</v>
      </c>
      <c r="E30" s="646" t="s">
        <v>15</v>
      </c>
      <c r="F30" s="646" t="s">
        <v>15</v>
      </c>
      <c r="G30" s="646" t="s">
        <v>15</v>
      </c>
      <c r="H30" s="646" t="s">
        <v>15</v>
      </c>
      <c r="I30" s="646" t="s">
        <v>15</v>
      </c>
      <c r="J30" s="646">
        <v>1</v>
      </c>
      <c r="K30" s="646" t="s">
        <v>1087</v>
      </c>
      <c r="L30" s="646" t="s">
        <v>15</v>
      </c>
    </row>
    <row r="31" spans="1:12" ht="15.75" customHeight="1" thickBot="1" x14ac:dyDescent="0.3">
      <c r="A31" s="655"/>
      <c r="B31" s="649"/>
      <c r="C31" s="651"/>
      <c r="D31" s="653"/>
      <c r="E31" s="647"/>
      <c r="F31" s="647"/>
      <c r="G31" s="647"/>
      <c r="H31" s="647"/>
      <c r="I31" s="647"/>
      <c r="J31" s="647"/>
      <c r="K31" s="647"/>
      <c r="L31" s="647"/>
    </row>
    <row r="32" spans="1:12" x14ac:dyDescent="0.25">
      <c r="A32" s="655"/>
      <c r="B32" s="648" t="s">
        <v>63</v>
      </c>
      <c r="C32" s="650">
        <v>3</v>
      </c>
      <c r="D32" s="652" t="s">
        <v>63</v>
      </c>
      <c r="E32" s="646">
        <v>2</v>
      </c>
      <c r="F32" s="646" t="s">
        <v>15</v>
      </c>
      <c r="G32" s="646" t="s">
        <v>15</v>
      </c>
      <c r="H32" s="646" t="s">
        <v>15</v>
      </c>
      <c r="I32" s="646" t="s">
        <v>15</v>
      </c>
      <c r="J32" s="646">
        <v>1</v>
      </c>
      <c r="K32" s="646" t="s">
        <v>347</v>
      </c>
      <c r="L32" s="642" t="s">
        <v>15</v>
      </c>
    </row>
    <row r="33" spans="1:12" ht="15.75" thickBot="1" x14ac:dyDescent="0.3">
      <c r="A33" s="655"/>
      <c r="B33" s="649"/>
      <c r="C33" s="651"/>
      <c r="D33" s="653"/>
      <c r="E33" s="647"/>
      <c r="F33" s="647"/>
      <c r="G33" s="647"/>
      <c r="H33" s="647"/>
      <c r="I33" s="647"/>
      <c r="J33" s="647"/>
      <c r="K33" s="647"/>
      <c r="L33" s="643"/>
    </row>
    <row r="34" spans="1:12" x14ac:dyDescent="0.25">
      <c r="A34" s="655"/>
      <c r="B34" s="648" t="s">
        <v>230</v>
      </c>
      <c r="C34" s="650">
        <v>1</v>
      </c>
      <c r="D34" s="652" t="s">
        <v>343</v>
      </c>
      <c r="E34" s="646"/>
      <c r="F34" s="646"/>
      <c r="G34" s="646"/>
      <c r="H34" s="646"/>
      <c r="I34" s="646"/>
      <c r="J34" s="646">
        <v>1</v>
      </c>
      <c r="K34" s="646" t="s">
        <v>1087</v>
      </c>
      <c r="L34" s="642"/>
    </row>
    <row r="35" spans="1:12" ht="15.75" thickBot="1" x14ac:dyDescent="0.3">
      <c r="A35" s="655"/>
      <c r="B35" s="649"/>
      <c r="C35" s="651"/>
      <c r="D35" s="653"/>
      <c r="E35" s="647"/>
      <c r="F35" s="647"/>
      <c r="G35" s="647"/>
      <c r="H35" s="647"/>
      <c r="I35" s="647"/>
      <c r="J35" s="647"/>
      <c r="K35" s="647"/>
      <c r="L35" s="643"/>
    </row>
    <row r="36" spans="1:12" x14ac:dyDescent="0.25">
      <c r="A36" s="655"/>
      <c r="B36" s="648" t="s">
        <v>70</v>
      </c>
      <c r="C36" s="650">
        <v>2</v>
      </c>
      <c r="D36" s="652" t="s">
        <v>70</v>
      </c>
      <c r="E36" s="646" t="s">
        <v>15</v>
      </c>
      <c r="F36" s="646" t="s">
        <v>15</v>
      </c>
      <c r="G36" s="646" t="s">
        <v>15</v>
      </c>
      <c r="H36" s="646" t="s">
        <v>15</v>
      </c>
      <c r="I36" s="646" t="s">
        <v>15</v>
      </c>
      <c r="J36" s="646">
        <v>2</v>
      </c>
      <c r="K36" s="646" t="s">
        <v>347</v>
      </c>
      <c r="L36" s="642" t="s">
        <v>15</v>
      </c>
    </row>
    <row r="37" spans="1:12" ht="15.75" thickBot="1" x14ac:dyDescent="0.3">
      <c r="A37" s="655"/>
      <c r="B37" s="649"/>
      <c r="C37" s="651"/>
      <c r="D37" s="653"/>
      <c r="E37" s="647"/>
      <c r="F37" s="647"/>
      <c r="G37" s="647"/>
      <c r="H37" s="647"/>
      <c r="I37" s="647"/>
      <c r="J37" s="647"/>
      <c r="K37" s="647"/>
      <c r="L37" s="643"/>
    </row>
    <row r="38" spans="1:12" x14ac:dyDescent="0.25">
      <c r="A38" s="655"/>
      <c r="B38" s="648" t="s">
        <v>343</v>
      </c>
      <c r="C38" s="650">
        <v>1</v>
      </c>
      <c r="D38" s="652" t="s">
        <v>92</v>
      </c>
      <c r="E38" s="646" t="s">
        <v>15</v>
      </c>
      <c r="F38" s="646" t="s">
        <v>15</v>
      </c>
      <c r="G38" s="646" t="s">
        <v>15</v>
      </c>
      <c r="H38" s="646" t="s">
        <v>15</v>
      </c>
      <c r="I38" s="646" t="s">
        <v>15</v>
      </c>
      <c r="J38" s="646">
        <v>1</v>
      </c>
      <c r="K38" s="646" t="s">
        <v>341</v>
      </c>
      <c r="L38" s="642"/>
    </row>
    <row r="39" spans="1:12" ht="15.75" thickBot="1" x14ac:dyDescent="0.3">
      <c r="A39" s="655"/>
      <c r="B39" s="649"/>
      <c r="C39" s="651"/>
      <c r="D39" s="653"/>
      <c r="E39" s="647"/>
      <c r="F39" s="647"/>
      <c r="G39" s="647"/>
      <c r="H39" s="647"/>
      <c r="I39" s="647"/>
      <c r="J39" s="647"/>
      <c r="K39" s="647"/>
      <c r="L39" s="643"/>
    </row>
    <row r="40" spans="1:12" x14ac:dyDescent="0.25">
      <c r="A40" s="655"/>
      <c r="B40" s="648" t="s">
        <v>78</v>
      </c>
      <c r="C40" s="650">
        <v>3</v>
      </c>
      <c r="D40" s="652" t="s">
        <v>78</v>
      </c>
      <c r="E40" s="646" t="s">
        <v>15</v>
      </c>
      <c r="F40" s="646" t="s">
        <v>15</v>
      </c>
      <c r="G40" s="646" t="s">
        <v>15</v>
      </c>
      <c r="H40" s="646" t="s">
        <v>15</v>
      </c>
      <c r="I40" s="646" t="s">
        <v>15</v>
      </c>
      <c r="J40" s="646">
        <v>3</v>
      </c>
      <c r="K40" s="646" t="s">
        <v>347</v>
      </c>
      <c r="L40" s="642" t="s">
        <v>15</v>
      </c>
    </row>
    <row r="41" spans="1:12" ht="15.75" thickBot="1" x14ac:dyDescent="0.3">
      <c r="A41" s="655"/>
      <c r="B41" s="649"/>
      <c r="C41" s="651"/>
      <c r="D41" s="653"/>
      <c r="E41" s="647" t="s">
        <v>15</v>
      </c>
      <c r="F41" s="647" t="s">
        <v>15</v>
      </c>
      <c r="G41" s="647" t="s">
        <v>15</v>
      </c>
      <c r="H41" s="647" t="s">
        <v>15</v>
      </c>
      <c r="I41" s="647" t="s">
        <v>15</v>
      </c>
      <c r="J41" s="647"/>
      <c r="K41" s="647"/>
      <c r="L41" s="643" t="s">
        <v>15</v>
      </c>
    </row>
    <row r="42" spans="1:12" ht="15.75" thickBot="1" x14ac:dyDescent="0.3">
      <c r="A42" s="656"/>
      <c r="B42" s="217" t="s">
        <v>36</v>
      </c>
      <c r="C42" s="218">
        <f>SUM(C22:C41)</f>
        <v>32</v>
      </c>
      <c r="D42" s="218" t="s">
        <v>342</v>
      </c>
      <c r="E42" s="218">
        <v>2</v>
      </c>
      <c r="F42" s="218">
        <v>0</v>
      </c>
      <c r="G42" s="218">
        <v>0</v>
      </c>
      <c r="H42" s="218">
        <v>0</v>
      </c>
      <c r="I42" s="218">
        <v>0</v>
      </c>
      <c r="J42" s="218">
        <f>SUM(J22:J41)</f>
        <v>31</v>
      </c>
      <c r="K42" s="218" t="s">
        <v>15</v>
      </c>
      <c r="L42" s="218">
        <v>0</v>
      </c>
    </row>
    <row r="43" spans="1:12" ht="15.75" customHeight="1" thickBot="1" x14ac:dyDescent="0.3">
      <c r="A43" s="644" t="s">
        <v>304</v>
      </c>
      <c r="B43" s="645"/>
      <c r="C43" s="223">
        <v>36</v>
      </c>
      <c r="D43" s="224" t="s">
        <v>342</v>
      </c>
      <c r="E43" s="223">
        <v>3</v>
      </c>
      <c r="F43" s="223" t="s">
        <v>15</v>
      </c>
      <c r="G43" s="223" t="s">
        <v>15</v>
      </c>
      <c r="H43" s="223" t="s">
        <v>15</v>
      </c>
      <c r="I43" s="223" t="s">
        <v>15</v>
      </c>
      <c r="J43" s="223">
        <v>34</v>
      </c>
      <c r="K43" s="223" t="s">
        <v>15</v>
      </c>
      <c r="L43" s="223">
        <v>0</v>
      </c>
    </row>
  </sheetData>
  <mergeCells count="148">
    <mergeCell ref="A1:L1"/>
    <mergeCell ref="A3:A5"/>
    <mergeCell ref="B3:C3"/>
    <mergeCell ref="B4:C4"/>
    <mergeCell ref="D3:K3"/>
    <mergeCell ref="L3:L5"/>
    <mergeCell ref="D4:D5"/>
    <mergeCell ref="E4:F4"/>
    <mergeCell ref="G4:G5"/>
    <mergeCell ref="H4:H5"/>
    <mergeCell ref="I4:I5"/>
    <mergeCell ref="J4:K4"/>
    <mergeCell ref="L6:L8"/>
    <mergeCell ref="E9:E11"/>
    <mergeCell ref="F9:F11"/>
    <mergeCell ref="G9:G11"/>
    <mergeCell ref="H9:H11"/>
    <mergeCell ref="H6:H8"/>
    <mergeCell ref="I9:I11"/>
    <mergeCell ref="J9:J11"/>
    <mergeCell ref="K9:K11"/>
    <mergeCell ref="L9:L11"/>
    <mergeCell ref="F6:F8"/>
    <mergeCell ref="G6:G8"/>
    <mergeCell ref="L12:L14"/>
    <mergeCell ref="D9:D11"/>
    <mergeCell ref="B12:B14"/>
    <mergeCell ref="C12:C14"/>
    <mergeCell ref="D12:D14"/>
    <mergeCell ref="E12:E14"/>
    <mergeCell ref="F12:F14"/>
    <mergeCell ref="G12:G14"/>
    <mergeCell ref="H12:H14"/>
    <mergeCell ref="B9:B11"/>
    <mergeCell ref="C9:C11"/>
    <mergeCell ref="A16:A21"/>
    <mergeCell ref="A6:A15"/>
    <mergeCell ref="B6:B8"/>
    <mergeCell ref="C6:C8"/>
    <mergeCell ref="D6:D8"/>
    <mergeCell ref="E6:E8"/>
    <mergeCell ref="I24:I25"/>
    <mergeCell ref="J24:J25"/>
    <mergeCell ref="K24:K25"/>
    <mergeCell ref="I12:I14"/>
    <mergeCell ref="J12:J14"/>
    <mergeCell ref="K12:K14"/>
    <mergeCell ref="I6:I8"/>
    <mergeCell ref="J6:J8"/>
    <mergeCell ref="K6:K8"/>
    <mergeCell ref="L24:L25"/>
    <mergeCell ref="B26:B27"/>
    <mergeCell ref="C26:C27"/>
    <mergeCell ref="D26:D27"/>
    <mergeCell ref="E26:E27"/>
    <mergeCell ref="F26:F27"/>
    <mergeCell ref="G26:G27"/>
    <mergeCell ref="H26:H27"/>
    <mergeCell ref="I26:I27"/>
    <mergeCell ref="J26:J27"/>
    <mergeCell ref="K26:K27"/>
    <mergeCell ref="L26:L27"/>
    <mergeCell ref="D24:D25"/>
    <mergeCell ref="E24:E25"/>
    <mergeCell ref="F24:F25"/>
    <mergeCell ref="G24:G25"/>
    <mergeCell ref="H24:H25"/>
    <mergeCell ref="B24:B25"/>
    <mergeCell ref="C24:C25"/>
    <mergeCell ref="I28:I29"/>
    <mergeCell ref="J28:J29"/>
    <mergeCell ref="K28:K29"/>
    <mergeCell ref="L28:L29"/>
    <mergeCell ref="B30:B31"/>
    <mergeCell ref="C30:C31"/>
    <mergeCell ref="D30:D31"/>
    <mergeCell ref="E30:E31"/>
    <mergeCell ref="F30:F31"/>
    <mergeCell ref="G30:G31"/>
    <mergeCell ref="H30:H31"/>
    <mergeCell ref="I30:I31"/>
    <mergeCell ref="J30:J31"/>
    <mergeCell ref="K30:K31"/>
    <mergeCell ref="L30:L31"/>
    <mergeCell ref="D28:D29"/>
    <mergeCell ref="E28:E29"/>
    <mergeCell ref="F28:F29"/>
    <mergeCell ref="G28:G29"/>
    <mergeCell ref="H28:H29"/>
    <mergeCell ref="B28:B29"/>
    <mergeCell ref="C28:C29"/>
    <mergeCell ref="I32:I33"/>
    <mergeCell ref="J32:J33"/>
    <mergeCell ref="K32:K33"/>
    <mergeCell ref="L32:L33"/>
    <mergeCell ref="B34:B35"/>
    <mergeCell ref="C34:C35"/>
    <mergeCell ref="D34:D35"/>
    <mergeCell ref="E34:E35"/>
    <mergeCell ref="F34:F35"/>
    <mergeCell ref="G34:G35"/>
    <mergeCell ref="H34:H35"/>
    <mergeCell ref="I34:I35"/>
    <mergeCell ref="J34:J35"/>
    <mergeCell ref="K34:K35"/>
    <mergeCell ref="L34:L35"/>
    <mergeCell ref="D32:D33"/>
    <mergeCell ref="E32:E33"/>
    <mergeCell ref="F32:F33"/>
    <mergeCell ref="G32:G33"/>
    <mergeCell ref="H32:H33"/>
    <mergeCell ref="B32:B33"/>
    <mergeCell ref="C32:C33"/>
    <mergeCell ref="L38:L39"/>
    <mergeCell ref="G36:G37"/>
    <mergeCell ref="H36:H37"/>
    <mergeCell ref="I36:I37"/>
    <mergeCell ref="J36:J37"/>
    <mergeCell ref="K36:K37"/>
    <mergeCell ref="B36:B37"/>
    <mergeCell ref="C36:C37"/>
    <mergeCell ref="D36:D37"/>
    <mergeCell ref="E36:E37"/>
    <mergeCell ref="F36:F37"/>
    <mergeCell ref="L40:L41"/>
    <mergeCell ref="A43:B43"/>
    <mergeCell ref="G40:G41"/>
    <mergeCell ref="H40:H41"/>
    <mergeCell ref="I40:I41"/>
    <mergeCell ref="J40:J41"/>
    <mergeCell ref="K40:K41"/>
    <mergeCell ref="B40:B41"/>
    <mergeCell ref="C40:C41"/>
    <mergeCell ref="D40:D41"/>
    <mergeCell ref="E40:E41"/>
    <mergeCell ref="F40:F41"/>
    <mergeCell ref="A22:A42"/>
    <mergeCell ref="L36:L37"/>
    <mergeCell ref="B38:B39"/>
    <mergeCell ref="C38:C39"/>
    <mergeCell ref="D38:D39"/>
    <mergeCell ref="E38:E39"/>
    <mergeCell ref="F38:F39"/>
    <mergeCell ref="G38:G39"/>
    <mergeCell ref="H38:H39"/>
    <mergeCell ref="I38:I39"/>
    <mergeCell ref="J38:J39"/>
    <mergeCell ref="K38:K39"/>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election activeCell="G24" sqref="G24"/>
    </sheetView>
  </sheetViews>
  <sheetFormatPr defaultRowHeight="15" x14ac:dyDescent="0.25"/>
  <cols>
    <col min="1" max="1" width="37.7109375" customWidth="1"/>
    <col min="2" max="2" width="12.28515625" customWidth="1"/>
    <col min="3" max="3" width="16.7109375" customWidth="1"/>
    <col min="4" max="4" width="17" customWidth="1"/>
    <col min="5" max="5" width="11.140625" customWidth="1"/>
    <col min="6" max="6" width="16.7109375" customWidth="1"/>
    <col min="7" max="7" width="16.28515625" customWidth="1"/>
  </cols>
  <sheetData>
    <row r="1" spans="1:7" ht="21.75" customHeight="1" x14ac:dyDescent="0.25">
      <c r="A1" s="534" t="s">
        <v>1089</v>
      </c>
      <c r="B1" s="534"/>
      <c r="C1" s="534"/>
      <c r="D1" s="534"/>
      <c r="E1" s="534"/>
      <c r="F1" s="534"/>
      <c r="G1" s="534"/>
    </row>
    <row r="2" spans="1:7" ht="18.75" customHeight="1" x14ac:dyDescent="0.25">
      <c r="A2" s="628"/>
      <c r="B2" s="554" t="s">
        <v>883</v>
      </c>
      <c r="C2" s="554"/>
      <c r="D2" s="554"/>
      <c r="E2" s="554" t="s">
        <v>975</v>
      </c>
      <c r="F2" s="554"/>
      <c r="G2" s="554"/>
    </row>
    <row r="3" spans="1:7" ht="15" customHeight="1" x14ac:dyDescent="0.25">
      <c r="A3" s="628"/>
      <c r="B3" s="554" t="s">
        <v>24</v>
      </c>
      <c r="C3" s="554" t="s">
        <v>317</v>
      </c>
      <c r="D3" s="554"/>
      <c r="E3" s="554" t="s">
        <v>24</v>
      </c>
      <c r="F3" s="554" t="s">
        <v>317</v>
      </c>
      <c r="G3" s="554"/>
    </row>
    <row r="4" spans="1:7" ht="41.25" customHeight="1" x14ac:dyDescent="0.25">
      <c r="A4" s="628"/>
      <c r="B4" s="554"/>
      <c r="C4" s="10" t="s">
        <v>348</v>
      </c>
      <c r="D4" s="10" t="s">
        <v>861</v>
      </c>
      <c r="E4" s="554"/>
      <c r="F4" s="10" t="s">
        <v>348</v>
      </c>
      <c r="G4" s="10" t="s">
        <v>861</v>
      </c>
    </row>
    <row r="5" spans="1:7" ht="15.95" customHeight="1" x14ac:dyDescent="0.25">
      <c r="A5" s="49" t="s">
        <v>349</v>
      </c>
      <c r="B5" s="376" t="s">
        <v>15</v>
      </c>
      <c r="C5" s="376" t="s">
        <v>15</v>
      </c>
      <c r="D5" s="376" t="s">
        <v>15</v>
      </c>
      <c r="E5" s="376" t="s">
        <v>15</v>
      </c>
      <c r="F5" s="376" t="s">
        <v>15</v>
      </c>
      <c r="G5" s="376" t="s">
        <v>15</v>
      </c>
    </row>
    <row r="6" spans="1:7" ht="15.95" customHeight="1" x14ac:dyDescent="0.25">
      <c r="A6" s="49" t="s">
        <v>350</v>
      </c>
      <c r="B6" s="376">
        <v>1</v>
      </c>
      <c r="C6" s="376">
        <v>2</v>
      </c>
      <c r="D6" s="376" t="s">
        <v>15</v>
      </c>
      <c r="E6" s="376" t="s">
        <v>15</v>
      </c>
      <c r="F6" s="376" t="s">
        <v>15</v>
      </c>
      <c r="G6" s="376" t="s">
        <v>15</v>
      </c>
    </row>
    <row r="7" spans="1:7" ht="15.95" customHeight="1" x14ac:dyDescent="0.25">
      <c r="A7" s="49" t="s">
        <v>351</v>
      </c>
      <c r="B7" s="376" t="s">
        <v>15</v>
      </c>
      <c r="C7" s="376" t="s">
        <v>15</v>
      </c>
      <c r="D7" s="376" t="s">
        <v>15</v>
      </c>
      <c r="E7" s="376" t="s">
        <v>15</v>
      </c>
      <c r="F7" s="376" t="s">
        <v>15</v>
      </c>
      <c r="G7" s="376" t="s">
        <v>15</v>
      </c>
    </row>
    <row r="8" spans="1:7" ht="15.95" customHeight="1" x14ac:dyDescent="0.25">
      <c r="A8" s="49" t="s">
        <v>352</v>
      </c>
      <c r="B8" s="376">
        <v>1</v>
      </c>
      <c r="C8" s="376">
        <v>1</v>
      </c>
      <c r="D8" s="376" t="s">
        <v>15</v>
      </c>
      <c r="E8" s="376" t="s">
        <v>15</v>
      </c>
      <c r="F8" s="376" t="s">
        <v>15</v>
      </c>
      <c r="G8" s="376" t="s">
        <v>15</v>
      </c>
    </row>
    <row r="9" spans="1:7" ht="15.95" customHeight="1" x14ac:dyDescent="0.25">
      <c r="A9" s="49" t="s">
        <v>353</v>
      </c>
      <c r="B9" s="376" t="s">
        <v>15</v>
      </c>
      <c r="C9" s="376" t="s">
        <v>15</v>
      </c>
      <c r="D9" s="376" t="s">
        <v>15</v>
      </c>
      <c r="E9" s="376" t="s">
        <v>15</v>
      </c>
      <c r="F9" s="376" t="s">
        <v>15</v>
      </c>
      <c r="G9" s="376" t="s">
        <v>15</v>
      </c>
    </row>
    <row r="10" spans="1:7" ht="15.95" customHeight="1" x14ac:dyDescent="0.25">
      <c r="A10" s="15" t="s">
        <v>304</v>
      </c>
      <c r="B10" s="374">
        <v>2</v>
      </c>
      <c r="C10" s="374">
        <v>3</v>
      </c>
      <c r="D10" s="374">
        <v>0</v>
      </c>
      <c r="E10" s="374">
        <v>0</v>
      </c>
      <c r="F10" s="374">
        <v>0</v>
      </c>
      <c r="G10" s="374">
        <v>0</v>
      </c>
    </row>
    <row r="12" spans="1:7" x14ac:dyDescent="0.25">
      <c r="A12" s="150" t="s">
        <v>862</v>
      </c>
    </row>
  </sheetData>
  <mergeCells count="8">
    <mergeCell ref="A1:G1"/>
    <mergeCell ref="A2:A4"/>
    <mergeCell ref="B2:D2"/>
    <mergeCell ref="E2:G2"/>
    <mergeCell ref="B3:B4"/>
    <mergeCell ref="C3:D3"/>
    <mergeCell ref="E3:E4"/>
    <mergeCell ref="F3:G3"/>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election activeCell="J27" sqref="J27"/>
    </sheetView>
  </sheetViews>
  <sheetFormatPr defaultRowHeight="15" x14ac:dyDescent="0.25"/>
  <cols>
    <col min="1" max="1" width="20.85546875" customWidth="1"/>
    <col min="2" max="2" width="14.85546875" customWidth="1"/>
    <col min="3" max="3" width="19.42578125" customWidth="1"/>
    <col min="4" max="4" width="16.5703125" customWidth="1"/>
    <col min="5" max="5" width="14" customWidth="1"/>
    <col min="6" max="6" width="18.85546875" customWidth="1"/>
    <col min="7" max="7" width="16.5703125" customWidth="1"/>
  </cols>
  <sheetData>
    <row r="1" spans="1:7" ht="19.5" customHeight="1" x14ac:dyDescent="0.25">
      <c r="A1" s="534" t="s">
        <v>1033</v>
      </c>
      <c r="B1" s="534"/>
      <c r="C1" s="534"/>
      <c r="D1" s="534"/>
      <c r="E1" s="534"/>
      <c r="F1" s="534"/>
      <c r="G1" s="534"/>
    </row>
    <row r="2" spans="1:7" x14ac:dyDescent="0.25">
      <c r="A2" s="537" t="s">
        <v>214</v>
      </c>
      <c r="B2" s="537" t="s">
        <v>883</v>
      </c>
      <c r="C2" s="537"/>
      <c r="D2" s="537"/>
      <c r="E2" s="537" t="s">
        <v>975</v>
      </c>
      <c r="F2" s="537"/>
      <c r="G2" s="537"/>
    </row>
    <row r="3" spans="1:7" x14ac:dyDescent="0.25">
      <c r="A3" s="537"/>
      <c r="B3" s="537" t="s">
        <v>36</v>
      </c>
      <c r="C3" s="537" t="s">
        <v>8</v>
      </c>
      <c r="D3" s="537"/>
      <c r="E3" s="537" t="s">
        <v>36</v>
      </c>
      <c r="F3" s="537" t="s">
        <v>8</v>
      </c>
      <c r="G3" s="537"/>
    </row>
    <row r="4" spans="1:7" x14ac:dyDescent="0.25">
      <c r="A4" s="537"/>
      <c r="B4" s="537"/>
      <c r="C4" s="4" t="s">
        <v>102</v>
      </c>
      <c r="D4" s="4" t="s">
        <v>1034</v>
      </c>
      <c r="E4" s="537"/>
      <c r="F4" s="4" t="s">
        <v>102</v>
      </c>
      <c r="G4" s="302" t="s">
        <v>1034</v>
      </c>
    </row>
    <row r="5" spans="1:7" x14ac:dyDescent="0.25">
      <c r="A5" s="110" t="s">
        <v>216</v>
      </c>
      <c r="B5" s="7">
        <v>11</v>
      </c>
      <c r="C5" s="306">
        <v>9</v>
      </c>
      <c r="D5" s="306">
        <v>2</v>
      </c>
      <c r="E5" s="7">
        <v>6</v>
      </c>
      <c r="F5" s="306">
        <v>1</v>
      </c>
      <c r="G5" s="306">
        <v>5</v>
      </c>
    </row>
    <row r="6" spans="1:7" x14ac:dyDescent="0.25">
      <c r="A6" s="110" t="s">
        <v>217</v>
      </c>
      <c r="B6" s="7">
        <v>0</v>
      </c>
      <c r="C6" s="306" t="s">
        <v>15</v>
      </c>
      <c r="D6" s="306" t="s">
        <v>15</v>
      </c>
      <c r="E6" s="7">
        <v>1</v>
      </c>
      <c r="F6" s="306">
        <v>1</v>
      </c>
      <c r="G6" s="306">
        <v>0</v>
      </c>
    </row>
    <row r="7" spans="1:7" x14ac:dyDescent="0.25">
      <c r="A7" s="110" t="s">
        <v>218</v>
      </c>
      <c r="B7" s="7">
        <v>160</v>
      </c>
      <c r="C7" s="306">
        <v>154</v>
      </c>
      <c r="D7" s="306">
        <v>6</v>
      </c>
      <c r="E7" s="7">
        <v>54</v>
      </c>
      <c r="F7" s="306">
        <v>45</v>
      </c>
      <c r="G7" s="306">
        <v>9</v>
      </c>
    </row>
    <row r="8" spans="1:7" x14ac:dyDescent="0.25">
      <c r="A8" s="110" t="s">
        <v>219</v>
      </c>
      <c r="B8" s="7">
        <v>0</v>
      </c>
      <c r="C8" s="306" t="s">
        <v>15</v>
      </c>
      <c r="D8" s="306" t="s">
        <v>15</v>
      </c>
      <c r="E8" s="7">
        <v>0</v>
      </c>
      <c r="F8" s="306">
        <v>0</v>
      </c>
      <c r="G8" s="306">
        <v>0</v>
      </c>
    </row>
    <row r="9" spans="1:7" x14ac:dyDescent="0.25">
      <c r="A9" s="110" t="s">
        <v>220</v>
      </c>
      <c r="B9" s="7">
        <v>57</v>
      </c>
      <c r="C9" s="306">
        <v>57</v>
      </c>
      <c r="D9" s="306" t="s">
        <v>15</v>
      </c>
      <c r="E9" s="7">
        <v>23</v>
      </c>
      <c r="F9" s="306">
        <v>23</v>
      </c>
      <c r="G9" s="306">
        <v>0</v>
      </c>
    </row>
    <row r="10" spans="1:7" x14ac:dyDescent="0.25">
      <c r="A10" s="110" t="s">
        <v>221</v>
      </c>
      <c r="B10" s="7">
        <v>58</v>
      </c>
      <c r="C10" s="306">
        <v>54</v>
      </c>
      <c r="D10" s="306">
        <v>4</v>
      </c>
      <c r="E10" s="7">
        <v>48</v>
      </c>
      <c r="F10" s="306">
        <v>39</v>
      </c>
      <c r="G10" s="306">
        <v>9</v>
      </c>
    </row>
    <row r="11" spans="1:7" x14ac:dyDescent="0.25">
      <c r="A11" s="110" t="s">
        <v>222</v>
      </c>
      <c r="B11" s="7">
        <v>0</v>
      </c>
      <c r="C11" s="306" t="s">
        <v>15</v>
      </c>
      <c r="D11" s="306" t="s">
        <v>15</v>
      </c>
      <c r="E11" s="7">
        <v>5</v>
      </c>
      <c r="F11" s="306">
        <v>5</v>
      </c>
      <c r="G11" s="306">
        <v>0</v>
      </c>
    </row>
    <row r="12" spans="1:7" x14ac:dyDescent="0.25">
      <c r="A12" s="110" t="s">
        <v>223</v>
      </c>
      <c r="B12" s="7">
        <v>67</v>
      </c>
      <c r="C12" s="306">
        <v>58</v>
      </c>
      <c r="D12" s="306">
        <v>9</v>
      </c>
      <c r="E12" s="7">
        <v>74</v>
      </c>
      <c r="F12" s="306">
        <v>61</v>
      </c>
      <c r="G12" s="306">
        <v>13</v>
      </c>
    </row>
    <row r="13" spans="1:7" x14ac:dyDescent="0.25">
      <c r="A13" s="110" t="s">
        <v>224</v>
      </c>
      <c r="B13" s="7">
        <v>5</v>
      </c>
      <c r="C13" s="306">
        <v>4</v>
      </c>
      <c r="D13" s="306">
        <v>1</v>
      </c>
      <c r="E13" s="7">
        <v>1</v>
      </c>
      <c r="F13" s="306">
        <v>1</v>
      </c>
      <c r="G13" s="306">
        <v>0</v>
      </c>
    </row>
    <row r="14" spans="1:7" x14ac:dyDescent="0.25">
      <c r="A14" s="110" t="s">
        <v>225</v>
      </c>
      <c r="B14" s="7">
        <v>0</v>
      </c>
      <c r="C14" s="306" t="s">
        <v>15</v>
      </c>
      <c r="D14" s="306" t="s">
        <v>15</v>
      </c>
      <c r="E14" s="7">
        <v>1</v>
      </c>
      <c r="F14" s="306">
        <v>0</v>
      </c>
      <c r="G14" s="306">
        <v>1</v>
      </c>
    </row>
    <row r="15" spans="1:7" x14ac:dyDescent="0.25">
      <c r="A15" s="50" t="s">
        <v>41</v>
      </c>
      <c r="B15" s="51">
        <v>358</v>
      </c>
      <c r="C15" s="51">
        <v>336</v>
      </c>
      <c r="D15" s="51">
        <v>22</v>
      </c>
      <c r="E15" s="327">
        <v>213</v>
      </c>
      <c r="F15" s="51">
        <v>176</v>
      </c>
      <c r="G15" s="51">
        <v>37</v>
      </c>
    </row>
    <row r="18" ht="31.5" customHeight="1" x14ac:dyDescent="0.25"/>
    <row r="24" ht="15" customHeight="1" x14ac:dyDescent="0.25"/>
    <row r="25" hidden="1" x14ac:dyDescent="0.25"/>
    <row r="26" ht="15" hidden="1" customHeight="1" x14ac:dyDescent="0.25"/>
    <row r="29" ht="14.25" customHeight="1" x14ac:dyDescent="0.25"/>
    <row r="30" ht="15" customHeight="1" x14ac:dyDescent="0.25"/>
  </sheetData>
  <mergeCells count="8">
    <mergeCell ref="A1:G1"/>
    <mergeCell ref="A2:A4"/>
    <mergeCell ref="B2:D2"/>
    <mergeCell ref="E2:G2"/>
    <mergeCell ref="B3:B4"/>
    <mergeCell ref="C3:D3"/>
    <mergeCell ref="E3:E4"/>
    <mergeCell ref="F3:G3"/>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showGridLines="0" workbookViewId="0">
      <pane xSplit="1" ySplit="3" topLeftCell="B7" activePane="bottomRight" state="frozen"/>
      <selection pane="topRight" activeCell="B1" sqref="B1"/>
      <selection pane="bottomLeft" activeCell="A4" sqref="A4"/>
      <selection pane="bottomRight" activeCell="P47" sqref="P47"/>
    </sheetView>
  </sheetViews>
  <sheetFormatPr defaultRowHeight="15" x14ac:dyDescent="0.25"/>
  <cols>
    <col min="1" max="1" width="12.42578125" customWidth="1"/>
    <col min="2" max="2" width="53.42578125" customWidth="1"/>
    <col min="14" max="14" width="7.42578125" customWidth="1"/>
    <col min="15" max="15" width="13.140625" customWidth="1"/>
    <col min="16" max="16" width="29.28515625" customWidth="1"/>
  </cols>
  <sheetData>
    <row r="1" spans="1:29" s="119" customFormat="1" ht="32.25" customHeight="1" x14ac:dyDescent="0.25">
      <c r="A1" s="539" t="s">
        <v>906</v>
      </c>
      <c r="B1" s="539"/>
      <c r="C1" s="539"/>
      <c r="D1" s="539"/>
      <c r="E1" s="539"/>
      <c r="F1" s="539"/>
      <c r="G1" s="539"/>
      <c r="H1" s="539"/>
      <c r="I1" s="539"/>
      <c r="J1" s="539"/>
      <c r="K1" s="539"/>
      <c r="L1" s="539"/>
      <c r="M1" s="539"/>
      <c r="O1" s="539" t="s">
        <v>1036</v>
      </c>
      <c r="P1" s="539"/>
      <c r="Q1" s="539"/>
      <c r="R1" s="539"/>
      <c r="S1" s="539"/>
      <c r="T1" s="539"/>
      <c r="U1" s="539"/>
      <c r="V1" s="539"/>
      <c r="W1" s="539"/>
      <c r="X1" s="539"/>
      <c r="Y1" s="539"/>
      <c r="Z1" s="539"/>
      <c r="AA1" s="539"/>
    </row>
    <row r="2" spans="1:29" ht="21" customHeight="1" x14ac:dyDescent="0.25">
      <c r="A2" s="537"/>
      <c r="B2" s="537"/>
      <c r="C2" s="537" t="s">
        <v>226</v>
      </c>
      <c r="D2" s="537"/>
      <c r="E2" s="537"/>
      <c r="F2" s="537"/>
      <c r="G2" s="537"/>
      <c r="H2" s="537"/>
      <c r="I2" s="537"/>
      <c r="J2" s="537"/>
      <c r="K2" s="537"/>
      <c r="L2" s="537"/>
      <c r="M2" s="537"/>
      <c r="N2" s="91"/>
      <c r="O2" s="537"/>
      <c r="P2" s="537"/>
      <c r="Q2" s="537" t="s">
        <v>226</v>
      </c>
      <c r="R2" s="537"/>
      <c r="S2" s="537"/>
      <c r="T2" s="537"/>
      <c r="U2" s="537"/>
      <c r="V2" s="537"/>
      <c r="W2" s="537"/>
      <c r="X2" s="537"/>
      <c r="Y2" s="537"/>
      <c r="Z2" s="537"/>
      <c r="AA2" s="537"/>
      <c r="AB2" s="686"/>
      <c r="AC2" s="686"/>
    </row>
    <row r="3" spans="1:29" ht="24" customHeight="1" x14ac:dyDescent="0.25">
      <c r="A3" s="537"/>
      <c r="B3" s="537"/>
      <c r="C3" s="4" t="s">
        <v>36</v>
      </c>
      <c r="D3" s="4" t="s">
        <v>216</v>
      </c>
      <c r="E3" s="4" t="s">
        <v>217</v>
      </c>
      <c r="F3" s="4" t="s">
        <v>218</v>
      </c>
      <c r="G3" s="4" t="s">
        <v>219</v>
      </c>
      <c r="H3" s="4" t="s">
        <v>220</v>
      </c>
      <c r="I3" s="4" t="s">
        <v>221</v>
      </c>
      <c r="J3" s="4" t="s">
        <v>222</v>
      </c>
      <c r="K3" s="4" t="s">
        <v>223</v>
      </c>
      <c r="L3" s="4" t="s">
        <v>224</v>
      </c>
      <c r="M3" s="4" t="s">
        <v>225</v>
      </c>
      <c r="N3" s="91"/>
      <c r="O3" s="540"/>
      <c r="P3" s="540"/>
      <c r="Q3" s="303" t="s">
        <v>36</v>
      </c>
      <c r="R3" s="303" t="s">
        <v>216</v>
      </c>
      <c r="S3" s="303" t="s">
        <v>217</v>
      </c>
      <c r="T3" s="303" t="s">
        <v>218</v>
      </c>
      <c r="U3" s="303" t="s">
        <v>219</v>
      </c>
      <c r="V3" s="303" t="s">
        <v>220</v>
      </c>
      <c r="W3" s="303" t="s">
        <v>221</v>
      </c>
      <c r="X3" s="303" t="s">
        <v>222</v>
      </c>
      <c r="Y3" s="303" t="s">
        <v>223</v>
      </c>
      <c r="Z3" s="303" t="s">
        <v>224</v>
      </c>
      <c r="AA3" s="303" t="s">
        <v>225</v>
      </c>
      <c r="AB3" s="686"/>
      <c r="AC3" s="686"/>
    </row>
    <row r="4" spans="1:29" ht="15" customHeight="1" x14ac:dyDescent="0.25">
      <c r="A4" s="689" t="s">
        <v>6</v>
      </c>
      <c r="B4" s="73" t="s">
        <v>63</v>
      </c>
      <c r="C4" s="231">
        <v>114</v>
      </c>
      <c r="D4" s="75">
        <v>4</v>
      </c>
      <c r="E4" s="75" t="s">
        <v>15</v>
      </c>
      <c r="F4" s="75">
        <v>15</v>
      </c>
      <c r="G4" s="75" t="s">
        <v>15</v>
      </c>
      <c r="H4" s="75" t="s">
        <v>15</v>
      </c>
      <c r="I4" s="75">
        <v>49</v>
      </c>
      <c r="J4" s="75" t="s">
        <v>15</v>
      </c>
      <c r="K4" s="75">
        <v>42</v>
      </c>
      <c r="L4" s="75">
        <v>4</v>
      </c>
      <c r="M4" s="75" t="s">
        <v>15</v>
      </c>
      <c r="N4" s="91"/>
      <c r="O4" s="691" t="s">
        <v>6</v>
      </c>
      <c r="P4" s="73" t="s">
        <v>81</v>
      </c>
      <c r="Q4" s="231">
        <v>67</v>
      </c>
      <c r="R4" s="42" t="s">
        <v>15</v>
      </c>
      <c r="S4" s="42" t="s">
        <v>15</v>
      </c>
      <c r="T4" s="42" t="s">
        <v>15</v>
      </c>
      <c r="U4" s="42" t="s">
        <v>15</v>
      </c>
      <c r="V4" s="75">
        <v>23</v>
      </c>
      <c r="W4" s="75">
        <v>4</v>
      </c>
      <c r="X4" s="75">
        <v>4</v>
      </c>
      <c r="Y4" s="75">
        <v>36</v>
      </c>
      <c r="Z4" s="42" t="s">
        <v>15</v>
      </c>
      <c r="AA4" s="42" t="s">
        <v>15</v>
      </c>
      <c r="AB4" s="686"/>
    </row>
    <row r="5" spans="1:29" ht="15" customHeight="1" x14ac:dyDescent="0.25">
      <c r="A5" s="690"/>
      <c r="B5" s="73" t="s">
        <v>81</v>
      </c>
      <c r="C5" s="231">
        <v>72</v>
      </c>
      <c r="D5" s="75" t="s">
        <v>15</v>
      </c>
      <c r="E5" s="75" t="s">
        <v>15</v>
      </c>
      <c r="F5" s="75" t="s">
        <v>15</v>
      </c>
      <c r="G5" s="75" t="s">
        <v>15</v>
      </c>
      <c r="H5" s="75">
        <v>57</v>
      </c>
      <c r="I5" s="75">
        <v>5</v>
      </c>
      <c r="J5" s="75" t="s">
        <v>15</v>
      </c>
      <c r="K5" s="75">
        <v>10</v>
      </c>
      <c r="L5" s="75" t="s">
        <v>15</v>
      </c>
      <c r="M5" s="75" t="s">
        <v>15</v>
      </c>
      <c r="N5" s="91"/>
      <c r="O5" s="692"/>
      <c r="P5" s="73" t="s">
        <v>63</v>
      </c>
      <c r="Q5" s="231">
        <v>67</v>
      </c>
      <c r="R5" s="75">
        <v>1</v>
      </c>
      <c r="S5" s="42" t="s">
        <v>15</v>
      </c>
      <c r="T5" s="75">
        <v>12</v>
      </c>
      <c r="U5" s="42" t="s">
        <v>15</v>
      </c>
      <c r="V5" s="42" t="s">
        <v>15</v>
      </c>
      <c r="W5" s="75">
        <v>35</v>
      </c>
      <c r="X5" s="75">
        <v>1</v>
      </c>
      <c r="Y5" s="75">
        <v>17</v>
      </c>
      <c r="Z5" s="75">
        <v>1</v>
      </c>
      <c r="AA5" s="42" t="s">
        <v>15</v>
      </c>
      <c r="AB5" s="686"/>
    </row>
    <row r="6" spans="1:29" ht="15" customHeight="1" x14ac:dyDescent="0.25">
      <c r="A6" s="690"/>
      <c r="B6" s="73" t="s">
        <v>209</v>
      </c>
      <c r="C6" s="231">
        <v>46</v>
      </c>
      <c r="D6" s="75">
        <v>1</v>
      </c>
      <c r="E6" s="75" t="s">
        <v>15</v>
      </c>
      <c r="F6" s="75">
        <v>44</v>
      </c>
      <c r="G6" s="75" t="s">
        <v>15</v>
      </c>
      <c r="H6" s="75" t="s">
        <v>15</v>
      </c>
      <c r="I6" s="75" t="s">
        <v>15</v>
      </c>
      <c r="J6" s="75" t="s">
        <v>15</v>
      </c>
      <c r="K6" s="75">
        <v>1</v>
      </c>
      <c r="L6" s="75" t="s">
        <v>15</v>
      </c>
      <c r="M6" s="75" t="s">
        <v>15</v>
      </c>
      <c r="N6" s="91"/>
      <c r="O6" s="692"/>
      <c r="P6" s="73" t="s">
        <v>208</v>
      </c>
      <c r="Q6" s="231">
        <v>6</v>
      </c>
      <c r="R6" s="42" t="s">
        <v>15</v>
      </c>
      <c r="S6" s="42" t="s">
        <v>15</v>
      </c>
      <c r="T6" s="75">
        <v>6</v>
      </c>
      <c r="U6" s="42" t="s">
        <v>15</v>
      </c>
      <c r="V6" s="42" t="s">
        <v>15</v>
      </c>
      <c r="W6" s="42" t="s">
        <v>15</v>
      </c>
      <c r="X6" s="42" t="s">
        <v>15</v>
      </c>
      <c r="Y6" s="42" t="s">
        <v>15</v>
      </c>
      <c r="Z6" s="42" t="s">
        <v>15</v>
      </c>
      <c r="AA6" s="42" t="s">
        <v>15</v>
      </c>
      <c r="AB6" s="686"/>
    </row>
    <row r="7" spans="1:29" ht="15" customHeight="1" x14ac:dyDescent="0.25">
      <c r="A7" s="690"/>
      <c r="B7" s="73" t="s">
        <v>227</v>
      </c>
      <c r="C7" s="231">
        <v>17</v>
      </c>
      <c r="D7" s="75">
        <v>3</v>
      </c>
      <c r="E7" s="75" t="s">
        <v>15</v>
      </c>
      <c r="F7" s="75">
        <v>13</v>
      </c>
      <c r="G7" s="75" t="s">
        <v>15</v>
      </c>
      <c r="H7" s="75" t="s">
        <v>15</v>
      </c>
      <c r="I7" s="75" t="s">
        <v>15</v>
      </c>
      <c r="J7" s="75" t="s">
        <v>15</v>
      </c>
      <c r="K7" s="75">
        <v>1</v>
      </c>
      <c r="L7" s="75" t="s">
        <v>15</v>
      </c>
      <c r="M7" s="75" t="s">
        <v>15</v>
      </c>
      <c r="N7" s="91"/>
      <c r="O7" s="692"/>
      <c r="P7" s="73" t="s">
        <v>227</v>
      </c>
      <c r="Q7" s="231">
        <v>5</v>
      </c>
      <c r="R7" s="42" t="s">
        <v>15</v>
      </c>
      <c r="S7" s="42" t="s">
        <v>15</v>
      </c>
      <c r="T7" s="75">
        <v>4</v>
      </c>
      <c r="U7" s="42" t="s">
        <v>15</v>
      </c>
      <c r="V7" s="42" t="s">
        <v>15</v>
      </c>
      <c r="W7" s="42" t="s">
        <v>15</v>
      </c>
      <c r="X7" s="42" t="s">
        <v>15</v>
      </c>
      <c r="Y7" s="75">
        <v>1</v>
      </c>
      <c r="Z7" s="42" t="s">
        <v>15</v>
      </c>
      <c r="AA7" s="42" t="s">
        <v>15</v>
      </c>
      <c r="AB7" s="686"/>
    </row>
    <row r="8" spans="1:29" ht="15" customHeight="1" x14ac:dyDescent="0.25">
      <c r="A8" s="690"/>
      <c r="B8" s="73" t="s">
        <v>84</v>
      </c>
      <c r="C8" s="231">
        <v>12</v>
      </c>
      <c r="D8" s="75" t="s">
        <v>15</v>
      </c>
      <c r="E8" s="75" t="s">
        <v>15</v>
      </c>
      <c r="F8" s="75">
        <v>11</v>
      </c>
      <c r="G8" s="75" t="s">
        <v>15</v>
      </c>
      <c r="H8" s="75" t="s">
        <v>15</v>
      </c>
      <c r="I8" s="75" t="s">
        <v>15</v>
      </c>
      <c r="J8" s="75" t="s">
        <v>15</v>
      </c>
      <c r="K8" s="75">
        <v>1</v>
      </c>
      <c r="L8" s="75" t="s">
        <v>15</v>
      </c>
      <c r="M8" s="75" t="s">
        <v>15</v>
      </c>
      <c r="N8" s="91"/>
      <c r="O8" s="692"/>
      <c r="P8" s="73" t="s">
        <v>79</v>
      </c>
      <c r="Q8" s="231">
        <v>5</v>
      </c>
      <c r="R8" s="42" t="s">
        <v>15</v>
      </c>
      <c r="S8" s="42" t="s">
        <v>15</v>
      </c>
      <c r="T8" s="75">
        <v>4</v>
      </c>
      <c r="U8" s="42" t="s">
        <v>15</v>
      </c>
      <c r="V8" s="42" t="s">
        <v>15</v>
      </c>
      <c r="W8" s="42" t="s">
        <v>15</v>
      </c>
      <c r="X8" s="42" t="s">
        <v>15</v>
      </c>
      <c r="Y8" s="75">
        <v>1</v>
      </c>
      <c r="Z8" s="42" t="s">
        <v>15</v>
      </c>
      <c r="AA8" s="42" t="s">
        <v>15</v>
      </c>
      <c r="AB8" s="686"/>
    </row>
    <row r="9" spans="1:29" ht="15" customHeight="1" x14ac:dyDescent="0.25">
      <c r="A9" s="690"/>
      <c r="B9" s="73" t="s">
        <v>228</v>
      </c>
      <c r="C9" s="231">
        <v>11</v>
      </c>
      <c r="D9" s="75" t="s">
        <v>15</v>
      </c>
      <c r="E9" s="75" t="s">
        <v>15</v>
      </c>
      <c r="F9" s="75">
        <v>11</v>
      </c>
      <c r="G9" s="75" t="s">
        <v>15</v>
      </c>
      <c r="H9" s="75" t="s">
        <v>15</v>
      </c>
      <c r="I9" s="75" t="s">
        <v>15</v>
      </c>
      <c r="J9" s="75" t="s">
        <v>15</v>
      </c>
      <c r="K9" s="75" t="s">
        <v>15</v>
      </c>
      <c r="L9" s="75" t="s">
        <v>15</v>
      </c>
      <c r="M9" s="75" t="s">
        <v>15</v>
      </c>
      <c r="N9" s="91"/>
      <c r="O9" s="692"/>
      <c r="P9" s="73" t="s">
        <v>228</v>
      </c>
      <c r="Q9" s="231">
        <v>4</v>
      </c>
      <c r="R9" s="42" t="s">
        <v>15</v>
      </c>
      <c r="S9" s="42" t="s">
        <v>15</v>
      </c>
      <c r="T9" s="75">
        <v>3</v>
      </c>
      <c r="U9" s="42" t="s">
        <v>15</v>
      </c>
      <c r="V9" s="42" t="s">
        <v>15</v>
      </c>
      <c r="W9" s="42" t="s">
        <v>15</v>
      </c>
      <c r="X9" s="42" t="s">
        <v>15</v>
      </c>
      <c r="Y9" s="75">
        <v>1</v>
      </c>
      <c r="Z9" s="42" t="s">
        <v>15</v>
      </c>
      <c r="AA9" s="42" t="s">
        <v>15</v>
      </c>
      <c r="AB9" s="686"/>
    </row>
    <row r="10" spans="1:29" ht="15" customHeight="1" x14ac:dyDescent="0.25">
      <c r="A10" s="690"/>
      <c r="B10" s="73" t="s">
        <v>78</v>
      </c>
      <c r="C10" s="231">
        <v>10</v>
      </c>
      <c r="D10" s="75" t="s">
        <v>15</v>
      </c>
      <c r="E10" s="75" t="s">
        <v>15</v>
      </c>
      <c r="F10" s="75">
        <v>10</v>
      </c>
      <c r="G10" s="75" t="s">
        <v>15</v>
      </c>
      <c r="H10" s="75" t="s">
        <v>15</v>
      </c>
      <c r="I10" s="75" t="s">
        <v>15</v>
      </c>
      <c r="J10" s="75" t="s">
        <v>15</v>
      </c>
      <c r="K10" s="75" t="s">
        <v>15</v>
      </c>
      <c r="L10" s="75" t="s">
        <v>15</v>
      </c>
      <c r="M10" s="75" t="s">
        <v>15</v>
      </c>
      <c r="N10" s="91"/>
      <c r="O10" s="692"/>
      <c r="P10" s="73" t="s">
        <v>76</v>
      </c>
      <c r="Q10" s="231">
        <v>3</v>
      </c>
      <c r="R10" s="42" t="s">
        <v>15</v>
      </c>
      <c r="S10" s="42" t="s">
        <v>15</v>
      </c>
      <c r="T10" s="42" t="s">
        <v>15</v>
      </c>
      <c r="U10" s="42" t="s">
        <v>15</v>
      </c>
      <c r="V10" s="42" t="s">
        <v>15</v>
      </c>
      <c r="W10" s="42" t="s">
        <v>15</v>
      </c>
      <c r="X10" s="42" t="s">
        <v>15</v>
      </c>
      <c r="Y10" s="75">
        <v>3</v>
      </c>
      <c r="Z10" s="42" t="s">
        <v>15</v>
      </c>
      <c r="AA10" s="42" t="s">
        <v>15</v>
      </c>
      <c r="AB10" s="686"/>
    </row>
    <row r="11" spans="1:29" ht="15" customHeight="1" x14ac:dyDescent="0.25">
      <c r="A11" s="690"/>
      <c r="B11" s="73" t="s">
        <v>67</v>
      </c>
      <c r="C11" s="231">
        <v>9</v>
      </c>
      <c r="D11" s="75" t="s">
        <v>15</v>
      </c>
      <c r="E11" s="75" t="s">
        <v>15</v>
      </c>
      <c r="F11" s="75">
        <v>9</v>
      </c>
      <c r="G11" s="75" t="s">
        <v>15</v>
      </c>
      <c r="H11" s="75" t="s">
        <v>15</v>
      </c>
      <c r="I11" s="75" t="s">
        <v>15</v>
      </c>
      <c r="J11" s="75" t="s">
        <v>15</v>
      </c>
      <c r="K11" s="75" t="s">
        <v>15</v>
      </c>
      <c r="L11" s="75" t="s">
        <v>15</v>
      </c>
      <c r="M11" s="75" t="s">
        <v>15</v>
      </c>
      <c r="N11" s="91"/>
      <c r="O11" s="692"/>
      <c r="P11" s="73" t="s">
        <v>74</v>
      </c>
      <c r="Q11" s="231">
        <v>3</v>
      </c>
      <c r="R11" s="42" t="s">
        <v>15</v>
      </c>
      <c r="S11" s="42" t="s">
        <v>15</v>
      </c>
      <c r="T11" s="75">
        <v>3</v>
      </c>
      <c r="U11" s="42" t="s">
        <v>15</v>
      </c>
      <c r="V11" s="42" t="s">
        <v>15</v>
      </c>
      <c r="W11" s="42" t="s">
        <v>15</v>
      </c>
      <c r="X11" s="42" t="s">
        <v>15</v>
      </c>
      <c r="Y11" s="42" t="s">
        <v>15</v>
      </c>
      <c r="Z11" s="42" t="s">
        <v>15</v>
      </c>
      <c r="AA11" s="42" t="s">
        <v>15</v>
      </c>
      <c r="AB11" s="686"/>
    </row>
    <row r="12" spans="1:29" ht="15" customHeight="1" x14ac:dyDescent="0.25">
      <c r="A12" s="690"/>
      <c r="B12" s="73" t="s">
        <v>230</v>
      </c>
      <c r="C12" s="231">
        <v>5</v>
      </c>
      <c r="D12" s="75" t="s">
        <v>15</v>
      </c>
      <c r="E12" s="75" t="s">
        <v>15</v>
      </c>
      <c r="F12" s="75">
        <v>5</v>
      </c>
      <c r="G12" s="75" t="s">
        <v>15</v>
      </c>
      <c r="H12" s="75" t="s">
        <v>15</v>
      </c>
      <c r="I12" s="75" t="s">
        <v>15</v>
      </c>
      <c r="J12" s="75" t="s">
        <v>15</v>
      </c>
      <c r="K12" s="75" t="s">
        <v>15</v>
      </c>
      <c r="L12" s="75" t="s">
        <v>15</v>
      </c>
      <c r="M12" s="75" t="s">
        <v>15</v>
      </c>
      <c r="N12" s="91"/>
      <c r="O12" s="692"/>
      <c r="P12" s="73" t="s">
        <v>84</v>
      </c>
      <c r="Q12" s="231">
        <v>3</v>
      </c>
      <c r="R12" s="42" t="s">
        <v>15</v>
      </c>
      <c r="S12" s="42" t="s">
        <v>15</v>
      </c>
      <c r="T12" s="75">
        <v>3</v>
      </c>
      <c r="U12" s="42" t="s">
        <v>15</v>
      </c>
      <c r="V12" s="42" t="s">
        <v>15</v>
      </c>
      <c r="W12" s="42" t="s">
        <v>15</v>
      </c>
      <c r="X12" s="42" t="s">
        <v>15</v>
      </c>
      <c r="Y12" s="42" t="s">
        <v>15</v>
      </c>
      <c r="Z12" s="42" t="s">
        <v>15</v>
      </c>
      <c r="AA12" s="42" t="s">
        <v>15</v>
      </c>
      <c r="AB12" s="686"/>
    </row>
    <row r="13" spans="1:29" ht="15" customHeight="1" x14ac:dyDescent="0.25">
      <c r="A13" s="690"/>
      <c r="B13" s="73" t="s">
        <v>65</v>
      </c>
      <c r="C13" s="231">
        <v>5</v>
      </c>
      <c r="D13" s="75">
        <v>1</v>
      </c>
      <c r="E13" s="75" t="s">
        <v>15</v>
      </c>
      <c r="F13" s="75">
        <v>4</v>
      </c>
      <c r="G13" s="75" t="s">
        <v>15</v>
      </c>
      <c r="H13" s="75" t="s">
        <v>15</v>
      </c>
      <c r="I13" s="75" t="s">
        <v>15</v>
      </c>
      <c r="J13" s="75" t="s">
        <v>15</v>
      </c>
      <c r="K13" s="75" t="s">
        <v>15</v>
      </c>
      <c r="L13" s="75" t="s">
        <v>15</v>
      </c>
      <c r="M13" s="75" t="s">
        <v>15</v>
      </c>
      <c r="N13" s="91"/>
      <c r="O13" s="692"/>
      <c r="P13" s="73" t="s">
        <v>209</v>
      </c>
      <c r="Q13" s="231">
        <v>2</v>
      </c>
      <c r="R13" s="42" t="s">
        <v>15</v>
      </c>
      <c r="S13" s="42" t="s">
        <v>15</v>
      </c>
      <c r="T13" s="75">
        <v>2</v>
      </c>
      <c r="U13" s="42" t="s">
        <v>15</v>
      </c>
      <c r="V13" s="42" t="s">
        <v>15</v>
      </c>
      <c r="W13" s="42" t="s">
        <v>15</v>
      </c>
      <c r="X13" s="42" t="s">
        <v>15</v>
      </c>
      <c r="Y13" s="42" t="s">
        <v>15</v>
      </c>
      <c r="Z13" s="42" t="s">
        <v>15</v>
      </c>
      <c r="AA13" s="42" t="s">
        <v>15</v>
      </c>
      <c r="AB13" s="686"/>
    </row>
    <row r="14" spans="1:29" ht="15" customHeight="1" x14ac:dyDescent="0.25">
      <c r="A14" s="690"/>
      <c r="B14" s="73" t="s">
        <v>155</v>
      </c>
      <c r="C14" s="231">
        <v>5</v>
      </c>
      <c r="D14" s="75" t="s">
        <v>15</v>
      </c>
      <c r="E14" s="75" t="s">
        <v>15</v>
      </c>
      <c r="F14" s="75">
        <v>5</v>
      </c>
      <c r="G14" s="75" t="s">
        <v>15</v>
      </c>
      <c r="H14" s="75" t="s">
        <v>15</v>
      </c>
      <c r="I14" s="75" t="s">
        <v>15</v>
      </c>
      <c r="J14" s="75" t="s">
        <v>15</v>
      </c>
      <c r="K14" s="75" t="s">
        <v>15</v>
      </c>
      <c r="L14" s="75" t="s">
        <v>15</v>
      </c>
      <c r="M14" s="75" t="s">
        <v>15</v>
      </c>
      <c r="N14" s="91"/>
      <c r="O14" s="692"/>
      <c r="P14" s="73" t="s">
        <v>67</v>
      </c>
      <c r="Q14" s="231">
        <v>2</v>
      </c>
      <c r="R14" s="42" t="s">
        <v>15</v>
      </c>
      <c r="S14" s="42" t="s">
        <v>15</v>
      </c>
      <c r="T14" s="75">
        <v>2</v>
      </c>
      <c r="U14" s="42" t="s">
        <v>15</v>
      </c>
      <c r="V14" s="42" t="s">
        <v>15</v>
      </c>
      <c r="W14" s="42" t="s">
        <v>15</v>
      </c>
      <c r="X14" s="42" t="s">
        <v>15</v>
      </c>
      <c r="Y14" s="42" t="s">
        <v>15</v>
      </c>
      <c r="Z14" s="42" t="s">
        <v>15</v>
      </c>
      <c r="AA14" s="42" t="s">
        <v>15</v>
      </c>
      <c r="AB14" s="686"/>
    </row>
    <row r="15" spans="1:29" ht="15" customHeight="1" x14ac:dyDescent="0.25">
      <c r="A15" s="690"/>
      <c r="B15" s="73" t="s">
        <v>208</v>
      </c>
      <c r="C15" s="231">
        <v>5</v>
      </c>
      <c r="D15" s="75" t="s">
        <v>15</v>
      </c>
      <c r="E15" s="75" t="s">
        <v>15</v>
      </c>
      <c r="F15" s="75">
        <v>5</v>
      </c>
      <c r="G15" s="75" t="s">
        <v>15</v>
      </c>
      <c r="H15" s="75" t="s">
        <v>15</v>
      </c>
      <c r="I15" s="75" t="s">
        <v>15</v>
      </c>
      <c r="J15" s="75" t="s">
        <v>15</v>
      </c>
      <c r="K15" s="75" t="s">
        <v>15</v>
      </c>
      <c r="L15" s="75" t="s">
        <v>15</v>
      </c>
      <c r="M15" s="75" t="s">
        <v>15</v>
      </c>
      <c r="N15" s="91"/>
      <c r="O15" s="692"/>
      <c r="P15" s="73" t="s">
        <v>91</v>
      </c>
      <c r="Q15" s="231">
        <v>1</v>
      </c>
      <c r="R15" s="42" t="s">
        <v>15</v>
      </c>
      <c r="S15" s="42" t="s">
        <v>15</v>
      </c>
      <c r="T15" s="42" t="s">
        <v>15</v>
      </c>
      <c r="U15" s="42" t="s">
        <v>15</v>
      </c>
      <c r="V15" s="42" t="s">
        <v>15</v>
      </c>
      <c r="W15" s="42" t="s">
        <v>15</v>
      </c>
      <c r="X15" s="42" t="s">
        <v>15</v>
      </c>
      <c r="Y15" s="75">
        <v>1</v>
      </c>
      <c r="Z15" s="42" t="s">
        <v>15</v>
      </c>
      <c r="AA15" s="42" t="s">
        <v>15</v>
      </c>
      <c r="AB15" s="686"/>
    </row>
    <row r="16" spans="1:29" ht="15" customHeight="1" x14ac:dyDescent="0.25">
      <c r="A16" s="690"/>
      <c r="B16" s="73" t="s">
        <v>79</v>
      </c>
      <c r="C16" s="231">
        <v>5</v>
      </c>
      <c r="D16" s="75" t="s">
        <v>15</v>
      </c>
      <c r="E16" s="75" t="s">
        <v>15</v>
      </c>
      <c r="F16" s="75">
        <v>5</v>
      </c>
      <c r="G16" s="75" t="s">
        <v>15</v>
      </c>
      <c r="H16" s="75" t="s">
        <v>15</v>
      </c>
      <c r="I16" s="75" t="s">
        <v>15</v>
      </c>
      <c r="J16" s="75" t="s">
        <v>15</v>
      </c>
      <c r="K16" s="75" t="s">
        <v>15</v>
      </c>
      <c r="L16" s="75" t="s">
        <v>15</v>
      </c>
      <c r="M16" s="75" t="s">
        <v>15</v>
      </c>
      <c r="N16" s="91"/>
      <c r="O16" s="692"/>
      <c r="P16" s="73" t="s">
        <v>82</v>
      </c>
      <c r="Q16" s="231">
        <v>1</v>
      </c>
      <c r="R16" s="42" t="s">
        <v>15</v>
      </c>
      <c r="S16" s="42" t="s">
        <v>15</v>
      </c>
      <c r="T16" s="75">
        <v>1</v>
      </c>
      <c r="U16" s="42" t="s">
        <v>15</v>
      </c>
      <c r="V16" s="42" t="s">
        <v>15</v>
      </c>
      <c r="W16" s="42" t="s">
        <v>15</v>
      </c>
      <c r="X16" s="42" t="s">
        <v>15</v>
      </c>
      <c r="Y16" s="42" t="s">
        <v>15</v>
      </c>
      <c r="Z16" s="42" t="s">
        <v>15</v>
      </c>
      <c r="AA16" s="42" t="s">
        <v>15</v>
      </c>
      <c r="AB16" s="686"/>
    </row>
    <row r="17" spans="1:28" ht="15" customHeight="1" x14ac:dyDescent="0.25">
      <c r="A17" s="690"/>
      <c r="B17" s="73" t="s">
        <v>229</v>
      </c>
      <c r="C17" s="231">
        <v>3</v>
      </c>
      <c r="D17" s="75" t="s">
        <v>15</v>
      </c>
      <c r="E17" s="75" t="s">
        <v>15</v>
      </c>
      <c r="F17" s="75">
        <v>3</v>
      </c>
      <c r="G17" s="75" t="s">
        <v>15</v>
      </c>
      <c r="H17" s="75" t="s">
        <v>15</v>
      </c>
      <c r="I17" s="75" t="s">
        <v>15</v>
      </c>
      <c r="J17" s="75" t="s">
        <v>15</v>
      </c>
      <c r="K17" s="75" t="s">
        <v>15</v>
      </c>
      <c r="L17" s="75" t="s">
        <v>15</v>
      </c>
      <c r="M17" s="75" t="s">
        <v>15</v>
      </c>
      <c r="N17" s="91"/>
      <c r="O17" s="692"/>
      <c r="P17" s="73" t="s">
        <v>402</v>
      </c>
      <c r="Q17" s="231">
        <v>1</v>
      </c>
      <c r="R17" s="42" t="s">
        <v>15</v>
      </c>
      <c r="S17" s="42" t="s">
        <v>15</v>
      </c>
      <c r="T17" s="42" t="s">
        <v>15</v>
      </c>
      <c r="U17" s="42" t="s">
        <v>15</v>
      </c>
      <c r="V17" s="42" t="s">
        <v>15</v>
      </c>
      <c r="W17" s="42" t="s">
        <v>15</v>
      </c>
      <c r="X17" s="42" t="s">
        <v>15</v>
      </c>
      <c r="Y17" s="75">
        <v>1</v>
      </c>
      <c r="Z17" s="42" t="s">
        <v>15</v>
      </c>
      <c r="AA17" s="42" t="s">
        <v>15</v>
      </c>
      <c r="AB17" s="686"/>
    </row>
    <row r="18" spans="1:28" ht="15" customHeight="1" x14ac:dyDescent="0.25">
      <c r="A18" s="690"/>
      <c r="B18" s="73" t="s">
        <v>75</v>
      </c>
      <c r="C18" s="231">
        <v>3</v>
      </c>
      <c r="D18" s="75" t="s">
        <v>15</v>
      </c>
      <c r="E18" s="75" t="s">
        <v>15</v>
      </c>
      <c r="F18" s="75">
        <v>3</v>
      </c>
      <c r="G18" s="75" t="s">
        <v>15</v>
      </c>
      <c r="H18" s="75" t="s">
        <v>15</v>
      </c>
      <c r="I18" s="75" t="s">
        <v>15</v>
      </c>
      <c r="J18" s="75" t="s">
        <v>15</v>
      </c>
      <c r="K18" s="75" t="s">
        <v>15</v>
      </c>
      <c r="L18" s="75" t="s">
        <v>15</v>
      </c>
      <c r="M18" s="75" t="s">
        <v>15</v>
      </c>
      <c r="N18" s="91"/>
      <c r="O18" s="692"/>
      <c r="P18" s="73" t="s">
        <v>229</v>
      </c>
      <c r="Q18" s="231">
        <v>1</v>
      </c>
      <c r="R18" s="42" t="s">
        <v>15</v>
      </c>
      <c r="S18" s="42" t="s">
        <v>15</v>
      </c>
      <c r="T18" s="75">
        <v>1</v>
      </c>
      <c r="U18" s="42" t="s">
        <v>15</v>
      </c>
      <c r="V18" s="42" t="s">
        <v>15</v>
      </c>
      <c r="W18" s="42" t="s">
        <v>15</v>
      </c>
      <c r="X18" s="42" t="s">
        <v>15</v>
      </c>
      <c r="Y18" s="42" t="s">
        <v>15</v>
      </c>
      <c r="Z18" s="42" t="s">
        <v>15</v>
      </c>
      <c r="AA18" s="42" t="s">
        <v>15</v>
      </c>
      <c r="AB18" s="686"/>
    </row>
    <row r="19" spans="1:28" ht="15" customHeight="1" x14ac:dyDescent="0.25">
      <c r="A19" s="690"/>
      <c r="B19" s="73" t="s">
        <v>76</v>
      </c>
      <c r="C19" s="231">
        <v>3</v>
      </c>
      <c r="D19" s="75" t="s">
        <v>15</v>
      </c>
      <c r="E19" s="75" t="s">
        <v>15</v>
      </c>
      <c r="F19" s="75">
        <v>1</v>
      </c>
      <c r="G19" s="75" t="s">
        <v>15</v>
      </c>
      <c r="H19" s="75" t="s">
        <v>15</v>
      </c>
      <c r="I19" s="75" t="s">
        <v>15</v>
      </c>
      <c r="J19" s="75" t="s">
        <v>15</v>
      </c>
      <c r="K19" s="75">
        <v>2</v>
      </c>
      <c r="L19" s="75" t="s">
        <v>15</v>
      </c>
      <c r="M19" s="75" t="s">
        <v>15</v>
      </c>
      <c r="N19" s="91"/>
      <c r="O19" s="692"/>
      <c r="P19" s="73" t="s">
        <v>96</v>
      </c>
      <c r="Q19" s="231">
        <v>1</v>
      </c>
      <c r="R19" s="42" t="s">
        <v>15</v>
      </c>
      <c r="S19" s="42" t="s">
        <v>15</v>
      </c>
      <c r="T19" s="75">
        <v>1</v>
      </c>
      <c r="U19" s="42" t="s">
        <v>15</v>
      </c>
      <c r="V19" s="42" t="s">
        <v>15</v>
      </c>
      <c r="W19" s="42" t="s">
        <v>15</v>
      </c>
      <c r="X19" s="42" t="s">
        <v>15</v>
      </c>
      <c r="Y19" s="42" t="s">
        <v>15</v>
      </c>
      <c r="Z19" s="42" t="s">
        <v>15</v>
      </c>
      <c r="AA19" s="42" t="s">
        <v>15</v>
      </c>
      <c r="AB19" s="686"/>
    </row>
    <row r="20" spans="1:28" ht="15" customHeight="1" x14ac:dyDescent="0.25">
      <c r="A20" s="690"/>
      <c r="B20" s="73" t="s">
        <v>492</v>
      </c>
      <c r="C20" s="231">
        <v>2</v>
      </c>
      <c r="D20" s="75" t="s">
        <v>15</v>
      </c>
      <c r="E20" s="75" t="s">
        <v>15</v>
      </c>
      <c r="F20" s="75">
        <v>2</v>
      </c>
      <c r="G20" s="75" t="s">
        <v>15</v>
      </c>
      <c r="H20" s="75" t="s">
        <v>15</v>
      </c>
      <c r="I20" s="75" t="s">
        <v>15</v>
      </c>
      <c r="J20" s="75" t="s">
        <v>15</v>
      </c>
      <c r="K20" s="75" t="s">
        <v>15</v>
      </c>
      <c r="L20" s="75" t="s">
        <v>15</v>
      </c>
      <c r="M20" s="75" t="s">
        <v>15</v>
      </c>
      <c r="N20" s="91"/>
      <c r="O20" s="692"/>
      <c r="P20" s="73" t="s">
        <v>230</v>
      </c>
      <c r="Q20" s="231">
        <v>1</v>
      </c>
      <c r="R20" s="42" t="s">
        <v>15</v>
      </c>
      <c r="S20" s="42" t="s">
        <v>15</v>
      </c>
      <c r="T20" s="75">
        <v>1</v>
      </c>
      <c r="U20" s="42" t="s">
        <v>15</v>
      </c>
      <c r="V20" s="42" t="s">
        <v>15</v>
      </c>
      <c r="W20" s="42" t="s">
        <v>15</v>
      </c>
      <c r="X20" s="42" t="s">
        <v>15</v>
      </c>
      <c r="Y20" s="42" t="s">
        <v>15</v>
      </c>
      <c r="Z20" s="42" t="s">
        <v>15</v>
      </c>
      <c r="AA20" s="42" t="s">
        <v>15</v>
      </c>
      <c r="AB20" s="686"/>
    </row>
    <row r="21" spans="1:28" ht="15" customHeight="1" x14ac:dyDescent="0.25">
      <c r="A21" s="690"/>
      <c r="B21" s="73" t="s">
        <v>80</v>
      </c>
      <c r="C21" s="231">
        <v>2</v>
      </c>
      <c r="D21" s="75" t="s">
        <v>15</v>
      </c>
      <c r="E21" s="75" t="s">
        <v>15</v>
      </c>
      <c r="F21" s="75">
        <v>2</v>
      </c>
      <c r="G21" s="75" t="s">
        <v>15</v>
      </c>
      <c r="H21" s="75" t="s">
        <v>15</v>
      </c>
      <c r="I21" s="75" t="s">
        <v>15</v>
      </c>
      <c r="J21" s="75" t="s">
        <v>15</v>
      </c>
      <c r="K21" s="75" t="s">
        <v>15</v>
      </c>
      <c r="L21" s="75" t="s">
        <v>15</v>
      </c>
      <c r="M21" s="75" t="s">
        <v>15</v>
      </c>
      <c r="N21" s="91"/>
      <c r="O21" s="692"/>
      <c r="P21" s="73" t="s">
        <v>99</v>
      </c>
      <c r="Q21" s="231">
        <v>1</v>
      </c>
      <c r="R21" s="42" t="s">
        <v>15</v>
      </c>
      <c r="S21" s="75">
        <v>1</v>
      </c>
      <c r="T21" s="42" t="s">
        <v>15</v>
      </c>
      <c r="U21" s="42" t="s">
        <v>15</v>
      </c>
      <c r="V21" s="42" t="s">
        <v>15</v>
      </c>
      <c r="W21" s="42" t="s">
        <v>15</v>
      </c>
      <c r="X21" s="42" t="s">
        <v>15</v>
      </c>
      <c r="Y21" s="42" t="s">
        <v>15</v>
      </c>
      <c r="Z21" s="42" t="s">
        <v>15</v>
      </c>
      <c r="AA21" s="42" t="s">
        <v>15</v>
      </c>
      <c r="AB21" s="686"/>
    </row>
    <row r="22" spans="1:28" ht="15" customHeight="1" x14ac:dyDescent="0.25">
      <c r="A22" s="690"/>
      <c r="B22" s="73" t="s">
        <v>66</v>
      </c>
      <c r="C22" s="231">
        <v>1</v>
      </c>
      <c r="D22" s="75" t="s">
        <v>15</v>
      </c>
      <c r="E22" s="75" t="s">
        <v>15</v>
      </c>
      <c r="F22" s="75">
        <v>1</v>
      </c>
      <c r="G22" s="75" t="s">
        <v>15</v>
      </c>
      <c r="H22" s="75" t="s">
        <v>15</v>
      </c>
      <c r="I22" s="75" t="s">
        <v>15</v>
      </c>
      <c r="J22" s="75" t="s">
        <v>15</v>
      </c>
      <c r="K22" s="75" t="s">
        <v>15</v>
      </c>
      <c r="L22" s="75" t="s">
        <v>15</v>
      </c>
      <c r="M22" s="75" t="s">
        <v>15</v>
      </c>
      <c r="N22" s="91"/>
      <c r="O22" s="692"/>
      <c r="P22" s="73" t="s">
        <v>62</v>
      </c>
      <c r="Q22" s="231">
        <v>1</v>
      </c>
      <c r="R22" s="42" t="s">
        <v>15</v>
      </c>
      <c r="S22" s="42" t="s">
        <v>15</v>
      </c>
      <c r="T22" s="75">
        <v>1</v>
      </c>
      <c r="U22" s="42" t="s">
        <v>15</v>
      </c>
      <c r="V22" s="42" t="s">
        <v>15</v>
      </c>
      <c r="W22" s="42" t="s">
        <v>15</v>
      </c>
      <c r="X22" s="42" t="s">
        <v>15</v>
      </c>
      <c r="Y22" s="42" t="s">
        <v>15</v>
      </c>
      <c r="Z22" s="42" t="s">
        <v>15</v>
      </c>
      <c r="AA22" s="42" t="s">
        <v>15</v>
      </c>
      <c r="AB22" s="686"/>
    </row>
    <row r="23" spans="1:28" ht="15" customHeight="1" x14ac:dyDescent="0.25">
      <c r="A23" s="690"/>
      <c r="B23" s="73" t="s">
        <v>70</v>
      </c>
      <c r="C23" s="231">
        <v>1</v>
      </c>
      <c r="D23" s="75" t="s">
        <v>15</v>
      </c>
      <c r="E23" s="75" t="s">
        <v>15</v>
      </c>
      <c r="F23" s="75">
        <v>1</v>
      </c>
      <c r="G23" s="75" t="s">
        <v>15</v>
      </c>
      <c r="H23" s="75" t="s">
        <v>15</v>
      </c>
      <c r="I23" s="75" t="s">
        <v>15</v>
      </c>
      <c r="J23" s="75" t="s">
        <v>15</v>
      </c>
      <c r="K23" s="75" t="s">
        <v>15</v>
      </c>
      <c r="L23" s="75" t="s">
        <v>15</v>
      </c>
      <c r="M23" s="75" t="s">
        <v>15</v>
      </c>
      <c r="N23" s="91"/>
      <c r="O23" s="692"/>
      <c r="P23" s="73" t="s">
        <v>78</v>
      </c>
      <c r="Q23" s="231">
        <v>1</v>
      </c>
      <c r="R23" s="42" t="s">
        <v>15</v>
      </c>
      <c r="S23" s="42" t="s">
        <v>15</v>
      </c>
      <c r="T23" s="75">
        <v>1</v>
      </c>
      <c r="U23" s="42" t="s">
        <v>15</v>
      </c>
      <c r="V23" s="42" t="s">
        <v>15</v>
      </c>
      <c r="W23" s="42" t="s">
        <v>15</v>
      </c>
      <c r="X23" s="42" t="s">
        <v>15</v>
      </c>
      <c r="Y23" s="42" t="s">
        <v>15</v>
      </c>
      <c r="Z23" s="42" t="s">
        <v>15</v>
      </c>
      <c r="AA23" s="42" t="s">
        <v>15</v>
      </c>
      <c r="AB23" s="686"/>
    </row>
    <row r="24" spans="1:28" ht="15" customHeight="1" x14ac:dyDescent="0.25">
      <c r="A24" s="690"/>
      <c r="B24" s="73" t="s">
        <v>74</v>
      </c>
      <c r="C24" s="231">
        <v>1</v>
      </c>
      <c r="D24" s="75" t="s">
        <v>15</v>
      </c>
      <c r="E24" s="75" t="s">
        <v>15</v>
      </c>
      <c r="F24" s="75">
        <v>1</v>
      </c>
      <c r="G24" s="75" t="s">
        <v>15</v>
      </c>
      <c r="H24" s="75" t="s">
        <v>15</v>
      </c>
      <c r="I24" s="75" t="s">
        <v>15</v>
      </c>
      <c r="J24" s="75" t="s">
        <v>15</v>
      </c>
      <c r="K24" s="75" t="s">
        <v>15</v>
      </c>
      <c r="L24" s="75" t="s">
        <v>15</v>
      </c>
      <c r="M24" s="75" t="s">
        <v>15</v>
      </c>
      <c r="N24" s="91"/>
      <c r="O24" s="693"/>
      <c r="P24" s="81" t="s">
        <v>41</v>
      </c>
      <c r="Q24" s="225">
        <v>176</v>
      </c>
      <c r="R24" s="225">
        <v>1</v>
      </c>
      <c r="S24" s="225">
        <v>1</v>
      </c>
      <c r="T24" s="225">
        <v>45</v>
      </c>
      <c r="U24" s="225">
        <v>0</v>
      </c>
      <c r="V24" s="225">
        <v>23</v>
      </c>
      <c r="W24" s="225">
        <v>39</v>
      </c>
      <c r="X24" s="225">
        <v>5</v>
      </c>
      <c r="Y24" s="225">
        <v>61</v>
      </c>
      <c r="Z24" s="225">
        <v>1</v>
      </c>
      <c r="AA24" s="225">
        <v>0</v>
      </c>
      <c r="AB24" s="686"/>
    </row>
    <row r="25" spans="1:28" ht="15" customHeight="1" x14ac:dyDescent="0.25">
      <c r="A25" s="690"/>
      <c r="B25" s="73" t="s">
        <v>96</v>
      </c>
      <c r="C25" s="231">
        <v>1</v>
      </c>
      <c r="D25" s="75" t="s">
        <v>15</v>
      </c>
      <c r="E25" s="75" t="s">
        <v>15</v>
      </c>
      <c r="F25" s="75">
        <v>1</v>
      </c>
      <c r="G25" s="75" t="s">
        <v>15</v>
      </c>
      <c r="H25" s="75" t="s">
        <v>15</v>
      </c>
      <c r="I25" s="75" t="s">
        <v>15</v>
      </c>
      <c r="J25" s="75" t="s">
        <v>15</v>
      </c>
      <c r="K25" s="75" t="s">
        <v>15</v>
      </c>
      <c r="L25" s="75" t="s">
        <v>15</v>
      </c>
      <c r="M25" s="75" t="s">
        <v>15</v>
      </c>
      <c r="N25" s="91"/>
      <c r="O25" s="692" t="s">
        <v>977</v>
      </c>
      <c r="P25" s="73" t="s">
        <v>232</v>
      </c>
      <c r="Q25" s="231">
        <v>7</v>
      </c>
      <c r="R25" s="75">
        <v>3</v>
      </c>
      <c r="S25" s="42" t="s">
        <v>15</v>
      </c>
      <c r="T25" s="75">
        <v>1</v>
      </c>
      <c r="U25" s="42" t="s">
        <v>15</v>
      </c>
      <c r="V25" s="42" t="s">
        <v>15</v>
      </c>
      <c r="W25" s="75">
        <v>2</v>
      </c>
      <c r="X25" s="42" t="s">
        <v>15</v>
      </c>
      <c r="Y25" s="42" t="s">
        <v>15</v>
      </c>
      <c r="Z25" s="42" t="s">
        <v>15</v>
      </c>
      <c r="AA25" s="75">
        <v>1</v>
      </c>
    </row>
    <row r="26" spans="1:28" ht="15" customHeight="1" x14ac:dyDescent="0.25">
      <c r="A26" s="690"/>
      <c r="B26" s="73" t="s">
        <v>207</v>
      </c>
      <c r="C26" s="231">
        <v>1</v>
      </c>
      <c r="D26" s="75" t="s">
        <v>15</v>
      </c>
      <c r="E26" s="75" t="s">
        <v>15</v>
      </c>
      <c r="F26" s="75">
        <v>1</v>
      </c>
      <c r="G26" s="75" t="s">
        <v>15</v>
      </c>
      <c r="H26" s="75" t="s">
        <v>15</v>
      </c>
      <c r="I26" s="75" t="s">
        <v>15</v>
      </c>
      <c r="J26" s="75" t="s">
        <v>15</v>
      </c>
      <c r="K26" s="75" t="s">
        <v>15</v>
      </c>
      <c r="L26" s="75" t="s">
        <v>15</v>
      </c>
      <c r="M26" s="75" t="s">
        <v>15</v>
      </c>
      <c r="N26" s="91"/>
      <c r="O26" s="692"/>
      <c r="P26" s="73" t="s">
        <v>91</v>
      </c>
      <c r="Q26" s="231">
        <v>5</v>
      </c>
      <c r="R26" s="42" t="s">
        <v>15</v>
      </c>
      <c r="S26" s="42" t="s">
        <v>15</v>
      </c>
      <c r="T26" s="75">
        <v>1</v>
      </c>
      <c r="U26" s="42" t="s">
        <v>15</v>
      </c>
      <c r="V26" s="42" t="s">
        <v>15</v>
      </c>
      <c r="W26" s="75">
        <v>1</v>
      </c>
      <c r="X26" s="42" t="s">
        <v>15</v>
      </c>
      <c r="Y26" s="75">
        <v>3</v>
      </c>
      <c r="Z26" s="42" t="s">
        <v>15</v>
      </c>
      <c r="AA26" s="42" t="s">
        <v>15</v>
      </c>
    </row>
    <row r="27" spans="1:28" ht="15" customHeight="1" x14ac:dyDescent="0.25">
      <c r="A27" s="690"/>
      <c r="B27" s="73" t="s">
        <v>421</v>
      </c>
      <c r="C27" s="231">
        <v>1</v>
      </c>
      <c r="D27" s="75" t="s">
        <v>15</v>
      </c>
      <c r="E27" s="75" t="s">
        <v>15</v>
      </c>
      <c r="F27" s="75">
        <v>1</v>
      </c>
      <c r="G27" s="75" t="s">
        <v>15</v>
      </c>
      <c r="H27" s="75" t="s">
        <v>15</v>
      </c>
      <c r="I27" s="75" t="s">
        <v>15</v>
      </c>
      <c r="J27" s="75" t="s">
        <v>15</v>
      </c>
      <c r="K27" s="75" t="s">
        <v>15</v>
      </c>
      <c r="L27" s="75" t="s">
        <v>15</v>
      </c>
      <c r="M27" s="75" t="s">
        <v>15</v>
      </c>
      <c r="N27" s="91"/>
      <c r="O27" s="692"/>
      <c r="P27" s="73" t="s">
        <v>76</v>
      </c>
      <c r="Q27" s="231">
        <v>5</v>
      </c>
      <c r="R27" s="42" t="s">
        <v>15</v>
      </c>
      <c r="S27" s="42" t="s">
        <v>15</v>
      </c>
      <c r="T27" s="42" t="s">
        <v>15</v>
      </c>
      <c r="U27" s="42" t="s">
        <v>15</v>
      </c>
      <c r="V27" s="42" t="s">
        <v>15</v>
      </c>
      <c r="W27" s="42" t="s">
        <v>15</v>
      </c>
      <c r="X27" s="42" t="s">
        <v>15</v>
      </c>
      <c r="Y27" s="75">
        <v>5</v>
      </c>
      <c r="Z27" s="42" t="s">
        <v>15</v>
      </c>
      <c r="AA27" s="42" t="s">
        <v>15</v>
      </c>
    </row>
    <row r="28" spans="1:28" ht="15" customHeight="1" x14ac:dyDescent="0.25">
      <c r="A28" s="690"/>
      <c r="B28" s="73" t="s">
        <v>72</v>
      </c>
      <c r="C28" s="230">
        <v>1</v>
      </c>
      <c r="D28" s="75" t="s">
        <v>15</v>
      </c>
      <c r="E28" s="75" t="s">
        <v>15</v>
      </c>
      <c r="F28" s="75" t="s">
        <v>15</v>
      </c>
      <c r="G28" s="75" t="s">
        <v>15</v>
      </c>
      <c r="H28" s="75" t="s">
        <v>15</v>
      </c>
      <c r="I28" s="75" t="s">
        <v>15</v>
      </c>
      <c r="J28" s="75" t="s">
        <v>15</v>
      </c>
      <c r="K28" s="75">
        <v>1</v>
      </c>
      <c r="L28" s="75" t="s">
        <v>15</v>
      </c>
      <c r="M28" s="75" t="s">
        <v>15</v>
      </c>
      <c r="N28" s="91"/>
      <c r="O28" s="692"/>
      <c r="P28" s="73" t="s">
        <v>158</v>
      </c>
      <c r="Q28" s="231">
        <v>5</v>
      </c>
      <c r="R28" s="42" t="s">
        <v>15</v>
      </c>
      <c r="S28" s="42" t="s">
        <v>15</v>
      </c>
      <c r="T28" s="42" t="s">
        <v>15</v>
      </c>
      <c r="U28" s="42" t="s">
        <v>15</v>
      </c>
      <c r="V28" s="42" t="s">
        <v>15</v>
      </c>
      <c r="W28" s="75">
        <v>4</v>
      </c>
      <c r="X28" s="42" t="s">
        <v>15</v>
      </c>
      <c r="Y28" s="75">
        <v>1</v>
      </c>
      <c r="Z28" s="42" t="s">
        <v>15</v>
      </c>
      <c r="AA28" s="42" t="s">
        <v>15</v>
      </c>
    </row>
    <row r="29" spans="1:28" ht="15" customHeight="1" x14ac:dyDescent="0.25">
      <c r="A29" s="690"/>
      <c r="B29" s="226" t="s">
        <v>41</v>
      </c>
      <c r="C29" s="225">
        <v>336</v>
      </c>
      <c r="D29" s="225">
        <v>9</v>
      </c>
      <c r="E29" s="225">
        <v>0</v>
      </c>
      <c r="F29" s="225">
        <v>154</v>
      </c>
      <c r="G29" s="225">
        <v>0</v>
      </c>
      <c r="H29" s="225">
        <v>57</v>
      </c>
      <c r="I29" s="225">
        <v>54</v>
      </c>
      <c r="J29" s="225">
        <v>0</v>
      </c>
      <c r="K29" s="225">
        <v>58</v>
      </c>
      <c r="L29" s="225">
        <v>4</v>
      </c>
      <c r="M29" s="225">
        <v>0</v>
      </c>
      <c r="N29" s="91"/>
      <c r="O29" s="692"/>
      <c r="P29" s="73" t="s">
        <v>63</v>
      </c>
      <c r="Q29" s="231">
        <v>3</v>
      </c>
      <c r="R29" s="75">
        <v>2</v>
      </c>
      <c r="S29" s="42" t="s">
        <v>15</v>
      </c>
      <c r="T29" s="42" t="s">
        <v>15</v>
      </c>
      <c r="U29" s="42" t="s">
        <v>15</v>
      </c>
      <c r="V29" s="42" t="s">
        <v>15</v>
      </c>
      <c r="W29" s="42" t="s">
        <v>15</v>
      </c>
      <c r="X29" s="42" t="s">
        <v>15</v>
      </c>
      <c r="Y29" s="75">
        <v>1</v>
      </c>
      <c r="Z29" s="42" t="s">
        <v>15</v>
      </c>
      <c r="AA29" s="42" t="s">
        <v>15</v>
      </c>
    </row>
    <row r="30" spans="1:28" ht="15" customHeight="1" x14ac:dyDescent="0.25">
      <c r="A30" s="689" t="s">
        <v>977</v>
      </c>
      <c r="B30" s="73" t="s">
        <v>1003</v>
      </c>
      <c r="C30" s="70">
        <v>3</v>
      </c>
      <c r="D30" s="42" t="s">
        <v>15</v>
      </c>
      <c r="E30" s="42" t="s">
        <v>15</v>
      </c>
      <c r="F30" s="42" t="s">
        <v>15</v>
      </c>
      <c r="G30" s="42" t="s">
        <v>15</v>
      </c>
      <c r="H30" s="42" t="s">
        <v>15</v>
      </c>
      <c r="I30" s="42" t="s">
        <v>15</v>
      </c>
      <c r="J30" s="42" t="s">
        <v>15</v>
      </c>
      <c r="K30" s="42">
        <v>3</v>
      </c>
      <c r="L30" s="42" t="s">
        <v>15</v>
      </c>
      <c r="M30" s="42" t="s">
        <v>15</v>
      </c>
      <c r="N30" s="91"/>
      <c r="O30" s="692"/>
      <c r="P30" s="73" t="s">
        <v>67</v>
      </c>
      <c r="Q30" s="231">
        <v>2</v>
      </c>
      <c r="R30" s="42" t="s">
        <v>15</v>
      </c>
      <c r="S30" s="42" t="s">
        <v>15</v>
      </c>
      <c r="T30" s="75">
        <v>1</v>
      </c>
      <c r="U30" s="42" t="s">
        <v>15</v>
      </c>
      <c r="V30" s="42" t="s">
        <v>15</v>
      </c>
      <c r="W30" s="75">
        <v>1</v>
      </c>
      <c r="X30" s="42" t="s">
        <v>15</v>
      </c>
      <c r="Y30" s="42" t="s">
        <v>15</v>
      </c>
      <c r="Z30" s="42" t="s">
        <v>15</v>
      </c>
      <c r="AA30" s="42" t="s">
        <v>15</v>
      </c>
    </row>
    <row r="31" spans="1:28" ht="15" customHeight="1" x14ac:dyDescent="0.25">
      <c r="A31" s="690"/>
      <c r="B31" s="41" t="s">
        <v>158</v>
      </c>
      <c r="C31" s="70">
        <v>3</v>
      </c>
      <c r="D31" s="42" t="s">
        <v>15</v>
      </c>
      <c r="E31" s="42" t="s">
        <v>15</v>
      </c>
      <c r="F31" s="42" t="s">
        <v>15</v>
      </c>
      <c r="G31" s="42" t="s">
        <v>15</v>
      </c>
      <c r="H31" s="42" t="s">
        <v>15</v>
      </c>
      <c r="I31" s="42">
        <v>2</v>
      </c>
      <c r="J31" s="42" t="s">
        <v>15</v>
      </c>
      <c r="K31" s="42">
        <v>1</v>
      </c>
      <c r="L31" s="42" t="s">
        <v>15</v>
      </c>
      <c r="M31" s="42" t="s">
        <v>15</v>
      </c>
      <c r="N31" s="91"/>
      <c r="O31" s="692"/>
      <c r="P31" s="73" t="s">
        <v>79</v>
      </c>
      <c r="Q31" s="231">
        <v>2</v>
      </c>
      <c r="R31" s="42" t="s">
        <v>15</v>
      </c>
      <c r="S31" s="42" t="s">
        <v>15</v>
      </c>
      <c r="T31" s="75">
        <v>1</v>
      </c>
      <c r="U31" s="42" t="s">
        <v>15</v>
      </c>
      <c r="V31" s="42" t="s">
        <v>15</v>
      </c>
      <c r="W31" s="42" t="s">
        <v>15</v>
      </c>
      <c r="X31" s="42" t="s">
        <v>15</v>
      </c>
      <c r="Y31" s="75">
        <v>1</v>
      </c>
      <c r="Z31" s="42" t="s">
        <v>15</v>
      </c>
      <c r="AA31" s="42" t="s">
        <v>15</v>
      </c>
    </row>
    <row r="32" spans="1:28" ht="15" customHeight="1" x14ac:dyDescent="0.25">
      <c r="A32" s="690"/>
      <c r="B32" s="41" t="s">
        <v>232</v>
      </c>
      <c r="C32" s="70">
        <v>3</v>
      </c>
      <c r="D32" s="42" t="s">
        <v>15</v>
      </c>
      <c r="E32" s="42" t="s">
        <v>15</v>
      </c>
      <c r="F32" s="42" t="s">
        <v>15</v>
      </c>
      <c r="G32" s="42" t="s">
        <v>15</v>
      </c>
      <c r="H32" s="42" t="s">
        <v>15</v>
      </c>
      <c r="I32" s="42">
        <v>2</v>
      </c>
      <c r="J32" s="42" t="s">
        <v>15</v>
      </c>
      <c r="K32" s="42">
        <v>1</v>
      </c>
      <c r="L32" s="42" t="s">
        <v>15</v>
      </c>
      <c r="M32" s="42" t="s">
        <v>15</v>
      </c>
      <c r="N32" s="91"/>
      <c r="O32" s="692"/>
      <c r="P32" s="73" t="s">
        <v>491</v>
      </c>
      <c r="Q32" s="231">
        <v>1</v>
      </c>
      <c r="R32" s="42" t="s">
        <v>15</v>
      </c>
      <c r="S32" s="42" t="s">
        <v>15</v>
      </c>
      <c r="T32" s="42" t="s">
        <v>15</v>
      </c>
      <c r="U32" s="42" t="s">
        <v>15</v>
      </c>
      <c r="V32" s="42" t="s">
        <v>15</v>
      </c>
      <c r="W32" s="75">
        <v>1</v>
      </c>
      <c r="X32" s="42" t="s">
        <v>15</v>
      </c>
      <c r="Y32" s="42" t="s">
        <v>15</v>
      </c>
      <c r="Z32" s="42" t="s">
        <v>15</v>
      </c>
      <c r="AA32" s="42" t="s">
        <v>15</v>
      </c>
    </row>
    <row r="33" spans="1:27" ht="15" customHeight="1" x14ac:dyDescent="0.25">
      <c r="A33" s="690"/>
      <c r="B33" s="41" t="s">
        <v>91</v>
      </c>
      <c r="C33" s="70">
        <v>2</v>
      </c>
      <c r="D33" s="42" t="s">
        <v>15</v>
      </c>
      <c r="E33" s="42" t="s">
        <v>15</v>
      </c>
      <c r="F33" s="42"/>
      <c r="G33" s="42" t="s">
        <v>15</v>
      </c>
      <c r="H33" s="42" t="s">
        <v>15</v>
      </c>
      <c r="I33" s="42" t="s">
        <v>15</v>
      </c>
      <c r="J33" s="42" t="s">
        <v>15</v>
      </c>
      <c r="K33" s="42">
        <v>2</v>
      </c>
      <c r="L33" s="42" t="s">
        <v>15</v>
      </c>
      <c r="M33" s="42" t="s">
        <v>15</v>
      </c>
      <c r="N33" s="91"/>
      <c r="O33" s="692"/>
      <c r="P33" s="73" t="s">
        <v>419</v>
      </c>
      <c r="Q33" s="231">
        <v>1</v>
      </c>
      <c r="R33" s="42" t="s">
        <v>15</v>
      </c>
      <c r="S33" s="42" t="s">
        <v>15</v>
      </c>
      <c r="T33" s="75">
        <v>1</v>
      </c>
      <c r="U33" s="42" t="s">
        <v>15</v>
      </c>
      <c r="V33" s="42" t="s">
        <v>15</v>
      </c>
      <c r="W33" s="42" t="s">
        <v>15</v>
      </c>
      <c r="X33" s="42" t="s">
        <v>15</v>
      </c>
      <c r="Y33" s="42" t="s">
        <v>15</v>
      </c>
      <c r="Z33" s="42" t="s">
        <v>15</v>
      </c>
      <c r="AA33" s="42" t="s">
        <v>15</v>
      </c>
    </row>
    <row r="34" spans="1:27" ht="15" customHeight="1" x14ac:dyDescent="0.25">
      <c r="A34" s="690"/>
      <c r="B34" s="41" t="s">
        <v>67</v>
      </c>
      <c r="C34" s="70">
        <v>2</v>
      </c>
      <c r="D34" s="42">
        <v>1</v>
      </c>
      <c r="E34" s="42" t="s">
        <v>15</v>
      </c>
      <c r="F34" s="42">
        <v>1</v>
      </c>
      <c r="G34" s="42" t="s">
        <v>15</v>
      </c>
      <c r="H34" s="42" t="s">
        <v>15</v>
      </c>
      <c r="I34" s="42" t="s">
        <v>15</v>
      </c>
      <c r="J34" s="42" t="s">
        <v>15</v>
      </c>
      <c r="K34" s="42" t="s">
        <v>15</v>
      </c>
      <c r="L34" s="42" t="s">
        <v>15</v>
      </c>
      <c r="M34" s="42" t="s">
        <v>15</v>
      </c>
      <c r="N34" s="91"/>
      <c r="O34" s="692"/>
      <c r="P34" s="73" t="s">
        <v>95</v>
      </c>
      <c r="Q34" s="231">
        <v>1</v>
      </c>
      <c r="R34" s="42" t="s">
        <v>15</v>
      </c>
      <c r="S34" s="42" t="s">
        <v>15</v>
      </c>
      <c r="T34" s="75">
        <v>1</v>
      </c>
      <c r="U34" s="42" t="s">
        <v>15</v>
      </c>
      <c r="V34" s="42" t="s">
        <v>15</v>
      </c>
      <c r="W34" s="42" t="s">
        <v>15</v>
      </c>
      <c r="X34" s="42" t="s">
        <v>15</v>
      </c>
      <c r="Y34" s="42" t="s">
        <v>15</v>
      </c>
      <c r="Z34" s="42" t="s">
        <v>15</v>
      </c>
      <c r="AA34" s="42" t="s">
        <v>15</v>
      </c>
    </row>
    <row r="35" spans="1:27" ht="15" customHeight="1" x14ac:dyDescent="0.25">
      <c r="A35" s="690"/>
      <c r="B35" s="41" t="s">
        <v>66</v>
      </c>
      <c r="C35" s="70">
        <v>1</v>
      </c>
      <c r="D35" s="42" t="s">
        <v>15</v>
      </c>
      <c r="E35" s="42" t="s">
        <v>15</v>
      </c>
      <c r="F35" s="42">
        <v>1</v>
      </c>
      <c r="G35" s="42" t="s">
        <v>15</v>
      </c>
      <c r="H35" s="42" t="s">
        <v>15</v>
      </c>
      <c r="I35" s="42" t="s">
        <v>15</v>
      </c>
      <c r="J35" s="42" t="s">
        <v>15</v>
      </c>
      <c r="K35" s="42" t="s">
        <v>15</v>
      </c>
      <c r="L35" s="42" t="s">
        <v>15</v>
      </c>
      <c r="M35" s="42" t="s">
        <v>15</v>
      </c>
      <c r="N35" s="91"/>
      <c r="O35" s="692"/>
      <c r="P35" s="106" t="s">
        <v>230</v>
      </c>
      <c r="Q35" s="231">
        <v>1</v>
      </c>
      <c r="R35" s="42" t="s">
        <v>15</v>
      </c>
      <c r="S35" s="42" t="s">
        <v>15</v>
      </c>
      <c r="T35" s="202">
        <v>1</v>
      </c>
      <c r="U35" s="42" t="s">
        <v>15</v>
      </c>
      <c r="V35" s="42" t="s">
        <v>15</v>
      </c>
      <c r="W35" s="42" t="s">
        <v>15</v>
      </c>
      <c r="X35" s="42" t="s">
        <v>15</v>
      </c>
      <c r="Y35" s="42" t="s">
        <v>15</v>
      </c>
      <c r="Z35" s="42" t="s">
        <v>15</v>
      </c>
      <c r="AA35" s="42" t="s">
        <v>15</v>
      </c>
    </row>
    <row r="36" spans="1:27" ht="15" customHeight="1" x14ac:dyDescent="0.25">
      <c r="A36" s="690"/>
      <c r="B36" s="41" t="s">
        <v>228</v>
      </c>
      <c r="C36" s="70">
        <v>1</v>
      </c>
      <c r="D36" s="42">
        <v>1</v>
      </c>
      <c r="E36" s="42" t="s">
        <v>15</v>
      </c>
      <c r="F36" s="42" t="s">
        <v>15</v>
      </c>
      <c r="G36" s="42" t="s">
        <v>15</v>
      </c>
      <c r="H36" s="42" t="s">
        <v>15</v>
      </c>
      <c r="I36" s="42" t="s">
        <v>15</v>
      </c>
      <c r="J36" s="42" t="s">
        <v>15</v>
      </c>
      <c r="K36" s="42" t="s">
        <v>15</v>
      </c>
      <c r="L36" s="42" t="s">
        <v>15</v>
      </c>
      <c r="M36" s="42" t="s">
        <v>15</v>
      </c>
      <c r="N36" s="91"/>
      <c r="O36" s="692"/>
      <c r="P36" s="73" t="s">
        <v>1003</v>
      </c>
      <c r="Q36" s="231">
        <v>1</v>
      </c>
      <c r="R36" s="42" t="s">
        <v>15</v>
      </c>
      <c r="S36" s="42" t="s">
        <v>15</v>
      </c>
      <c r="T36" s="42" t="s">
        <v>15</v>
      </c>
      <c r="U36" s="42" t="s">
        <v>15</v>
      </c>
      <c r="V36" s="42" t="s">
        <v>15</v>
      </c>
      <c r="W36" s="42" t="s">
        <v>15</v>
      </c>
      <c r="X36" s="42" t="s">
        <v>15</v>
      </c>
      <c r="Y36" s="75">
        <v>1</v>
      </c>
      <c r="Z36" s="42" t="s">
        <v>15</v>
      </c>
      <c r="AA36" s="42" t="s">
        <v>15</v>
      </c>
    </row>
    <row r="37" spans="1:27" ht="15" customHeight="1" x14ac:dyDescent="0.25">
      <c r="A37" s="690"/>
      <c r="B37" s="41" t="s">
        <v>518</v>
      </c>
      <c r="C37" s="70">
        <v>1</v>
      </c>
      <c r="D37" s="42" t="s">
        <v>15</v>
      </c>
      <c r="E37" s="42" t="s">
        <v>15</v>
      </c>
      <c r="F37" s="42">
        <v>1</v>
      </c>
      <c r="G37" s="42" t="s">
        <v>15</v>
      </c>
      <c r="H37" s="42" t="s">
        <v>15</v>
      </c>
      <c r="I37" s="42" t="s">
        <v>15</v>
      </c>
      <c r="J37" s="42" t="s">
        <v>15</v>
      </c>
      <c r="K37" s="42" t="s">
        <v>15</v>
      </c>
      <c r="L37" s="42" t="s">
        <v>15</v>
      </c>
      <c r="M37" s="42" t="s">
        <v>15</v>
      </c>
      <c r="N37" s="91"/>
      <c r="O37" s="692"/>
      <c r="P37" s="73" t="s">
        <v>84</v>
      </c>
      <c r="Q37" s="231">
        <v>1</v>
      </c>
      <c r="R37" s="42" t="s">
        <v>15</v>
      </c>
      <c r="S37" s="42" t="s">
        <v>15</v>
      </c>
      <c r="T37" s="75">
        <v>1</v>
      </c>
      <c r="U37" s="42" t="s">
        <v>15</v>
      </c>
      <c r="V37" s="42" t="s">
        <v>15</v>
      </c>
      <c r="W37" s="42" t="s">
        <v>15</v>
      </c>
      <c r="X37" s="42" t="s">
        <v>15</v>
      </c>
      <c r="Y37" s="42" t="s">
        <v>15</v>
      </c>
      <c r="Z37" s="42" t="s">
        <v>15</v>
      </c>
      <c r="AA37" s="42" t="s">
        <v>15</v>
      </c>
    </row>
    <row r="38" spans="1:27" ht="15" customHeight="1" x14ac:dyDescent="0.25">
      <c r="A38" s="690"/>
      <c r="B38" s="41" t="s">
        <v>344</v>
      </c>
      <c r="C38" s="70">
        <v>1</v>
      </c>
      <c r="D38" s="42" t="s">
        <v>15</v>
      </c>
      <c r="E38" s="42" t="s">
        <v>15</v>
      </c>
      <c r="F38" s="42">
        <v>1</v>
      </c>
      <c r="G38" s="42" t="s">
        <v>15</v>
      </c>
      <c r="H38" s="42" t="s">
        <v>15</v>
      </c>
      <c r="I38" s="42" t="s">
        <v>15</v>
      </c>
      <c r="J38" s="42" t="s">
        <v>15</v>
      </c>
      <c r="K38" s="42" t="s">
        <v>15</v>
      </c>
      <c r="L38" s="42" t="s">
        <v>15</v>
      </c>
      <c r="M38" s="42" t="s">
        <v>15</v>
      </c>
      <c r="N38" s="91"/>
      <c r="O38" s="692"/>
      <c r="P38" s="73" t="s">
        <v>72</v>
      </c>
      <c r="Q38" s="231">
        <v>1</v>
      </c>
      <c r="R38" s="42" t="s">
        <v>15</v>
      </c>
      <c r="S38" s="42" t="s">
        <v>15</v>
      </c>
      <c r="T38" s="42" t="s">
        <v>15</v>
      </c>
      <c r="U38" s="42" t="s">
        <v>15</v>
      </c>
      <c r="V38" s="42" t="s">
        <v>15</v>
      </c>
      <c r="W38" s="42" t="s">
        <v>15</v>
      </c>
      <c r="X38" s="42" t="s">
        <v>15</v>
      </c>
      <c r="Y38" s="75">
        <v>1</v>
      </c>
      <c r="Z38" s="42" t="s">
        <v>15</v>
      </c>
      <c r="AA38" s="42" t="s">
        <v>15</v>
      </c>
    </row>
    <row r="39" spans="1:27" ht="15" customHeight="1" x14ac:dyDescent="0.25">
      <c r="A39" s="690"/>
      <c r="B39" s="41" t="s">
        <v>482</v>
      </c>
      <c r="C39" s="70">
        <v>1</v>
      </c>
      <c r="D39" s="42" t="s">
        <v>15</v>
      </c>
      <c r="E39" s="42" t="s">
        <v>15</v>
      </c>
      <c r="F39" s="42" t="s">
        <v>15</v>
      </c>
      <c r="G39" s="42" t="s">
        <v>15</v>
      </c>
      <c r="H39" s="42" t="s">
        <v>15</v>
      </c>
      <c r="I39" s="42" t="s">
        <v>15</v>
      </c>
      <c r="J39" s="42" t="s">
        <v>15</v>
      </c>
      <c r="K39" s="42">
        <v>1</v>
      </c>
      <c r="L39" s="42" t="s">
        <v>15</v>
      </c>
      <c r="M39" s="42" t="s">
        <v>15</v>
      </c>
      <c r="N39" s="91"/>
      <c r="O39" s="692"/>
      <c r="P39" s="73" t="s">
        <v>208</v>
      </c>
      <c r="Q39" s="231">
        <v>1</v>
      </c>
      <c r="R39" s="42" t="s">
        <v>15</v>
      </c>
      <c r="S39" s="42" t="s">
        <v>15</v>
      </c>
      <c r="T39" s="75">
        <v>1</v>
      </c>
      <c r="U39" s="42" t="s">
        <v>15</v>
      </c>
      <c r="V39" s="42" t="s">
        <v>15</v>
      </c>
      <c r="W39" s="42" t="s">
        <v>15</v>
      </c>
      <c r="X39" s="42" t="s">
        <v>15</v>
      </c>
      <c r="Y39" s="42" t="s">
        <v>15</v>
      </c>
      <c r="Z39" s="42" t="s">
        <v>15</v>
      </c>
      <c r="AA39" s="42" t="s">
        <v>15</v>
      </c>
    </row>
    <row r="40" spans="1:27" ht="15" customHeight="1" x14ac:dyDescent="0.25">
      <c r="A40" s="690"/>
      <c r="B40" s="41" t="s">
        <v>75</v>
      </c>
      <c r="C40" s="70">
        <v>1</v>
      </c>
      <c r="D40" s="42" t="s">
        <v>15</v>
      </c>
      <c r="E40" s="42" t="s">
        <v>15</v>
      </c>
      <c r="F40" s="42">
        <v>1</v>
      </c>
      <c r="G40" s="42" t="s">
        <v>15</v>
      </c>
      <c r="H40" s="42" t="s">
        <v>15</v>
      </c>
      <c r="I40" s="42" t="s">
        <v>15</v>
      </c>
      <c r="J40" s="42" t="s">
        <v>15</v>
      </c>
      <c r="K40" s="42" t="s">
        <v>15</v>
      </c>
      <c r="L40" s="42" t="s">
        <v>15</v>
      </c>
      <c r="M40" s="42" t="s">
        <v>15</v>
      </c>
      <c r="N40" s="91"/>
      <c r="O40" s="693"/>
      <c r="P40" s="81" t="s">
        <v>41</v>
      </c>
      <c r="Q40" s="74">
        <v>37</v>
      </c>
      <c r="R40" s="74">
        <v>5</v>
      </c>
      <c r="S40" s="74">
        <v>0</v>
      </c>
      <c r="T40" s="74">
        <v>9</v>
      </c>
      <c r="U40" s="74">
        <v>0</v>
      </c>
      <c r="V40" s="74">
        <v>0</v>
      </c>
      <c r="W40" s="74">
        <v>9</v>
      </c>
      <c r="X40" s="74">
        <v>0</v>
      </c>
      <c r="Y40" s="74">
        <v>13</v>
      </c>
      <c r="Z40" s="74">
        <v>0</v>
      </c>
      <c r="AA40" s="74">
        <v>1</v>
      </c>
    </row>
    <row r="41" spans="1:27" ht="15" customHeight="1" x14ac:dyDescent="0.25">
      <c r="A41" s="690"/>
      <c r="B41" s="41" t="s">
        <v>74</v>
      </c>
      <c r="C41" s="70">
        <v>1</v>
      </c>
      <c r="D41" s="42" t="s">
        <v>15</v>
      </c>
      <c r="E41" s="42" t="s">
        <v>15</v>
      </c>
      <c r="F41" s="42">
        <v>1</v>
      </c>
      <c r="G41" s="42" t="s">
        <v>15</v>
      </c>
      <c r="H41" s="42" t="s">
        <v>15</v>
      </c>
      <c r="I41" s="42" t="s">
        <v>15</v>
      </c>
      <c r="J41" s="42" t="s">
        <v>15</v>
      </c>
      <c r="K41" s="42" t="s">
        <v>15</v>
      </c>
      <c r="L41" s="42" t="s">
        <v>15</v>
      </c>
      <c r="M41" s="42" t="s">
        <v>15</v>
      </c>
      <c r="N41" s="91"/>
      <c r="O41" s="694" t="s">
        <v>41</v>
      </c>
      <c r="P41" s="695"/>
      <c r="Q41" s="201">
        <f>SUM(Q40,Q24)</f>
        <v>213</v>
      </c>
      <c r="R41" s="201">
        <f>SUM(R40,R24)</f>
        <v>6</v>
      </c>
      <c r="S41" s="201">
        <v>0</v>
      </c>
      <c r="T41" s="201">
        <f>SUM(T24,T40)</f>
        <v>54</v>
      </c>
      <c r="U41" s="201">
        <v>0</v>
      </c>
      <c r="V41" s="201">
        <f>SUM(V40,V24)</f>
        <v>23</v>
      </c>
      <c r="W41" s="201">
        <f>SUM(W40,W24)</f>
        <v>48</v>
      </c>
      <c r="X41" s="201">
        <v>0</v>
      </c>
      <c r="Y41" s="201">
        <f>SUM(Y40,Y24)</f>
        <v>74</v>
      </c>
      <c r="Z41" s="201">
        <f>SUM(Z40,Z24)</f>
        <v>1</v>
      </c>
      <c r="AA41" s="201">
        <v>0</v>
      </c>
    </row>
    <row r="42" spans="1:27" ht="15" customHeight="1" x14ac:dyDescent="0.25">
      <c r="A42" s="690"/>
      <c r="B42" s="41" t="s">
        <v>109</v>
      </c>
      <c r="C42" s="70">
        <v>1</v>
      </c>
      <c r="D42" s="42" t="s">
        <v>15</v>
      </c>
      <c r="E42" s="42" t="s">
        <v>15</v>
      </c>
      <c r="F42" s="42" t="s">
        <v>15</v>
      </c>
      <c r="G42" s="42" t="s">
        <v>15</v>
      </c>
      <c r="H42" s="42" t="s">
        <v>15</v>
      </c>
      <c r="I42" s="42" t="s">
        <v>15</v>
      </c>
      <c r="J42" s="42" t="s">
        <v>15</v>
      </c>
      <c r="K42" s="42">
        <v>1</v>
      </c>
      <c r="L42" s="42" t="s">
        <v>15</v>
      </c>
      <c r="M42" s="42" t="s">
        <v>15</v>
      </c>
      <c r="N42" s="91"/>
    </row>
    <row r="43" spans="1:27" ht="15" customHeight="1" x14ac:dyDescent="0.25">
      <c r="A43" s="690"/>
      <c r="B43" s="66" t="s">
        <v>72</v>
      </c>
      <c r="C43" s="70">
        <v>1</v>
      </c>
      <c r="D43" s="42" t="s">
        <v>15</v>
      </c>
      <c r="E43" s="42" t="s">
        <v>15</v>
      </c>
      <c r="F43" s="42" t="s">
        <v>15</v>
      </c>
      <c r="G43" s="42" t="s">
        <v>15</v>
      </c>
      <c r="H43" s="42" t="s">
        <v>15</v>
      </c>
      <c r="I43" s="42" t="s">
        <v>15</v>
      </c>
      <c r="J43" s="42" t="s">
        <v>15</v>
      </c>
      <c r="K43" s="42" t="s">
        <v>15</v>
      </c>
      <c r="L43" s="42">
        <v>1</v>
      </c>
      <c r="M43" s="42" t="s">
        <v>15</v>
      </c>
      <c r="N43" s="91"/>
    </row>
    <row r="44" spans="1:27" ht="15" customHeight="1" x14ac:dyDescent="0.25">
      <c r="A44" s="690"/>
      <c r="B44" s="81" t="s">
        <v>41</v>
      </c>
      <c r="C44" s="52">
        <v>22</v>
      </c>
      <c r="D44" s="52">
        <v>2</v>
      </c>
      <c r="E44" s="52">
        <v>0</v>
      </c>
      <c r="F44" s="52">
        <v>6</v>
      </c>
      <c r="G44" s="52">
        <v>0</v>
      </c>
      <c r="H44" s="52">
        <v>0</v>
      </c>
      <c r="I44" s="52">
        <v>4</v>
      </c>
      <c r="J44" s="52">
        <v>0</v>
      </c>
      <c r="K44" s="52">
        <v>9</v>
      </c>
      <c r="L44" s="52">
        <v>1</v>
      </c>
      <c r="M44" s="52">
        <v>0</v>
      </c>
      <c r="N44" s="91"/>
    </row>
    <row r="45" spans="1:27" ht="15" customHeight="1" x14ac:dyDescent="0.25">
      <c r="A45" s="687" t="s">
        <v>41</v>
      </c>
      <c r="B45" s="688"/>
      <c r="C45" s="7">
        <v>358</v>
      </c>
      <c r="D45" s="7">
        <v>11</v>
      </c>
      <c r="E45" s="7">
        <v>0</v>
      </c>
      <c r="F45" s="7">
        <v>160</v>
      </c>
      <c r="G45" s="7">
        <v>0</v>
      </c>
      <c r="H45" s="7">
        <v>57</v>
      </c>
      <c r="I45" s="7">
        <v>58</v>
      </c>
      <c r="J45" s="7">
        <v>0</v>
      </c>
      <c r="K45" s="7">
        <v>67</v>
      </c>
      <c r="L45" s="7">
        <v>5</v>
      </c>
      <c r="M45" s="7">
        <v>0</v>
      </c>
      <c r="N45" s="91"/>
    </row>
  </sheetData>
  <mergeCells count="14">
    <mergeCell ref="A45:B45"/>
    <mergeCell ref="A4:A29"/>
    <mergeCell ref="A30:A44"/>
    <mergeCell ref="O4:O24"/>
    <mergeCell ref="O25:O40"/>
    <mergeCell ref="O41:P41"/>
    <mergeCell ref="AB4:AB24"/>
    <mergeCell ref="A1:M1"/>
    <mergeCell ref="O1:AA1"/>
    <mergeCell ref="AB2:AC3"/>
    <mergeCell ref="Q2:AA2"/>
    <mergeCell ref="A2:B3"/>
    <mergeCell ref="C2:M2"/>
    <mergeCell ref="O2:P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showGridLines="0" workbookViewId="0">
      <pane ySplit="3" topLeftCell="A4" activePane="bottomLeft" state="frozen"/>
      <selection pane="bottomLeft" activeCell="P49" sqref="P49"/>
    </sheetView>
  </sheetViews>
  <sheetFormatPr defaultRowHeight="15" x14ac:dyDescent="0.25"/>
  <cols>
    <col min="1" max="1" width="9.7109375" customWidth="1"/>
    <col min="2" max="2" width="54.140625" customWidth="1"/>
    <col min="3" max="3" width="11.7109375" customWidth="1"/>
    <col min="15" max="15" width="13.5703125" customWidth="1"/>
    <col min="16" max="16" width="33.7109375" customWidth="1"/>
    <col min="17" max="17" width="11.85546875" customWidth="1"/>
    <col min="18" max="18" width="6.5703125" customWidth="1"/>
    <col min="19" max="19" width="6.7109375" customWidth="1"/>
    <col min="20" max="20" width="7.85546875" customWidth="1"/>
    <col min="21" max="21" width="7.140625" customWidth="1"/>
    <col min="22" max="22" width="6.5703125" customWidth="1"/>
    <col min="23" max="23" width="7.140625" customWidth="1"/>
    <col min="24" max="24" width="7" customWidth="1"/>
    <col min="25" max="25" width="8" customWidth="1"/>
    <col min="26" max="26" width="8.140625" customWidth="1"/>
    <col min="27" max="27" width="8.5703125" customWidth="1"/>
  </cols>
  <sheetData>
    <row r="1" spans="1:27" ht="28.5" customHeight="1" x14ac:dyDescent="0.25">
      <c r="A1" s="534" t="s">
        <v>907</v>
      </c>
      <c r="B1" s="534"/>
      <c r="C1" s="534"/>
      <c r="D1" s="534"/>
      <c r="E1" s="534"/>
      <c r="F1" s="534"/>
      <c r="G1" s="534"/>
      <c r="H1" s="534"/>
      <c r="I1" s="534"/>
      <c r="J1" s="534"/>
      <c r="K1" s="534"/>
      <c r="L1" s="534"/>
      <c r="M1" s="534"/>
      <c r="O1" s="534" t="s">
        <v>1035</v>
      </c>
      <c r="P1" s="534"/>
      <c r="Q1" s="534"/>
      <c r="R1" s="534"/>
      <c r="S1" s="534"/>
      <c r="T1" s="534"/>
      <c r="U1" s="534"/>
      <c r="V1" s="534"/>
      <c r="W1" s="534"/>
      <c r="X1" s="534"/>
      <c r="Y1" s="534"/>
      <c r="Z1" s="534"/>
      <c r="AA1" s="534"/>
    </row>
    <row r="2" spans="1:27" ht="15" customHeight="1" x14ac:dyDescent="0.25">
      <c r="A2" s="567"/>
      <c r="B2" s="568"/>
      <c r="C2" s="532" t="s">
        <v>226</v>
      </c>
      <c r="D2" s="627"/>
      <c r="E2" s="627"/>
      <c r="F2" s="627"/>
      <c r="G2" s="627"/>
      <c r="H2" s="627"/>
      <c r="I2" s="627"/>
      <c r="J2" s="627"/>
      <c r="K2" s="627"/>
      <c r="L2" s="627"/>
      <c r="M2" s="533"/>
      <c r="O2" s="567"/>
      <c r="P2" s="568"/>
      <c r="Q2" s="532" t="s">
        <v>226</v>
      </c>
      <c r="R2" s="627"/>
      <c r="S2" s="627"/>
      <c r="T2" s="627"/>
      <c r="U2" s="627"/>
      <c r="V2" s="627"/>
      <c r="W2" s="627"/>
      <c r="X2" s="627"/>
      <c r="Y2" s="627"/>
      <c r="Z2" s="627"/>
      <c r="AA2" s="533"/>
    </row>
    <row r="3" spans="1:27" x14ac:dyDescent="0.25">
      <c r="A3" s="569"/>
      <c r="B3" s="570"/>
      <c r="C3" s="302" t="s">
        <v>36</v>
      </c>
      <c r="D3" s="302" t="s">
        <v>216</v>
      </c>
      <c r="E3" s="302" t="s">
        <v>217</v>
      </c>
      <c r="F3" s="302" t="s">
        <v>218</v>
      </c>
      <c r="G3" s="302" t="s">
        <v>219</v>
      </c>
      <c r="H3" s="302" t="s">
        <v>220</v>
      </c>
      <c r="I3" s="302" t="s">
        <v>221</v>
      </c>
      <c r="J3" s="302" t="s">
        <v>222</v>
      </c>
      <c r="K3" s="302" t="s">
        <v>223</v>
      </c>
      <c r="L3" s="302" t="s">
        <v>224</v>
      </c>
      <c r="M3" s="302" t="s">
        <v>225</v>
      </c>
      <c r="O3" s="569"/>
      <c r="P3" s="570"/>
      <c r="Q3" s="302" t="s">
        <v>36</v>
      </c>
      <c r="R3" s="302" t="s">
        <v>216</v>
      </c>
      <c r="S3" s="302" t="s">
        <v>217</v>
      </c>
      <c r="T3" s="302" t="s">
        <v>218</v>
      </c>
      <c r="U3" s="302" t="s">
        <v>219</v>
      </c>
      <c r="V3" s="302" t="s">
        <v>220</v>
      </c>
      <c r="W3" s="302" t="s">
        <v>221</v>
      </c>
      <c r="X3" s="302" t="s">
        <v>222</v>
      </c>
      <c r="Y3" s="302" t="s">
        <v>223</v>
      </c>
      <c r="Z3" s="302" t="s">
        <v>224</v>
      </c>
      <c r="AA3" s="302" t="s">
        <v>225</v>
      </c>
    </row>
    <row r="4" spans="1:27" x14ac:dyDescent="0.25">
      <c r="A4" s="699" t="s">
        <v>26</v>
      </c>
      <c r="B4" s="700"/>
      <c r="C4" s="308">
        <f>SUM(C5:C25)</f>
        <v>130</v>
      </c>
      <c r="D4" s="307">
        <f>SUM(D5:D25)</f>
        <v>7</v>
      </c>
      <c r="E4" s="307" t="s">
        <v>15</v>
      </c>
      <c r="F4" s="307">
        <f>SUM(F5:F25)</f>
        <v>97</v>
      </c>
      <c r="G4" s="307" t="s">
        <v>15</v>
      </c>
      <c r="H4" s="307" t="s">
        <v>15</v>
      </c>
      <c r="I4" s="308">
        <f>SUM(I5:I25)</f>
        <v>11</v>
      </c>
      <c r="J4" s="307" t="s">
        <v>15</v>
      </c>
      <c r="K4" s="308">
        <f>SUM(K5:K25)</f>
        <v>14</v>
      </c>
      <c r="L4" s="307">
        <v>1</v>
      </c>
      <c r="M4" s="307" t="s">
        <v>15</v>
      </c>
      <c r="O4" s="699" t="s">
        <v>26</v>
      </c>
      <c r="P4" s="700"/>
      <c r="Q4" s="308">
        <v>55</v>
      </c>
      <c r="R4" s="307" t="s">
        <v>15</v>
      </c>
      <c r="S4" s="307" t="s">
        <v>15</v>
      </c>
      <c r="T4" s="307">
        <v>9</v>
      </c>
      <c r="U4" s="307" t="s">
        <v>15</v>
      </c>
      <c r="V4" s="307" t="s">
        <v>15</v>
      </c>
      <c r="W4" s="308">
        <v>6</v>
      </c>
      <c r="X4" s="307">
        <v>4</v>
      </c>
      <c r="Y4" s="308">
        <v>36</v>
      </c>
      <c r="Z4" s="307" t="s">
        <v>15</v>
      </c>
      <c r="AA4" s="307" t="s">
        <v>15</v>
      </c>
    </row>
    <row r="5" spans="1:27" ht="15" customHeight="1" x14ac:dyDescent="0.25">
      <c r="A5" s="701" t="s">
        <v>8</v>
      </c>
      <c r="B5" s="73" t="s">
        <v>209</v>
      </c>
      <c r="C5" s="231">
        <v>36</v>
      </c>
      <c r="D5" s="75">
        <v>1</v>
      </c>
      <c r="E5" s="75" t="s">
        <v>15</v>
      </c>
      <c r="F5" s="75">
        <v>35</v>
      </c>
      <c r="G5" s="75" t="s">
        <v>15</v>
      </c>
      <c r="H5" s="75" t="s">
        <v>15</v>
      </c>
      <c r="I5" s="75" t="s">
        <v>15</v>
      </c>
      <c r="J5" s="75" t="s">
        <v>15</v>
      </c>
      <c r="K5" s="75" t="s">
        <v>15</v>
      </c>
      <c r="L5" s="75" t="s">
        <v>15</v>
      </c>
      <c r="M5" s="75" t="s">
        <v>15</v>
      </c>
      <c r="O5" s="696" t="s">
        <v>8</v>
      </c>
      <c r="P5" s="66" t="s">
        <v>81</v>
      </c>
      <c r="Q5" s="314">
        <v>27</v>
      </c>
      <c r="R5" s="75" t="s">
        <v>15</v>
      </c>
      <c r="S5" s="75" t="s">
        <v>15</v>
      </c>
      <c r="T5" s="75" t="s">
        <v>15</v>
      </c>
      <c r="U5" s="75" t="s">
        <v>15</v>
      </c>
      <c r="V5" s="75" t="s">
        <v>15</v>
      </c>
      <c r="W5" s="75" t="s">
        <v>15</v>
      </c>
      <c r="X5" s="42">
        <v>4</v>
      </c>
      <c r="Y5" s="314">
        <v>23</v>
      </c>
      <c r="Z5" s="75" t="s">
        <v>15</v>
      </c>
      <c r="AA5" s="75" t="s">
        <v>15</v>
      </c>
    </row>
    <row r="6" spans="1:27" ht="15" customHeight="1" x14ac:dyDescent="0.25">
      <c r="A6" s="702"/>
      <c r="B6" s="73" t="s">
        <v>63</v>
      </c>
      <c r="C6" s="231">
        <v>27</v>
      </c>
      <c r="D6" s="75">
        <v>2</v>
      </c>
      <c r="E6" s="75" t="s">
        <v>15</v>
      </c>
      <c r="F6" s="75">
        <v>6</v>
      </c>
      <c r="G6" s="75" t="s">
        <v>15</v>
      </c>
      <c r="H6" s="75" t="s">
        <v>15</v>
      </c>
      <c r="I6" s="75">
        <v>8</v>
      </c>
      <c r="J6" s="75" t="s">
        <v>15</v>
      </c>
      <c r="K6" s="75">
        <v>10</v>
      </c>
      <c r="L6" s="75">
        <v>1</v>
      </c>
      <c r="M6" s="75" t="s">
        <v>15</v>
      </c>
      <c r="O6" s="697"/>
      <c r="P6" s="66" t="s">
        <v>63</v>
      </c>
      <c r="Q6" s="314">
        <v>19</v>
      </c>
      <c r="R6" s="75" t="s">
        <v>15</v>
      </c>
      <c r="S6" s="75" t="s">
        <v>15</v>
      </c>
      <c r="T6" s="42">
        <v>2</v>
      </c>
      <c r="U6" s="75" t="s">
        <v>15</v>
      </c>
      <c r="V6" s="75" t="s">
        <v>15</v>
      </c>
      <c r="W6" s="42">
        <v>6</v>
      </c>
      <c r="X6" s="75" t="s">
        <v>15</v>
      </c>
      <c r="Y6" s="314">
        <v>11</v>
      </c>
      <c r="Z6" s="75" t="s">
        <v>15</v>
      </c>
      <c r="AA6" s="75" t="s">
        <v>15</v>
      </c>
    </row>
    <row r="7" spans="1:27" ht="15" customHeight="1" x14ac:dyDescent="0.25">
      <c r="A7" s="702"/>
      <c r="B7" s="73" t="s">
        <v>227</v>
      </c>
      <c r="C7" s="231">
        <v>9</v>
      </c>
      <c r="D7" s="75">
        <v>3</v>
      </c>
      <c r="E7" s="75" t="s">
        <v>15</v>
      </c>
      <c r="F7" s="75">
        <v>6</v>
      </c>
      <c r="G7" s="75" t="s">
        <v>15</v>
      </c>
      <c r="H7" s="75" t="s">
        <v>15</v>
      </c>
      <c r="I7" s="75" t="s">
        <v>15</v>
      </c>
      <c r="J7" s="75" t="s">
        <v>15</v>
      </c>
      <c r="K7" s="75" t="s">
        <v>15</v>
      </c>
      <c r="L7" s="75" t="s">
        <v>15</v>
      </c>
      <c r="M7" s="75" t="s">
        <v>15</v>
      </c>
      <c r="O7" s="697"/>
      <c r="P7" s="66" t="s">
        <v>79</v>
      </c>
      <c r="Q7" s="314">
        <v>2</v>
      </c>
      <c r="R7" s="75" t="s">
        <v>15</v>
      </c>
      <c r="S7" s="75" t="s">
        <v>15</v>
      </c>
      <c r="T7" s="42">
        <v>2</v>
      </c>
      <c r="U7" s="75" t="s">
        <v>15</v>
      </c>
      <c r="V7" s="75" t="s">
        <v>15</v>
      </c>
      <c r="W7" s="75" t="s">
        <v>15</v>
      </c>
      <c r="X7" s="75" t="s">
        <v>15</v>
      </c>
      <c r="Y7" s="75" t="s">
        <v>15</v>
      </c>
      <c r="Z7" s="75" t="s">
        <v>15</v>
      </c>
      <c r="AA7" s="75" t="s">
        <v>15</v>
      </c>
    </row>
    <row r="8" spans="1:27" ht="15" customHeight="1" x14ac:dyDescent="0.25">
      <c r="A8" s="702"/>
      <c r="B8" s="73" t="s">
        <v>78</v>
      </c>
      <c r="C8" s="231">
        <v>8</v>
      </c>
      <c r="D8" s="75" t="s">
        <v>15</v>
      </c>
      <c r="E8" s="75" t="s">
        <v>15</v>
      </c>
      <c r="F8" s="75">
        <v>8</v>
      </c>
      <c r="G8" s="75" t="s">
        <v>15</v>
      </c>
      <c r="H8" s="75" t="s">
        <v>15</v>
      </c>
      <c r="I8" s="75" t="s">
        <v>15</v>
      </c>
      <c r="J8" s="75" t="s">
        <v>15</v>
      </c>
      <c r="K8" s="75" t="s">
        <v>15</v>
      </c>
      <c r="L8" s="75" t="s">
        <v>15</v>
      </c>
      <c r="M8" s="75" t="s">
        <v>15</v>
      </c>
      <c r="O8" s="697"/>
      <c r="P8" s="66" t="s">
        <v>228</v>
      </c>
      <c r="Q8" s="314">
        <v>2</v>
      </c>
      <c r="R8" s="75" t="s">
        <v>15</v>
      </c>
      <c r="S8" s="75" t="s">
        <v>15</v>
      </c>
      <c r="T8" s="42">
        <v>2</v>
      </c>
      <c r="U8" s="75" t="s">
        <v>15</v>
      </c>
      <c r="V8" s="75" t="s">
        <v>15</v>
      </c>
      <c r="W8" s="75" t="s">
        <v>15</v>
      </c>
      <c r="X8" s="75" t="s">
        <v>15</v>
      </c>
      <c r="Y8" s="75" t="s">
        <v>15</v>
      </c>
      <c r="Z8" s="75" t="s">
        <v>15</v>
      </c>
      <c r="AA8" s="75" t="s">
        <v>15</v>
      </c>
    </row>
    <row r="9" spans="1:27" ht="15" customHeight="1" x14ac:dyDescent="0.25">
      <c r="A9" s="702"/>
      <c r="B9" s="73" t="s">
        <v>228</v>
      </c>
      <c r="C9" s="231">
        <v>7</v>
      </c>
      <c r="D9" s="75" t="s">
        <v>15</v>
      </c>
      <c r="E9" s="75" t="s">
        <v>15</v>
      </c>
      <c r="F9" s="75">
        <v>7</v>
      </c>
      <c r="G9" s="75" t="s">
        <v>15</v>
      </c>
      <c r="H9" s="75" t="s">
        <v>15</v>
      </c>
      <c r="I9" s="75" t="s">
        <v>15</v>
      </c>
      <c r="J9" s="75" t="s">
        <v>15</v>
      </c>
      <c r="K9" s="75" t="s">
        <v>15</v>
      </c>
      <c r="L9" s="75" t="s">
        <v>15</v>
      </c>
      <c r="M9" s="75" t="s">
        <v>15</v>
      </c>
      <c r="O9" s="697"/>
      <c r="P9" s="66" t="s">
        <v>74</v>
      </c>
      <c r="Q9" s="314">
        <v>1</v>
      </c>
      <c r="R9" s="75" t="s">
        <v>15</v>
      </c>
      <c r="S9" s="75" t="s">
        <v>15</v>
      </c>
      <c r="T9" s="42">
        <v>1</v>
      </c>
      <c r="U9" s="75" t="s">
        <v>15</v>
      </c>
      <c r="V9" s="75" t="s">
        <v>15</v>
      </c>
      <c r="W9" s="75" t="s">
        <v>15</v>
      </c>
      <c r="X9" s="75" t="s">
        <v>15</v>
      </c>
      <c r="Y9" s="75" t="s">
        <v>15</v>
      </c>
      <c r="Z9" s="75" t="s">
        <v>15</v>
      </c>
      <c r="AA9" s="75" t="s">
        <v>15</v>
      </c>
    </row>
    <row r="10" spans="1:27" ht="15" customHeight="1" x14ac:dyDescent="0.25">
      <c r="A10" s="702"/>
      <c r="B10" s="73" t="s">
        <v>67</v>
      </c>
      <c r="C10" s="231">
        <v>7</v>
      </c>
      <c r="D10" s="75" t="s">
        <v>15</v>
      </c>
      <c r="E10" s="75" t="s">
        <v>15</v>
      </c>
      <c r="F10" s="75">
        <v>7</v>
      </c>
      <c r="G10" s="75" t="s">
        <v>15</v>
      </c>
      <c r="H10" s="75" t="s">
        <v>15</v>
      </c>
      <c r="I10" s="75" t="s">
        <v>15</v>
      </c>
      <c r="J10" s="75" t="s">
        <v>15</v>
      </c>
      <c r="K10" s="75" t="s">
        <v>15</v>
      </c>
      <c r="L10" s="75" t="s">
        <v>15</v>
      </c>
      <c r="M10" s="75" t="s">
        <v>15</v>
      </c>
      <c r="O10" s="697"/>
      <c r="P10" s="66" t="s">
        <v>227</v>
      </c>
      <c r="Q10" s="314">
        <v>1</v>
      </c>
      <c r="R10" s="75" t="s">
        <v>15</v>
      </c>
      <c r="S10" s="75" t="s">
        <v>15</v>
      </c>
      <c r="T10" s="42">
        <v>1</v>
      </c>
      <c r="U10" s="75" t="s">
        <v>15</v>
      </c>
      <c r="V10" s="75" t="s">
        <v>15</v>
      </c>
      <c r="W10" s="75" t="s">
        <v>15</v>
      </c>
      <c r="X10" s="75" t="s">
        <v>15</v>
      </c>
      <c r="Y10" s="75" t="s">
        <v>15</v>
      </c>
      <c r="Z10" s="75" t="s">
        <v>15</v>
      </c>
      <c r="AA10" s="75" t="s">
        <v>15</v>
      </c>
    </row>
    <row r="11" spans="1:27" ht="15" customHeight="1" x14ac:dyDescent="0.25">
      <c r="A11" s="702"/>
      <c r="B11" s="73" t="s">
        <v>81</v>
      </c>
      <c r="C11" s="231">
        <v>5</v>
      </c>
      <c r="D11" s="75" t="s">
        <v>15</v>
      </c>
      <c r="E11" s="75" t="s">
        <v>15</v>
      </c>
      <c r="F11" s="75" t="s">
        <v>15</v>
      </c>
      <c r="G11" s="75" t="s">
        <v>15</v>
      </c>
      <c r="H11" s="75" t="s">
        <v>15</v>
      </c>
      <c r="I11" s="75">
        <v>3</v>
      </c>
      <c r="J11" s="75" t="s">
        <v>15</v>
      </c>
      <c r="K11" s="75">
        <v>2</v>
      </c>
      <c r="L11" s="75" t="s">
        <v>15</v>
      </c>
      <c r="M11" s="75" t="s">
        <v>15</v>
      </c>
      <c r="O11" s="697"/>
      <c r="P11" s="66" t="s">
        <v>76</v>
      </c>
      <c r="Q11" s="314">
        <v>1</v>
      </c>
      <c r="R11" s="75" t="s">
        <v>15</v>
      </c>
      <c r="S11" s="75" t="s">
        <v>15</v>
      </c>
      <c r="T11" s="75" t="s">
        <v>15</v>
      </c>
      <c r="U11" s="75" t="s">
        <v>15</v>
      </c>
      <c r="V11" s="75" t="s">
        <v>15</v>
      </c>
      <c r="W11" s="75" t="s">
        <v>15</v>
      </c>
      <c r="X11" s="75" t="s">
        <v>15</v>
      </c>
      <c r="Y11" s="314">
        <v>1</v>
      </c>
      <c r="Z11" s="75" t="s">
        <v>15</v>
      </c>
      <c r="AA11" s="75" t="s">
        <v>15</v>
      </c>
    </row>
    <row r="12" spans="1:27" ht="15" customHeight="1" x14ac:dyDescent="0.25">
      <c r="A12" s="702"/>
      <c r="B12" s="73" t="s">
        <v>84</v>
      </c>
      <c r="C12" s="231">
        <v>5</v>
      </c>
      <c r="D12" s="75" t="s">
        <v>15</v>
      </c>
      <c r="E12" s="75" t="s">
        <v>15</v>
      </c>
      <c r="F12" s="75">
        <v>5</v>
      </c>
      <c r="G12" s="75" t="s">
        <v>15</v>
      </c>
      <c r="H12" s="75" t="s">
        <v>15</v>
      </c>
      <c r="I12" s="75" t="s">
        <v>15</v>
      </c>
      <c r="J12" s="75" t="s">
        <v>15</v>
      </c>
      <c r="K12" s="75" t="s">
        <v>15</v>
      </c>
      <c r="L12" s="75" t="s">
        <v>15</v>
      </c>
      <c r="M12" s="75" t="s">
        <v>15</v>
      </c>
      <c r="O12" s="697"/>
      <c r="P12" s="66" t="s">
        <v>67</v>
      </c>
      <c r="Q12" s="314">
        <v>1</v>
      </c>
      <c r="R12" s="75" t="s">
        <v>15</v>
      </c>
      <c r="S12" s="75" t="s">
        <v>15</v>
      </c>
      <c r="T12" s="42">
        <v>1</v>
      </c>
      <c r="U12" s="75" t="s">
        <v>15</v>
      </c>
      <c r="V12" s="75" t="s">
        <v>15</v>
      </c>
      <c r="W12" s="75" t="s">
        <v>15</v>
      </c>
      <c r="X12" s="75" t="s">
        <v>15</v>
      </c>
      <c r="Y12" s="75" t="s">
        <v>15</v>
      </c>
      <c r="Z12" s="75" t="s">
        <v>15</v>
      </c>
      <c r="AA12" s="75" t="s">
        <v>15</v>
      </c>
    </row>
    <row r="13" spans="1:27" ht="15" customHeight="1" x14ac:dyDescent="0.25">
      <c r="A13" s="702"/>
      <c r="B13" s="73" t="s">
        <v>229</v>
      </c>
      <c r="C13" s="231">
        <v>3</v>
      </c>
      <c r="D13" s="75" t="s">
        <v>15</v>
      </c>
      <c r="E13" s="75" t="s">
        <v>15</v>
      </c>
      <c r="F13" s="75">
        <v>3</v>
      </c>
      <c r="G13" s="75" t="s">
        <v>15</v>
      </c>
      <c r="H13" s="75" t="s">
        <v>15</v>
      </c>
      <c r="I13" s="75" t="s">
        <v>15</v>
      </c>
      <c r="J13" s="75" t="s">
        <v>15</v>
      </c>
      <c r="K13" s="75" t="s">
        <v>15</v>
      </c>
      <c r="L13" s="75" t="s">
        <v>15</v>
      </c>
      <c r="M13" s="75" t="s">
        <v>15</v>
      </c>
      <c r="O13" s="698"/>
      <c r="P13" s="66" t="s">
        <v>91</v>
      </c>
      <c r="Q13" s="314">
        <v>1</v>
      </c>
      <c r="R13" s="75" t="s">
        <v>15</v>
      </c>
      <c r="S13" s="75" t="s">
        <v>15</v>
      </c>
      <c r="T13" s="75" t="s">
        <v>15</v>
      </c>
      <c r="U13" s="75" t="s">
        <v>15</v>
      </c>
      <c r="V13" s="75" t="s">
        <v>15</v>
      </c>
      <c r="W13" s="75" t="s">
        <v>15</v>
      </c>
      <c r="X13" s="75" t="s">
        <v>15</v>
      </c>
      <c r="Y13" s="42">
        <v>1</v>
      </c>
      <c r="Z13" s="75" t="s">
        <v>15</v>
      </c>
      <c r="AA13" s="75" t="s">
        <v>15</v>
      </c>
    </row>
    <row r="14" spans="1:27" ht="15" customHeight="1" x14ac:dyDescent="0.25">
      <c r="A14" s="702"/>
      <c r="B14" s="73" t="s">
        <v>76</v>
      </c>
      <c r="C14" s="231">
        <v>3</v>
      </c>
      <c r="D14" s="75" t="s">
        <v>15</v>
      </c>
      <c r="E14" s="75" t="s">
        <v>15</v>
      </c>
      <c r="F14" s="75">
        <v>1</v>
      </c>
      <c r="G14" s="75" t="s">
        <v>15</v>
      </c>
      <c r="H14" s="75" t="s">
        <v>15</v>
      </c>
      <c r="I14" s="75" t="s">
        <v>15</v>
      </c>
      <c r="J14" s="75" t="s">
        <v>15</v>
      </c>
      <c r="K14" s="75">
        <v>2</v>
      </c>
      <c r="L14" s="75" t="s">
        <v>15</v>
      </c>
      <c r="M14" s="75" t="s">
        <v>15</v>
      </c>
      <c r="O14" s="699" t="s">
        <v>27</v>
      </c>
      <c r="P14" s="700"/>
      <c r="Q14" s="307">
        <v>95</v>
      </c>
      <c r="R14" s="307" t="s">
        <v>15</v>
      </c>
      <c r="S14" s="307">
        <v>1</v>
      </c>
      <c r="T14" s="307">
        <v>20</v>
      </c>
      <c r="U14" s="307" t="s">
        <v>15</v>
      </c>
      <c r="V14" s="307">
        <v>23</v>
      </c>
      <c r="W14" s="307">
        <v>27</v>
      </c>
      <c r="X14" s="307" t="s">
        <v>15</v>
      </c>
      <c r="Y14" s="307">
        <v>23</v>
      </c>
      <c r="Z14" s="307">
        <v>1</v>
      </c>
      <c r="AA14" s="307" t="s">
        <v>15</v>
      </c>
    </row>
    <row r="15" spans="1:27" ht="15" customHeight="1" x14ac:dyDescent="0.25">
      <c r="A15" s="702"/>
      <c r="B15" s="73" t="s">
        <v>230</v>
      </c>
      <c r="C15" s="231">
        <v>3</v>
      </c>
      <c r="D15" s="75" t="s">
        <v>15</v>
      </c>
      <c r="E15" s="75" t="s">
        <v>15</v>
      </c>
      <c r="F15" s="75">
        <v>3</v>
      </c>
      <c r="G15" s="75" t="s">
        <v>15</v>
      </c>
      <c r="H15" s="75" t="s">
        <v>15</v>
      </c>
      <c r="I15" s="75" t="s">
        <v>15</v>
      </c>
      <c r="J15" s="75" t="s">
        <v>15</v>
      </c>
      <c r="K15" s="75" t="s">
        <v>15</v>
      </c>
      <c r="L15" s="75" t="s">
        <v>15</v>
      </c>
      <c r="M15" s="75" t="s">
        <v>15</v>
      </c>
      <c r="O15" s="696" t="s">
        <v>8</v>
      </c>
      <c r="P15" s="66" t="s">
        <v>81</v>
      </c>
      <c r="Q15" s="314">
        <v>40</v>
      </c>
      <c r="R15" s="75" t="s">
        <v>15</v>
      </c>
      <c r="S15" s="75" t="s">
        <v>15</v>
      </c>
      <c r="T15" s="75" t="s">
        <v>15</v>
      </c>
      <c r="U15" s="75" t="s">
        <v>15</v>
      </c>
      <c r="V15" s="42">
        <v>23</v>
      </c>
      <c r="W15" s="314">
        <v>4</v>
      </c>
      <c r="X15" s="75" t="s">
        <v>15</v>
      </c>
      <c r="Y15" s="314">
        <v>13</v>
      </c>
      <c r="Z15" s="75" t="s">
        <v>15</v>
      </c>
      <c r="AA15" s="75" t="s">
        <v>15</v>
      </c>
    </row>
    <row r="16" spans="1:27" ht="15" customHeight="1" x14ac:dyDescent="0.25">
      <c r="A16" s="702"/>
      <c r="B16" s="73" t="s">
        <v>65</v>
      </c>
      <c r="C16" s="231">
        <v>3</v>
      </c>
      <c r="D16" s="75">
        <v>1</v>
      </c>
      <c r="E16" s="75" t="s">
        <v>15</v>
      </c>
      <c r="F16" s="75">
        <v>2</v>
      </c>
      <c r="G16" s="75" t="s">
        <v>15</v>
      </c>
      <c r="H16" s="75" t="s">
        <v>15</v>
      </c>
      <c r="I16" s="75" t="s">
        <v>15</v>
      </c>
      <c r="J16" s="75" t="s">
        <v>15</v>
      </c>
      <c r="K16" s="75" t="s">
        <v>15</v>
      </c>
      <c r="L16" s="75" t="s">
        <v>15</v>
      </c>
      <c r="M16" s="75" t="s">
        <v>15</v>
      </c>
      <c r="O16" s="697"/>
      <c r="P16" s="66" t="s">
        <v>63</v>
      </c>
      <c r="Q16" s="314">
        <v>32</v>
      </c>
      <c r="R16" s="75" t="s">
        <v>15</v>
      </c>
      <c r="S16" s="75" t="s">
        <v>15</v>
      </c>
      <c r="T16" s="314">
        <v>3</v>
      </c>
      <c r="U16" s="75" t="s">
        <v>15</v>
      </c>
      <c r="V16" s="75" t="s">
        <v>15</v>
      </c>
      <c r="W16" s="42">
        <v>23</v>
      </c>
      <c r="X16" s="75" t="s">
        <v>15</v>
      </c>
      <c r="Y16" s="42">
        <v>5</v>
      </c>
      <c r="Z16" s="42">
        <v>1</v>
      </c>
      <c r="AA16" s="75" t="s">
        <v>15</v>
      </c>
    </row>
    <row r="17" spans="1:27" ht="15" customHeight="1" x14ac:dyDescent="0.25">
      <c r="A17" s="702"/>
      <c r="B17" s="73" t="s">
        <v>155</v>
      </c>
      <c r="C17" s="231">
        <v>3</v>
      </c>
      <c r="D17" s="75" t="s">
        <v>15</v>
      </c>
      <c r="E17" s="75" t="s">
        <v>15</v>
      </c>
      <c r="F17" s="75">
        <v>3</v>
      </c>
      <c r="G17" s="75" t="s">
        <v>15</v>
      </c>
      <c r="H17" s="75" t="s">
        <v>15</v>
      </c>
      <c r="I17" s="75" t="s">
        <v>15</v>
      </c>
      <c r="J17" s="75" t="s">
        <v>15</v>
      </c>
      <c r="K17" s="75" t="s">
        <v>15</v>
      </c>
      <c r="L17" s="75" t="s">
        <v>15</v>
      </c>
      <c r="M17" s="75" t="s">
        <v>15</v>
      </c>
      <c r="O17" s="697"/>
      <c r="P17" s="66" t="s">
        <v>227</v>
      </c>
      <c r="Q17" s="314">
        <v>4</v>
      </c>
      <c r="R17" s="75" t="s">
        <v>15</v>
      </c>
      <c r="S17" s="75" t="s">
        <v>15</v>
      </c>
      <c r="T17" s="314">
        <v>3</v>
      </c>
      <c r="U17" s="75" t="s">
        <v>15</v>
      </c>
      <c r="V17" s="75" t="s">
        <v>15</v>
      </c>
      <c r="W17" s="75" t="s">
        <v>15</v>
      </c>
      <c r="X17" s="75" t="s">
        <v>15</v>
      </c>
      <c r="Y17" s="314">
        <v>1</v>
      </c>
      <c r="Z17" s="75" t="s">
        <v>15</v>
      </c>
      <c r="AA17" s="75" t="s">
        <v>15</v>
      </c>
    </row>
    <row r="18" spans="1:27" ht="15" customHeight="1" x14ac:dyDescent="0.25">
      <c r="A18" s="702"/>
      <c r="B18" s="73" t="s">
        <v>79</v>
      </c>
      <c r="C18" s="231">
        <v>3</v>
      </c>
      <c r="D18" s="75" t="s">
        <v>15</v>
      </c>
      <c r="E18" s="75" t="s">
        <v>15</v>
      </c>
      <c r="F18" s="75">
        <v>3</v>
      </c>
      <c r="G18" s="75" t="s">
        <v>15</v>
      </c>
      <c r="H18" s="75" t="s">
        <v>15</v>
      </c>
      <c r="I18" s="75" t="s">
        <v>15</v>
      </c>
      <c r="J18" s="75" t="s">
        <v>15</v>
      </c>
      <c r="K18" s="75" t="s">
        <v>15</v>
      </c>
      <c r="L18" s="75" t="s">
        <v>15</v>
      </c>
      <c r="M18" s="75" t="s">
        <v>15</v>
      </c>
      <c r="O18" s="697"/>
      <c r="P18" s="66" t="s">
        <v>209</v>
      </c>
      <c r="Q18" s="314">
        <v>2</v>
      </c>
      <c r="R18" s="75" t="s">
        <v>15</v>
      </c>
      <c r="S18" s="75" t="s">
        <v>15</v>
      </c>
      <c r="T18" s="314">
        <v>2</v>
      </c>
      <c r="U18" s="75" t="s">
        <v>15</v>
      </c>
      <c r="V18" s="75" t="s">
        <v>15</v>
      </c>
      <c r="W18" s="75" t="s">
        <v>15</v>
      </c>
      <c r="X18" s="75" t="s">
        <v>15</v>
      </c>
      <c r="Y18" s="75" t="s">
        <v>15</v>
      </c>
      <c r="Z18" s="75" t="s">
        <v>15</v>
      </c>
      <c r="AA18" s="75" t="s">
        <v>15</v>
      </c>
    </row>
    <row r="19" spans="1:27" ht="15" customHeight="1" x14ac:dyDescent="0.25">
      <c r="A19" s="702"/>
      <c r="B19" s="73" t="s">
        <v>208</v>
      </c>
      <c r="C19" s="231">
        <v>2</v>
      </c>
      <c r="D19" s="75" t="s">
        <v>15</v>
      </c>
      <c r="E19" s="75" t="s">
        <v>15</v>
      </c>
      <c r="F19" s="75">
        <v>2</v>
      </c>
      <c r="G19" s="75" t="s">
        <v>15</v>
      </c>
      <c r="H19" s="75" t="s">
        <v>15</v>
      </c>
      <c r="I19" s="75" t="s">
        <v>15</v>
      </c>
      <c r="J19" s="75" t="s">
        <v>15</v>
      </c>
      <c r="K19" s="75" t="s">
        <v>15</v>
      </c>
      <c r="L19" s="75" t="s">
        <v>15</v>
      </c>
      <c r="M19" s="75" t="s">
        <v>15</v>
      </c>
      <c r="O19" s="697"/>
      <c r="P19" s="66" t="s">
        <v>84</v>
      </c>
      <c r="Q19" s="314">
        <v>2</v>
      </c>
      <c r="R19" s="75" t="s">
        <v>15</v>
      </c>
      <c r="S19" s="75" t="s">
        <v>15</v>
      </c>
      <c r="T19" s="314">
        <v>2</v>
      </c>
      <c r="U19" s="75" t="s">
        <v>15</v>
      </c>
      <c r="V19" s="75" t="s">
        <v>15</v>
      </c>
      <c r="W19" s="75" t="s">
        <v>15</v>
      </c>
      <c r="X19" s="75" t="s">
        <v>15</v>
      </c>
      <c r="Y19" s="75" t="s">
        <v>15</v>
      </c>
      <c r="Z19" s="75" t="s">
        <v>15</v>
      </c>
      <c r="AA19" s="75" t="s">
        <v>15</v>
      </c>
    </row>
    <row r="20" spans="1:27" ht="15" customHeight="1" x14ac:dyDescent="0.25">
      <c r="A20" s="702"/>
      <c r="B20" s="73" t="s">
        <v>66</v>
      </c>
      <c r="C20" s="231">
        <v>1</v>
      </c>
      <c r="D20" s="75" t="s">
        <v>15</v>
      </c>
      <c r="E20" s="75" t="s">
        <v>15</v>
      </c>
      <c r="F20" s="75">
        <v>1</v>
      </c>
      <c r="G20" s="75" t="s">
        <v>15</v>
      </c>
      <c r="H20" s="75" t="s">
        <v>15</v>
      </c>
      <c r="I20" s="75" t="s">
        <v>15</v>
      </c>
      <c r="J20" s="75" t="s">
        <v>15</v>
      </c>
      <c r="K20" s="75" t="s">
        <v>15</v>
      </c>
      <c r="L20" s="75" t="s">
        <v>15</v>
      </c>
      <c r="M20" s="75" t="s">
        <v>15</v>
      </c>
      <c r="O20" s="697"/>
      <c r="P20" s="66" t="s">
        <v>76</v>
      </c>
      <c r="Q20" s="314">
        <v>2</v>
      </c>
      <c r="R20" s="75" t="s">
        <v>15</v>
      </c>
      <c r="S20" s="75" t="s">
        <v>15</v>
      </c>
      <c r="T20" s="75" t="s">
        <v>15</v>
      </c>
      <c r="U20" s="75" t="s">
        <v>15</v>
      </c>
      <c r="V20" s="75" t="s">
        <v>15</v>
      </c>
      <c r="W20" s="75" t="s">
        <v>15</v>
      </c>
      <c r="X20" s="75" t="s">
        <v>15</v>
      </c>
      <c r="Y20" s="42">
        <v>2</v>
      </c>
      <c r="Z20" s="75" t="s">
        <v>15</v>
      </c>
      <c r="AA20" s="75" t="s">
        <v>15</v>
      </c>
    </row>
    <row r="21" spans="1:27" ht="15" customHeight="1" x14ac:dyDescent="0.25">
      <c r="A21" s="702"/>
      <c r="B21" s="73" t="s">
        <v>74</v>
      </c>
      <c r="C21" s="231">
        <v>1</v>
      </c>
      <c r="D21" s="75" t="s">
        <v>15</v>
      </c>
      <c r="E21" s="75" t="s">
        <v>15</v>
      </c>
      <c r="F21" s="75">
        <v>1</v>
      </c>
      <c r="G21" s="75" t="s">
        <v>15</v>
      </c>
      <c r="H21" s="75" t="s">
        <v>15</v>
      </c>
      <c r="I21" s="75" t="s">
        <v>15</v>
      </c>
      <c r="J21" s="75" t="s">
        <v>15</v>
      </c>
      <c r="K21" s="75" t="s">
        <v>15</v>
      </c>
      <c r="L21" s="75" t="s">
        <v>15</v>
      </c>
      <c r="M21" s="75" t="s">
        <v>15</v>
      </c>
      <c r="O21" s="697"/>
      <c r="P21" s="66" t="s">
        <v>74</v>
      </c>
      <c r="Q21" s="314">
        <v>2</v>
      </c>
      <c r="R21" s="75" t="s">
        <v>15</v>
      </c>
      <c r="S21" s="75" t="s">
        <v>15</v>
      </c>
      <c r="T21" s="314">
        <v>2</v>
      </c>
      <c r="U21" s="75" t="s">
        <v>15</v>
      </c>
      <c r="V21" s="75" t="s">
        <v>15</v>
      </c>
      <c r="W21" s="75" t="s">
        <v>15</v>
      </c>
      <c r="X21" s="75" t="s">
        <v>15</v>
      </c>
      <c r="Y21" s="75" t="s">
        <v>15</v>
      </c>
      <c r="Z21" s="75" t="s">
        <v>15</v>
      </c>
      <c r="AA21" s="75" t="s">
        <v>15</v>
      </c>
    </row>
    <row r="22" spans="1:27" ht="15" customHeight="1" x14ac:dyDescent="0.25">
      <c r="A22" s="702"/>
      <c r="B22" s="73" t="s">
        <v>96</v>
      </c>
      <c r="C22" s="231">
        <v>1</v>
      </c>
      <c r="D22" s="75" t="s">
        <v>15</v>
      </c>
      <c r="E22" s="75" t="s">
        <v>15</v>
      </c>
      <c r="F22" s="75">
        <v>1</v>
      </c>
      <c r="G22" s="75" t="s">
        <v>15</v>
      </c>
      <c r="H22" s="75" t="s">
        <v>15</v>
      </c>
      <c r="I22" s="75" t="s">
        <v>15</v>
      </c>
      <c r="J22" s="75" t="s">
        <v>15</v>
      </c>
      <c r="K22" s="75" t="s">
        <v>15</v>
      </c>
      <c r="L22" s="75" t="s">
        <v>15</v>
      </c>
      <c r="M22" s="75" t="s">
        <v>15</v>
      </c>
      <c r="O22" s="697"/>
      <c r="P22" s="66" t="s">
        <v>79</v>
      </c>
      <c r="Q22" s="314">
        <v>2</v>
      </c>
      <c r="R22" s="75" t="s">
        <v>15</v>
      </c>
      <c r="S22" s="75" t="s">
        <v>15</v>
      </c>
      <c r="T22" s="314">
        <v>2</v>
      </c>
      <c r="U22" s="75" t="s">
        <v>15</v>
      </c>
      <c r="V22" s="75" t="s">
        <v>15</v>
      </c>
      <c r="W22" s="75" t="s">
        <v>15</v>
      </c>
      <c r="X22" s="75" t="s">
        <v>15</v>
      </c>
      <c r="Y22" s="75" t="s">
        <v>15</v>
      </c>
      <c r="Z22" s="75" t="s">
        <v>15</v>
      </c>
      <c r="AA22" s="75" t="s">
        <v>15</v>
      </c>
    </row>
    <row r="23" spans="1:27" ht="15" customHeight="1" x14ac:dyDescent="0.25">
      <c r="A23" s="702"/>
      <c r="B23" s="73" t="s">
        <v>207</v>
      </c>
      <c r="C23" s="231">
        <v>1</v>
      </c>
      <c r="D23" s="75" t="s">
        <v>15</v>
      </c>
      <c r="E23" s="75" t="s">
        <v>15</v>
      </c>
      <c r="F23" s="75">
        <v>1</v>
      </c>
      <c r="G23" s="75" t="s">
        <v>15</v>
      </c>
      <c r="H23" s="75" t="s">
        <v>15</v>
      </c>
      <c r="I23" s="75" t="s">
        <v>15</v>
      </c>
      <c r="J23" s="75" t="s">
        <v>15</v>
      </c>
      <c r="K23" s="75" t="s">
        <v>15</v>
      </c>
      <c r="L23" s="75" t="s">
        <v>15</v>
      </c>
      <c r="M23" s="75" t="s">
        <v>15</v>
      </c>
      <c r="O23" s="697"/>
      <c r="P23" s="66" t="s">
        <v>228</v>
      </c>
      <c r="Q23" s="314">
        <v>1</v>
      </c>
      <c r="R23" s="75" t="s">
        <v>15</v>
      </c>
      <c r="S23" s="75" t="s">
        <v>15</v>
      </c>
      <c r="T23" s="75" t="s">
        <v>15</v>
      </c>
      <c r="U23" s="75" t="s">
        <v>15</v>
      </c>
      <c r="V23" s="75" t="s">
        <v>15</v>
      </c>
      <c r="W23" s="75" t="s">
        <v>15</v>
      </c>
      <c r="X23" s="75" t="s">
        <v>15</v>
      </c>
      <c r="Y23" s="42">
        <v>1</v>
      </c>
      <c r="Z23" s="75" t="s">
        <v>15</v>
      </c>
      <c r="AA23" s="75" t="s">
        <v>15</v>
      </c>
    </row>
    <row r="24" spans="1:27" ht="15" customHeight="1" x14ac:dyDescent="0.25">
      <c r="A24" s="702"/>
      <c r="B24" s="73" t="s">
        <v>421</v>
      </c>
      <c r="C24" s="231">
        <v>1</v>
      </c>
      <c r="D24" s="75" t="s">
        <v>15</v>
      </c>
      <c r="E24" s="75" t="s">
        <v>15</v>
      </c>
      <c r="F24" s="75">
        <v>1</v>
      </c>
      <c r="G24" s="75" t="s">
        <v>15</v>
      </c>
      <c r="H24" s="75" t="s">
        <v>15</v>
      </c>
      <c r="I24" s="75" t="s">
        <v>15</v>
      </c>
      <c r="J24" s="75" t="s">
        <v>15</v>
      </c>
      <c r="K24" s="75" t="s">
        <v>15</v>
      </c>
      <c r="L24" s="75" t="s">
        <v>15</v>
      </c>
      <c r="M24" s="75" t="s">
        <v>15</v>
      </c>
      <c r="O24" s="697"/>
      <c r="P24" s="66" t="s">
        <v>67</v>
      </c>
      <c r="Q24" s="314">
        <v>1</v>
      </c>
      <c r="R24" s="75" t="s">
        <v>15</v>
      </c>
      <c r="S24" s="75" t="s">
        <v>15</v>
      </c>
      <c r="T24" s="314">
        <v>1</v>
      </c>
      <c r="U24" s="75" t="s">
        <v>15</v>
      </c>
      <c r="V24" s="75" t="s">
        <v>15</v>
      </c>
      <c r="W24" s="75" t="s">
        <v>15</v>
      </c>
      <c r="X24" s="75" t="s">
        <v>15</v>
      </c>
      <c r="Y24" s="75" t="s">
        <v>15</v>
      </c>
      <c r="Z24" s="75" t="s">
        <v>15</v>
      </c>
      <c r="AA24" s="75" t="s">
        <v>15</v>
      </c>
    </row>
    <row r="25" spans="1:27" ht="15" customHeight="1" x14ac:dyDescent="0.25">
      <c r="A25" s="703"/>
      <c r="B25" s="73" t="s">
        <v>80</v>
      </c>
      <c r="C25" s="231">
        <v>1</v>
      </c>
      <c r="D25" s="75" t="s">
        <v>15</v>
      </c>
      <c r="E25" s="75" t="s">
        <v>15</v>
      </c>
      <c r="F25" s="75">
        <v>1</v>
      </c>
      <c r="G25" s="75" t="s">
        <v>15</v>
      </c>
      <c r="H25" s="75" t="s">
        <v>15</v>
      </c>
      <c r="I25" s="75" t="s">
        <v>15</v>
      </c>
      <c r="J25" s="75" t="s">
        <v>15</v>
      </c>
      <c r="K25" s="75" t="s">
        <v>15</v>
      </c>
      <c r="L25" s="75" t="s">
        <v>15</v>
      </c>
      <c r="M25" s="75" t="s">
        <v>15</v>
      </c>
      <c r="O25" s="697"/>
      <c r="P25" s="66" t="s">
        <v>208</v>
      </c>
      <c r="Q25" s="314">
        <v>1</v>
      </c>
      <c r="R25" s="75" t="s">
        <v>15</v>
      </c>
      <c r="S25" s="75" t="s">
        <v>15</v>
      </c>
      <c r="T25" s="314">
        <v>1</v>
      </c>
      <c r="U25" s="75" t="s">
        <v>15</v>
      </c>
      <c r="V25" s="75" t="s">
        <v>15</v>
      </c>
      <c r="W25" s="75" t="s">
        <v>15</v>
      </c>
      <c r="X25" s="75" t="s">
        <v>15</v>
      </c>
      <c r="Y25" s="75" t="s">
        <v>15</v>
      </c>
      <c r="Z25" s="75" t="s">
        <v>15</v>
      </c>
      <c r="AA25" s="75" t="s">
        <v>15</v>
      </c>
    </row>
    <row r="26" spans="1:27" ht="15" customHeight="1" x14ac:dyDescent="0.25">
      <c r="A26" s="704" t="s">
        <v>27</v>
      </c>
      <c r="B26" s="705"/>
      <c r="C26" s="205">
        <f>SUM(C27:C44)</f>
        <v>199</v>
      </c>
      <c r="D26" s="205">
        <v>2</v>
      </c>
      <c r="E26" s="205">
        <v>0</v>
      </c>
      <c r="F26" s="205">
        <f>SUM(F27:F44)</f>
        <v>54</v>
      </c>
      <c r="G26" s="205" t="s">
        <v>15</v>
      </c>
      <c r="H26" s="205">
        <v>57</v>
      </c>
      <c r="I26" s="205">
        <f>SUM(I27:I44)</f>
        <v>40</v>
      </c>
      <c r="J26" s="205" t="s">
        <v>15</v>
      </c>
      <c r="K26" s="205">
        <f>SUM(K27:K44)</f>
        <v>43</v>
      </c>
      <c r="L26" s="205">
        <v>3</v>
      </c>
      <c r="M26" s="205" t="s">
        <v>15</v>
      </c>
      <c r="O26" s="697"/>
      <c r="P26" s="66" t="s">
        <v>82</v>
      </c>
      <c r="Q26" s="314">
        <v>1</v>
      </c>
      <c r="R26" s="75" t="s">
        <v>15</v>
      </c>
      <c r="S26" s="75" t="s">
        <v>15</v>
      </c>
      <c r="T26" s="314">
        <v>1</v>
      </c>
      <c r="U26" s="75" t="s">
        <v>15</v>
      </c>
      <c r="V26" s="75" t="s">
        <v>15</v>
      </c>
      <c r="W26" s="75" t="s">
        <v>15</v>
      </c>
      <c r="X26" s="75" t="s">
        <v>15</v>
      </c>
      <c r="Y26" s="75" t="s">
        <v>15</v>
      </c>
      <c r="Z26" s="75" t="s">
        <v>15</v>
      </c>
      <c r="AA26" s="75" t="s">
        <v>15</v>
      </c>
    </row>
    <row r="27" spans="1:27" ht="15" customHeight="1" x14ac:dyDescent="0.25">
      <c r="A27" s="706" t="s">
        <v>8</v>
      </c>
      <c r="B27" s="73" t="s">
        <v>63</v>
      </c>
      <c r="C27" s="230">
        <v>83</v>
      </c>
      <c r="D27" s="75">
        <v>2</v>
      </c>
      <c r="E27" s="75" t="s">
        <v>15</v>
      </c>
      <c r="F27" s="75">
        <v>9</v>
      </c>
      <c r="G27" s="75" t="s">
        <v>15</v>
      </c>
      <c r="H27" s="75" t="s">
        <v>15</v>
      </c>
      <c r="I27" s="75">
        <v>38</v>
      </c>
      <c r="J27" s="75" t="s">
        <v>15</v>
      </c>
      <c r="K27" s="75">
        <v>31</v>
      </c>
      <c r="L27" s="75">
        <v>3</v>
      </c>
      <c r="M27" s="75" t="s">
        <v>15</v>
      </c>
      <c r="O27" s="697"/>
      <c r="P27" s="66" t="s">
        <v>229</v>
      </c>
      <c r="Q27" s="314">
        <v>1</v>
      </c>
      <c r="R27" s="75" t="s">
        <v>15</v>
      </c>
      <c r="S27" s="75" t="s">
        <v>15</v>
      </c>
      <c r="T27" s="314">
        <v>1</v>
      </c>
      <c r="U27" s="75" t="s">
        <v>15</v>
      </c>
      <c r="V27" s="75" t="s">
        <v>15</v>
      </c>
      <c r="W27" s="75" t="s">
        <v>15</v>
      </c>
      <c r="X27" s="75" t="s">
        <v>15</v>
      </c>
      <c r="Y27" s="75" t="s">
        <v>15</v>
      </c>
      <c r="Z27" s="75" t="s">
        <v>15</v>
      </c>
      <c r="AA27" s="75" t="s">
        <v>15</v>
      </c>
    </row>
    <row r="28" spans="1:27" ht="15" customHeight="1" x14ac:dyDescent="0.25">
      <c r="A28" s="707"/>
      <c r="B28" s="73" t="s">
        <v>81</v>
      </c>
      <c r="C28" s="230">
        <v>67</v>
      </c>
      <c r="D28" s="75" t="s">
        <v>15</v>
      </c>
      <c r="E28" s="75" t="s">
        <v>15</v>
      </c>
      <c r="F28" s="75" t="s">
        <v>15</v>
      </c>
      <c r="G28" s="75" t="s">
        <v>15</v>
      </c>
      <c r="H28" s="75">
        <v>57</v>
      </c>
      <c r="I28" s="75">
        <v>2</v>
      </c>
      <c r="J28" s="75" t="s">
        <v>15</v>
      </c>
      <c r="K28" s="75">
        <v>8</v>
      </c>
      <c r="L28" s="75" t="s">
        <v>15</v>
      </c>
      <c r="M28" s="75" t="s">
        <v>15</v>
      </c>
      <c r="O28" s="697"/>
      <c r="P28" s="66" t="s">
        <v>99</v>
      </c>
      <c r="Q28" s="314">
        <v>1</v>
      </c>
      <c r="R28" s="75" t="s">
        <v>15</v>
      </c>
      <c r="S28" s="42">
        <v>1</v>
      </c>
      <c r="T28" s="75" t="s">
        <v>15</v>
      </c>
      <c r="U28" s="75" t="s">
        <v>15</v>
      </c>
      <c r="V28" s="75" t="s">
        <v>15</v>
      </c>
      <c r="W28" s="75" t="s">
        <v>15</v>
      </c>
      <c r="X28" s="75" t="s">
        <v>15</v>
      </c>
      <c r="Y28" s="75" t="s">
        <v>15</v>
      </c>
      <c r="Z28" s="75" t="s">
        <v>15</v>
      </c>
      <c r="AA28" s="75" t="s">
        <v>15</v>
      </c>
    </row>
    <row r="29" spans="1:27" ht="15" customHeight="1" x14ac:dyDescent="0.25">
      <c r="A29" s="707"/>
      <c r="B29" s="73" t="s">
        <v>209</v>
      </c>
      <c r="C29" s="230">
        <v>10</v>
      </c>
      <c r="D29" s="75" t="s">
        <v>15</v>
      </c>
      <c r="E29" s="75" t="s">
        <v>15</v>
      </c>
      <c r="F29" s="75">
        <v>9</v>
      </c>
      <c r="G29" s="75" t="s">
        <v>15</v>
      </c>
      <c r="H29" s="75" t="s">
        <v>15</v>
      </c>
      <c r="I29" s="75" t="s">
        <v>15</v>
      </c>
      <c r="J29" s="75" t="s">
        <v>15</v>
      </c>
      <c r="K29" s="75">
        <v>1</v>
      </c>
      <c r="L29" s="75" t="s">
        <v>15</v>
      </c>
      <c r="M29" s="75" t="s">
        <v>15</v>
      </c>
      <c r="O29" s="697"/>
      <c r="P29" s="66" t="s">
        <v>402</v>
      </c>
      <c r="Q29" s="314">
        <v>1</v>
      </c>
      <c r="R29" s="75" t="s">
        <v>15</v>
      </c>
      <c r="S29" s="75" t="s">
        <v>15</v>
      </c>
      <c r="T29" s="75" t="s">
        <v>15</v>
      </c>
      <c r="U29" s="75" t="s">
        <v>15</v>
      </c>
      <c r="V29" s="75" t="s">
        <v>15</v>
      </c>
      <c r="W29" s="75" t="s">
        <v>15</v>
      </c>
      <c r="X29" s="75" t="s">
        <v>15</v>
      </c>
      <c r="Y29" s="42">
        <v>1</v>
      </c>
      <c r="Z29" s="75" t="s">
        <v>15</v>
      </c>
      <c r="AA29" s="75" t="s">
        <v>15</v>
      </c>
    </row>
    <row r="30" spans="1:27" ht="15" customHeight="1" x14ac:dyDescent="0.25">
      <c r="A30" s="707"/>
      <c r="B30" s="73" t="s">
        <v>227</v>
      </c>
      <c r="C30" s="230">
        <v>7</v>
      </c>
      <c r="D30" s="75" t="s">
        <v>15</v>
      </c>
      <c r="E30" s="75" t="s">
        <v>15</v>
      </c>
      <c r="F30" s="75">
        <v>6</v>
      </c>
      <c r="G30" s="75" t="s">
        <v>15</v>
      </c>
      <c r="H30" s="75" t="s">
        <v>15</v>
      </c>
      <c r="I30" s="75" t="s">
        <v>15</v>
      </c>
      <c r="J30" s="75" t="s">
        <v>15</v>
      </c>
      <c r="K30" s="75">
        <v>1</v>
      </c>
      <c r="L30" s="75" t="s">
        <v>15</v>
      </c>
      <c r="M30" s="75" t="s">
        <v>15</v>
      </c>
      <c r="O30" s="697"/>
      <c r="P30" s="66" t="s">
        <v>96</v>
      </c>
      <c r="Q30" s="314">
        <v>1</v>
      </c>
      <c r="R30" s="75" t="s">
        <v>15</v>
      </c>
      <c r="S30" s="75" t="s">
        <v>15</v>
      </c>
      <c r="T30" s="314">
        <v>1</v>
      </c>
      <c r="U30" s="75" t="s">
        <v>15</v>
      </c>
      <c r="V30" s="75" t="s">
        <v>15</v>
      </c>
      <c r="W30" s="75" t="s">
        <v>15</v>
      </c>
      <c r="X30" s="75" t="s">
        <v>15</v>
      </c>
      <c r="Y30" s="75" t="s">
        <v>15</v>
      </c>
      <c r="Z30" s="75" t="s">
        <v>15</v>
      </c>
      <c r="AA30" s="75" t="s">
        <v>15</v>
      </c>
    </row>
    <row r="31" spans="1:27" ht="15" customHeight="1" x14ac:dyDescent="0.25">
      <c r="A31" s="707"/>
      <c r="B31" s="73" t="s">
        <v>84</v>
      </c>
      <c r="C31" s="230">
        <v>5</v>
      </c>
      <c r="D31" s="75" t="s">
        <v>15</v>
      </c>
      <c r="E31" s="75" t="s">
        <v>15</v>
      </c>
      <c r="F31" s="75">
        <v>4</v>
      </c>
      <c r="G31" s="75" t="s">
        <v>15</v>
      </c>
      <c r="H31" s="75" t="s">
        <v>15</v>
      </c>
      <c r="I31" s="75" t="s">
        <v>15</v>
      </c>
      <c r="J31" s="75" t="s">
        <v>15</v>
      </c>
      <c r="K31" s="75">
        <v>1</v>
      </c>
      <c r="L31" s="75" t="s">
        <v>15</v>
      </c>
      <c r="M31" s="75" t="s">
        <v>15</v>
      </c>
      <c r="O31" s="698"/>
      <c r="P31" s="66" t="s">
        <v>230</v>
      </c>
      <c r="Q31" s="314">
        <v>1</v>
      </c>
      <c r="R31" s="75" t="s">
        <v>15</v>
      </c>
      <c r="S31" s="75" t="s">
        <v>15</v>
      </c>
      <c r="T31" s="314">
        <v>1</v>
      </c>
      <c r="U31" s="75" t="s">
        <v>15</v>
      </c>
      <c r="V31" s="75" t="s">
        <v>15</v>
      </c>
      <c r="W31" s="75" t="s">
        <v>15</v>
      </c>
      <c r="X31" s="75" t="s">
        <v>15</v>
      </c>
      <c r="Y31" s="75" t="s">
        <v>15</v>
      </c>
      <c r="Z31" s="75" t="s">
        <v>15</v>
      </c>
      <c r="AA31" s="75" t="s">
        <v>15</v>
      </c>
    </row>
    <row r="32" spans="1:27" ht="15" customHeight="1" x14ac:dyDescent="0.25">
      <c r="A32" s="707"/>
      <c r="B32" s="73" t="s">
        <v>228</v>
      </c>
      <c r="C32" s="230">
        <v>4</v>
      </c>
      <c r="D32" s="75" t="s">
        <v>15</v>
      </c>
      <c r="E32" s="75" t="s">
        <v>15</v>
      </c>
      <c r="F32" s="75">
        <v>4</v>
      </c>
      <c r="G32" s="75" t="s">
        <v>15</v>
      </c>
      <c r="H32" s="75" t="s">
        <v>15</v>
      </c>
      <c r="I32" s="75" t="s">
        <v>15</v>
      </c>
      <c r="J32" s="75" t="s">
        <v>15</v>
      </c>
      <c r="K32" s="75" t="s">
        <v>15</v>
      </c>
      <c r="L32" s="75" t="s">
        <v>15</v>
      </c>
      <c r="M32" s="75" t="s">
        <v>15</v>
      </c>
      <c r="O32" s="699" t="s">
        <v>29</v>
      </c>
      <c r="P32" s="700"/>
      <c r="Q32" s="307">
        <v>8</v>
      </c>
      <c r="R32" s="307" t="s">
        <v>15</v>
      </c>
      <c r="S32" s="307" t="s">
        <v>15</v>
      </c>
      <c r="T32" s="307">
        <v>1</v>
      </c>
      <c r="U32" s="307" t="s">
        <v>15</v>
      </c>
      <c r="V32" s="307" t="s">
        <v>15</v>
      </c>
      <c r="W32" s="307">
        <v>6</v>
      </c>
      <c r="X32" s="307">
        <v>1</v>
      </c>
      <c r="Y32" s="307" t="s">
        <v>15</v>
      </c>
      <c r="Z32" s="307" t="s">
        <v>15</v>
      </c>
      <c r="AA32" s="307" t="s">
        <v>15</v>
      </c>
    </row>
    <row r="33" spans="1:27" ht="15" customHeight="1" x14ac:dyDescent="0.25">
      <c r="A33" s="707"/>
      <c r="B33" s="73" t="s">
        <v>75</v>
      </c>
      <c r="C33" s="230">
        <v>3</v>
      </c>
      <c r="D33" s="75" t="s">
        <v>15</v>
      </c>
      <c r="E33" s="75" t="s">
        <v>15</v>
      </c>
      <c r="F33" s="75">
        <v>3</v>
      </c>
      <c r="G33" s="75" t="s">
        <v>15</v>
      </c>
      <c r="H33" s="75" t="s">
        <v>15</v>
      </c>
      <c r="I33" s="75" t="s">
        <v>15</v>
      </c>
      <c r="J33" s="75" t="s">
        <v>15</v>
      </c>
      <c r="K33" s="75" t="s">
        <v>15</v>
      </c>
      <c r="L33" s="75" t="s">
        <v>15</v>
      </c>
      <c r="M33" s="75" t="s">
        <v>15</v>
      </c>
      <c r="O33" s="309" t="s">
        <v>8</v>
      </c>
      <c r="P33" s="66" t="s">
        <v>63</v>
      </c>
      <c r="Q33" s="314">
        <v>8</v>
      </c>
      <c r="R33" s="42" t="s">
        <v>15</v>
      </c>
      <c r="S33" s="42" t="s">
        <v>15</v>
      </c>
      <c r="T33" s="314">
        <v>1</v>
      </c>
      <c r="U33" s="42" t="s">
        <v>15</v>
      </c>
      <c r="V33" s="42" t="s">
        <v>15</v>
      </c>
      <c r="W33" s="314">
        <v>6</v>
      </c>
      <c r="X33" s="42">
        <v>1</v>
      </c>
      <c r="Y33" s="42" t="s">
        <v>15</v>
      </c>
      <c r="Z33" s="42" t="s">
        <v>15</v>
      </c>
      <c r="AA33" s="42" t="s">
        <v>15</v>
      </c>
    </row>
    <row r="34" spans="1:27" ht="15" customHeight="1" x14ac:dyDescent="0.25">
      <c r="A34" s="707"/>
      <c r="B34" s="73" t="s">
        <v>208</v>
      </c>
      <c r="C34" s="230">
        <v>3</v>
      </c>
      <c r="D34" s="75" t="s">
        <v>15</v>
      </c>
      <c r="E34" s="75" t="s">
        <v>15</v>
      </c>
      <c r="F34" s="75">
        <v>3</v>
      </c>
      <c r="G34" s="75" t="s">
        <v>15</v>
      </c>
      <c r="H34" s="75" t="s">
        <v>15</v>
      </c>
      <c r="I34" s="75" t="s">
        <v>15</v>
      </c>
      <c r="J34" s="75" t="s">
        <v>15</v>
      </c>
      <c r="K34" s="75" t="s">
        <v>15</v>
      </c>
      <c r="L34" s="75" t="s">
        <v>15</v>
      </c>
      <c r="M34" s="75" t="s">
        <v>15</v>
      </c>
      <c r="O34" s="699" t="s">
        <v>30</v>
      </c>
      <c r="P34" s="700"/>
      <c r="Q34" s="307">
        <v>18</v>
      </c>
      <c r="R34" s="307">
        <v>1</v>
      </c>
      <c r="S34" s="307" t="s">
        <v>15</v>
      </c>
      <c r="T34" s="307">
        <v>15</v>
      </c>
      <c r="U34" s="307" t="s">
        <v>15</v>
      </c>
      <c r="V34" s="307" t="s">
        <v>15</v>
      </c>
      <c r="W34" s="307" t="s">
        <v>15</v>
      </c>
      <c r="X34" s="307" t="s">
        <v>15</v>
      </c>
      <c r="Y34" s="307">
        <v>2</v>
      </c>
      <c r="Z34" s="307"/>
      <c r="AA34" s="307"/>
    </row>
    <row r="35" spans="1:27" ht="15" customHeight="1" x14ac:dyDescent="0.25">
      <c r="A35" s="707"/>
      <c r="B35" s="73" t="s">
        <v>492</v>
      </c>
      <c r="C35" s="230">
        <v>2</v>
      </c>
      <c r="D35" s="75" t="s">
        <v>15</v>
      </c>
      <c r="E35" s="75" t="s">
        <v>15</v>
      </c>
      <c r="F35" s="75">
        <v>2</v>
      </c>
      <c r="G35" s="75" t="s">
        <v>15</v>
      </c>
      <c r="H35" s="75" t="s">
        <v>15</v>
      </c>
      <c r="I35" s="75" t="s">
        <v>15</v>
      </c>
      <c r="J35" s="75" t="s">
        <v>15</v>
      </c>
      <c r="K35" s="75" t="s">
        <v>15</v>
      </c>
      <c r="L35" s="75" t="s">
        <v>15</v>
      </c>
      <c r="M35" s="75" t="s">
        <v>15</v>
      </c>
      <c r="O35" s="696" t="s">
        <v>8</v>
      </c>
      <c r="P35" s="66" t="s">
        <v>63</v>
      </c>
      <c r="Q35" s="314">
        <v>8</v>
      </c>
      <c r="R35" s="42">
        <v>1</v>
      </c>
      <c r="S35" s="75" t="s">
        <v>15</v>
      </c>
      <c r="T35" s="314">
        <v>6</v>
      </c>
      <c r="U35" s="75" t="s">
        <v>15</v>
      </c>
      <c r="V35" s="75" t="s">
        <v>15</v>
      </c>
      <c r="W35" s="75" t="s">
        <v>15</v>
      </c>
      <c r="X35" s="75" t="s">
        <v>15</v>
      </c>
      <c r="Y35" s="42">
        <v>1</v>
      </c>
      <c r="Z35" s="42" t="s">
        <v>15</v>
      </c>
      <c r="AA35" s="42" t="s">
        <v>15</v>
      </c>
    </row>
    <row r="36" spans="1:27" ht="15" customHeight="1" x14ac:dyDescent="0.25">
      <c r="A36" s="707"/>
      <c r="B36" s="73" t="s">
        <v>230</v>
      </c>
      <c r="C36" s="230">
        <v>2</v>
      </c>
      <c r="D36" s="75" t="s">
        <v>15</v>
      </c>
      <c r="E36" s="75" t="s">
        <v>15</v>
      </c>
      <c r="F36" s="75">
        <v>2</v>
      </c>
      <c r="G36" s="75" t="s">
        <v>15</v>
      </c>
      <c r="H36" s="75" t="s">
        <v>15</v>
      </c>
      <c r="I36" s="75" t="s">
        <v>15</v>
      </c>
      <c r="J36" s="75" t="s">
        <v>15</v>
      </c>
      <c r="K36" s="75" t="s">
        <v>15</v>
      </c>
      <c r="L36" s="75" t="s">
        <v>15</v>
      </c>
      <c r="M36" s="75" t="s">
        <v>15</v>
      </c>
      <c r="O36" s="697"/>
      <c r="P36" s="66" t="s">
        <v>208</v>
      </c>
      <c r="Q36" s="314">
        <v>5</v>
      </c>
      <c r="R36" s="75" t="s">
        <v>15</v>
      </c>
      <c r="S36" s="75" t="s">
        <v>15</v>
      </c>
      <c r="T36" s="314">
        <v>5</v>
      </c>
      <c r="U36" s="75" t="s">
        <v>15</v>
      </c>
      <c r="V36" s="75" t="s">
        <v>15</v>
      </c>
      <c r="W36" s="75" t="s">
        <v>15</v>
      </c>
      <c r="X36" s="75" t="s">
        <v>15</v>
      </c>
      <c r="Y36" s="75" t="s">
        <v>15</v>
      </c>
      <c r="Z36" s="42" t="s">
        <v>15</v>
      </c>
      <c r="AA36" s="42" t="s">
        <v>15</v>
      </c>
    </row>
    <row r="37" spans="1:27" ht="15" customHeight="1" x14ac:dyDescent="0.25">
      <c r="A37" s="707"/>
      <c r="B37" s="73" t="s">
        <v>65</v>
      </c>
      <c r="C37" s="230">
        <v>2</v>
      </c>
      <c r="D37" s="75" t="s">
        <v>15</v>
      </c>
      <c r="E37" s="75" t="s">
        <v>15</v>
      </c>
      <c r="F37" s="75">
        <v>2</v>
      </c>
      <c r="G37" s="75" t="s">
        <v>15</v>
      </c>
      <c r="H37" s="75" t="s">
        <v>15</v>
      </c>
      <c r="I37" s="75" t="s">
        <v>15</v>
      </c>
      <c r="J37" s="75" t="s">
        <v>15</v>
      </c>
      <c r="K37" s="75" t="s">
        <v>15</v>
      </c>
      <c r="L37" s="75" t="s">
        <v>15</v>
      </c>
      <c r="M37" s="75" t="s">
        <v>15</v>
      </c>
      <c r="O37" s="697"/>
      <c r="P37" s="66" t="s">
        <v>79</v>
      </c>
      <c r="Q37" s="314">
        <v>1</v>
      </c>
      <c r="R37" s="75" t="s">
        <v>15</v>
      </c>
      <c r="S37" s="75" t="s">
        <v>15</v>
      </c>
      <c r="T37" s="75" t="s">
        <v>15</v>
      </c>
      <c r="U37" s="75" t="s">
        <v>15</v>
      </c>
      <c r="V37" s="75" t="s">
        <v>15</v>
      </c>
      <c r="W37" s="75" t="s">
        <v>15</v>
      </c>
      <c r="X37" s="75" t="s">
        <v>15</v>
      </c>
      <c r="Y37" s="42">
        <v>1</v>
      </c>
      <c r="Z37" s="42" t="s">
        <v>15</v>
      </c>
      <c r="AA37" s="42" t="s">
        <v>15</v>
      </c>
    </row>
    <row r="38" spans="1:27" ht="15" customHeight="1" x14ac:dyDescent="0.25">
      <c r="A38" s="707"/>
      <c r="B38" s="73" t="s">
        <v>155</v>
      </c>
      <c r="C38" s="230">
        <v>2</v>
      </c>
      <c r="D38" s="75" t="s">
        <v>15</v>
      </c>
      <c r="E38" s="75" t="s">
        <v>15</v>
      </c>
      <c r="F38" s="75">
        <v>2</v>
      </c>
      <c r="G38" s="75" t="s">
        <v>15</v>
      </c>
      <c r="H38" s="75" t="s">
        <v>15</v>
      </c>
      <c r="I38" s="75" t="s">
        <v>15</v>
      </c>
      <c r="J38" s="75" t="s">
        <v>15</v>
      </c>
      <c r="K38" s="75" t="s">
        <v>15</v>
      </c>
      <c r="L38" s="75" t="s">
        <v>15</v>
      </c>
      <c r="M38" s="75" t="s">
        <v>15</v>
      </c>
      <c r="O38" s="697"/>
      <c r="P38" s="66" t="s">
        <v>62</v>
      </c>
      <c r="Q38" s="314">
        <v>1</v>
      </c>
      <c r="R38" s="75" t="s">
        <v>15</v>
      </c>
      <c r="S38" s="75" t="s">
        <v>15</v>
      </c>
      <c r="T38" s="314">
        <v>1</v>
      </c>
      <c r="U38" s="75" t="s">
        <v>15</v>
      </c>
      <c r="V38" s="75" t="s">
        <v>15</v>
      </c>
      <c r="W38" s="75" t="s">
        <v>15</v>
      </c>
      <c r="X38" s="75" t="s">
        <v>15</v>
      </c>
      <c r="Y38" s="75" t="s">
        <v>15</v>
      </c>
      <c r="Z38" s="42" t="s">
        <v>15</v>
      </c>
      <c r="AA38" s="42" t="s">
        <v>15</v>
      </c>
    </row>
    <row r="39" spans="1:27" ht="15" customHeight="1" x14ac:dyDescent="0.25">
      <c r="A39" s="707"/>
      <c r="B39" s="73" t="s">
        <v>67</v>
      </c>
      <c r="C39" s="230">
        <v>2</v>
      </c>
      <c r="D39" s="75" t="s">
        <v>15</v>
      </c>
      <c r="E39" s="75" t="s">
        <v>15</v>
      </c>
      <c r="F39" s="75">
        <v>2</v>
      </c>
      <c r="G39" s="75" t="s">
        <v>15</v>
      </c>
      <c r="H39" s="75" t="s">
        <v>15</v>
      </c>
      <c r="I39" s="75" t="s">
        <v>15</v>
      </c>
      <c r="J39" s="75" t="s">
        <v>15</v>
      </c>
      <c r="K39" s="75" t="s">
        <v>15</v>
      </c>
      <c r="L39" s="75" t="s">
        <v>15</v>
      </c>
      <c r="M39" s="75" t="s">
        <v>15</v>
      </c>
      <c r="O39" s="697"/>
      <c r="P39" s="66" t="s">
        <v>78</v>
      </c>
      <c r="Q39" s="314">
        <v>1</v>
      </c>
      <c r="R39" s="75" t="s">
        <v>15</v>
      </c>
      <c r="S39" s="75" t="s">
        <v>15</v>
      </c>
      <c r="T39" s="42">
        <v>1</v>
      </c>
      <c r="U39" s="75" t="s">
        <v>15</v>
      </c>
      <c r="V39" s="75" t="s">
        <v>15</v>
      </c>
      <c r="W39" s="75" t="s">
        <v>15</v>
      </c>
      <c r="X39" s="75" t="s">
        <v>15</v>
      </c>
      <c r="Y39" s="75" t="s">
        <v>15</v>
      </c>
      <c r="Z39" s="42" t="s">
        <v>15</v>
      </c>
      <c r="AA39" s="42" t="s">
        <v>15</v>
      </c>
    </row>
    <row r="40" spans="1:27" ht="15" customHeight="1" x14ac:dyDescent="0.25">
      <c r="A40" s="707"/>
      <c r="B40" s="73" t="s">
        <v>79</v>
      </c>
      <c r="C40" s="230">
        <v>2</v>
      </c>
      <c r="D40" s="75" t="s">
        <v>15</v>
      </c>
      <c r="E40" s="75" t="s">
        <v>15</v>
      </c>
      <c r="F40" s="75">
        <v>2</v>
      </c>
      <c r="G40" s="75" t="s">
        <v>15</v>
      </c>
      <c r="H40" s="75" t="s">
        <v>15</v>
      </c>
      <c r="I40" s="75" t="s">
        <v>15</v>
      </c>
      <c r="J40" s="75" t="s">
        <v>15</v>
      </c>
      <c r="K40" s="75" t="s">
        <v>15</v>
      </c>
      <c r="L40" s="75" t="s">
        <v>15</v>
      </c>
      <c r="M40" s="75" t="s">
        <v>15</v>
      </c>
      <c r="O40" s="697"/>
      <c r="P40" s="66" t="s">
        <v>228</v>
      </c>
      <c r="Q40" s="314">
        <v>1</v>
      </c>
      <c r="R40" s="75" t="s">
        <v>15</v>
      </c>
      <c r="S40" s="75" t="s">
        <v>15</v>
      </c>
      <c r="T40" s="314">
        <v>1</v>
      </c>
      <c r="U40" s="75" t="s">
        <v>15</v>
      </c>
      <c r="V40" s="75" t="s">
        <v>15</v>
      </c>
      <c r="W40" s="75" t="s">
        <v>15</v>
      </c>
      <c r="X40" s="75" t="s">
        <v>15</v>
      </c>
      <c r="Y40" s="75" t="s">
        <v>15</v>
      </c>
      <c r="Z40" s="42" t="s">
        <v>15</v>
      </c>
      <c r="AA40" s="42" t="s">
        <v>15</v>
      </c>
    </row>
    <row r="41" spans="1:27" ht="15" customHeight="1" x14ac:dyDescent="0.25">
      <c r="A41" s="707"/>
      <c r="B41" s="73" t="s">
        <v>78</v>
      </c>
      <c r="C41" s="230">
        <v>2</v>
      </c>
      <c r="D41" s="75" t="s">
        <v>15</v>
      </c>
      <c r="E41" s="75" t="s">
        <v>15</v>
      </c>
      <c r="F41" s="75">
        <v>2</v>
      </c>
      <c r="G41" s="75" t="s">
        <v>15</v>
      </c>
      <c r="H41" s="75" t="s">
        <v>15</v>
      </c>
      <c r="I41" s="75" t="s">
        <v>15</v>
      </c>
      <c r="J41" s="75" t="s">
        <v>15</v>
      </c>
      <c r="K41" s="75" t="s">
        <v>15</v>
      </c>
      <c r="L41" s="75" t="s">
        <v>15</v>
      </c>
      <c r="M41" s="75" t="s">
        <v>15</v>
      </c>
      <c r="O41" s="698"/>
      <c r="P41" s="66" t="s">
        <v>84</v>
      </c>
      <c r="Q41" s="314">
        <v>1</v>
      </c>
      <c r="R41" s="75" t="s">
        <v>15</v>
      </c>
      <c r="S41" s="75" t="s">
        <v>15</v>
      </c>
      <c r="T41" s="314">
        <v>1</v>
      </c>
      <c r="U41" s="75" t="s">
        <v>15</v>
      </c>
      <c r="V41" s="75" t="s">
        <v>15</v>
      </c>
      <c r="W41" s="75" t="s">
        <v>15</v>
      </c>
      <c r="X41" s="75" t="s">
        <v>15</v>
      </c>
      <c r="Y41" s="75" t="s">
        <v>15</v>
      </c>
      <c r="Z41" s="42" t="s">
        <v>15</v>
      </c>
      <c r="AA41" s="42" t="s">
        <v>15</v>
      </c>
    </row>
    <row r="42" spans="1:27" ht="15" customHeight="1" x14ac:dyDescent="0.25">
      <c r="A42" s="707"/>
      <c r="B42" s="73" t="s">
        <v>70</v>
      </c>
      <c r="C42" s="230">
        <v>1</v>
      </c>
      <c r="D42" s="75" t="s">
        <v>15</v>
      </c>
      <c r="E42" s="75" t="s">
        <v>15</v>
      </c>
      <c r="F42" s="75">
        <v>1</v>
      </c>
      <c r="G42" s="75" t="s">
        <v>15</v>
      </c>
      <c r="H42" s="75" t="s">
        <v>15</v>
      </c>
      <c r="I42" s="75" t="s">
        <v>15</v>
      </c>
      <c r="J42" s="75" t="s">
        <v>15</v>
      </c>
      <c r="K42" s="75" t="s">
        <v>15</v>
      </c>
      <c r="L42" s="75" t="s">
        <v>15</v>
      </c>
      <c r="M42" s="75" t="s">
        <v>15</v>
      </c>
      <c r="O42" s="699" t="s">
        <v>28</v>
      </c>
      <c r="P42" s="700"/>
      <c r="Q42" s="307" t="s">
        <v>15</v>
      </c>
      <c r="R42" s="307" t="s">
        <v>15</v>
      </c>
      <c r="S42" s="307" t="s">
        <v>15</v>
      </c>
      <c r="T42" s="307" t="s">
        <v>15</v>
      </c>
      <c r="U42" s="307" t="s">
        <v>15</v>
      </c>
      <c r="V42" s="307" t="s">
        <v>15</v>
      </c>
      <c r="W42" s="307" t="s">
        <v>15</v>
      </c>
      <c r="X42" s="307" t="s">
        <v>15</v>
      </c>
      <c r="Y42" s="307" t="s">
        <v>15</v>
      </c>
      <c r="Z42" s="307" t="s">
        <v>15</v>
      </c>
      <c r="AA42" s="307" t="s">
        <v>15</v>
      </c>
    </row>
    <row r="43" spans="1:27" ht="15" customHeight="1" x14ac:dyDescent="0.25">
      <c r="A43" s="707"/>
      <c r="B43" s="73" t="s">
        <v>80</v>
      </c>
      <c r="C43" s="230">
        <v>1</v>
      </c>
      <c r="D43" s="75" t="s">
        <v>15</v>
      </c>
      <c r="E43" s="75" t="s">
        <v>15</v>
      </c>
      <c r="F43" s="75">
        <v>1</v>
      </c>
      <c r="G43" s="75" t="s">
        <v>15</v>
      </c>
      <c r="H43" s="75" t="s">
        <v>15</v>
      </c>
      <c r="I43" s="75" t="s">
        <v>15</v>
      </c>
      <c r="J43" s="75" t="s">
        <v>15</v>
      </c>
      <c r="K43" s="75" t="s">
        <v>15</v>
      </c>
      <c r="L43" s="75" t="s">
        <v>15</v>
      </c>
      <c r="M43" s="75" t="s">
        <v>15</v>
      </c>
      <c r="O43" s="709" t="s">
        <v>41</v>
      </c>
      <c r="P43" s="710"/>
      <c r="Q43" s="315">
        <v>176</v>
      </c>
      <c r="R43" s="315">
        <v>1</v>
      </c>
      <c r="S43" s="315">
        <v>1</v>
      </c>
      <c r="T43" s="315">
        <v>45</v>
      </c>
      <c r="U43" s="315">
        <v>0</v>
      </c>
      <c r="V43" s="315">
        <v>23</v>
      </c>
      <c r="W43" s="315">
        <v>39</v>
      </c>
      <c r="X43" s="315">
        <v>5</v>
      </c>
      <c r="Y43" s="315">
        <v>61</v>
      </c>
      <c r="Z43" s="315">
        <v>1</v>
      </c>
      <c r="AA43" s="315">
        <v>0</v>
      </c>
    </row>
    <row r="44" spans="1:27" ht="15" customHeight="1" x14ac:dyDescent="0.25">
      <c r="A44" s="708"/>
      <c r="B44" s="73" t="s">
        <v>72</v>
      </c>
      <c r="C44" s="230">
        <v>1</v>
      </c>
      <c r="D44" s="75" t="s">
        <v>15</v>
      </c>
      <c r="E44" s="75" t="s">
        <v>15</v>
      </c>
      <c r="F44" s="75" t="s">
        <v>15</v>
      </c>
      <c r="G44" s="75" t="s">
        <v>15</v>
      </c>
      <c r="H44" s="75" t="s">
        <v>15</v>
      </c>
      <c r="I44" s="75" t="s">
        <v>15</v>
      </c>
      <c r="J44" s="75" t="s">
        <v>15</v>
      </c>
      <c r="K44" s="75">
        <v>1</v>
      </c>
      <c r="L44" s="75" t="s">
        <v>15</v>
      </c>
      <c r="M44" s="75" t="s">
        <v>15</v>
      </c>
    </row>
    <row r="45" spans="1:27" ht="15" customHeight="1" x14ac:dyDescent="0.25">
      <c r="A45" s="704" t="s">
        <v>29</v>
      </c>
      <c r="B45" s="705"/>
      <c r="C45" s="205">
        <v>4</v>
      </c>
      <c r="D45" s="205" t="s">
        <v>15</v>
      </c>
      <c r="E45" s="205" t="s">
        <v>15</v>
      </c>
      <c r="F45" s="205" t="s">
        <v>15</v>
      </c>
      <c r="G45" s="205" t="s">
        <v>15</v>
      </c>
      <c r="H45" s="205" t="s">
        <v>15</v>
      </c>
      <c r="I45" s="205">
        <v>3</v>
      </c>
      <c r="J45" s="205" t="s">
        <v>15</v>
      </c>
      <c r="K45" s="205">
        <v>1</v>
      </c>
      <c r="L45" s="205" t="s">
        <v>15</v>
      </c>
      <c r="M45" s="205" t="s">
        <v>15</v>
      </c>
    </row>
    <row r="46" spans="1:27" ht="15" customHeight="1" x14ac:dyDescent="0.25">
      <c r="A46" s="106" t="s">
        <v>8</v>
      </c>
      <c r="B46" s="73" t="s">
        <v>63</v>
      </c>
      <c r="C46" s="230">
        <v>4</v>
      </c>
      <c r="D46" s="75" t="s">
        <v>15</v>
      </c>
      <c r="E46" s="75" t="s">
        <v>15</v>
      </c>
      <c r="F46" s="75" t="s">
        <v>15</v>
      </c>
      <c r="G46" s="75" t="s">
        <v>15</v>
      </c>
      <c r="H46" s="75" t="s">
        <v>15</v>
      </c>
      <c r="I46" s="75">
        <v>3</v>
      </c>
      <c r="J46" s="75" t="s">
        <v>15</v>
      </c>
      <c r="K46" s="75">
        <v>1</v>
      </c>
      <c r="L46" s="75" t="s">
        <v>15</v>
      </c>
      <c r="M46" s="75" t="s">
        <v>15</v>
      </c>
    </row>
    <row r="47" spans="1:27" ht="15" customHeight="1" x14ac:dyDescent="0.25">
      <c r="A47" s="704" t="s">
        <v>30</v>
      </c>
      <c r="B47" s="705"/>
      <c r="C47" s="205">
        <v>3</v>
      </c>
      <c r="D47" s="205" t="s">
        <v>15</v>
      </c>
      <c r="E47" s="205" t="s">
        <v>15</v>
      </c>
      <c r="F47" s="205">
        <v>3</v>
      </c>
      <c r="G47" s="205" t="s">
        <v>15</v>
      </c>
      <c r="H47" s="205" t="s">
        <v>15</v>
      </c>
      <c r="I47" s="205" t="s">
        <v>15</v>
      </c>
      <c r="J47" s="205" t="s">
        <v>15</v>
      </c>
      <c r="K47" s="205" t="s">
        <v>15</v>
      </c>
      <c r="L47" s="205" t="s">
        <v>15</v>
      </c>
      <c r="M47" s="205" t="s">
        <v>15</v>
      </c>
    </row>
    <row r="48" spans="1:27" ht="15" customHeight="1" x14ac:dyDescent="0.25">
      <c r="A48" s="706" t="s">
        <v>8</v>
      </c>
      <c r="B48" s="73" t="s">
        <v>84</v>
      </c>
      <c r="C48" s="230">
        <v>2</v>
      </c>
      <c r="D48" s="75" t="s">
        <v>15</v>
      </c>
      <c r="E48" s="75" t="s">
        <v>15</v>
      </c>
      <c r="F48" s="75">
        <v>2</v>
      </c>
      <c r="G48" s="75" t="s">
        <v>15</v>
      </c>
      <c r="H48" s="75" t="s">
        <v>15</v>
      </c>
      <c r="I48" s="75" t="s">
        <v>15</v>
      </c>
      <c r="J48" s="75" t="s">
        <v>15</v>
      </c>
      <c r="K48" s="75" t="s">
        <v>15</v>
      </c>
      <c r="L48" s="75" t="s">
        <v>15</v>
      </c>
      <c r="M48" s="75" t="s">
        <v>15</v>
      </c>
    </row>
    <row r="49" spans="1:13" ht="15" customHeight="1" x14ac:dyDescent="0.25">
      <c r="A49" s="708"/>
      <c r="B49" s="73" t="s">
        <v>227</v>
      </c>
      <c r="C49" s="230">
        <v>1</v>
      </c>
      <c r="D49" s="75" t="s">
        <v>15</v>
      </c>
      <c r="E49" s="75" t="s">
        <v>15</v>
      </c>
      <c r="F49" s="75">
        <v>1</v>
      </c>
      <c r="G49" s="75" t="s">
        <v>15</v>
      </c>
      <c r="H49" s="75" t="s">
        <v>15</v>
      </c>
      <c r="I49" s="75" t="s">
        <v>15</v>
      </c>
      <c r="J49" s="75" t="s">
        <v>15</v>
      </c>
      <c r="K49" s="75" t="s">
        <v>15</v>
      </c>
      <c r="L49" s="75" t="s">
        <v>15</v>
      </c>
      <c r="M49" s="75" t="s">
        <v>15</v>
      </c>
    </row>
    <row r="50" spans="1:13" ht="15" customHeight="1" x14ac:dyDescent="0.25">
      <c r="A50" s="704" t="s">
        <v>28</v>
      </c>
      <c r="B50" s="705"/>
      <c r="C50" s="205" t="s">
        <v>15</v>
      </c>
      <c r="D50" s="205" t="s">
        <v>15</v>
      </c>
      <c r="E50" s="205" t="s">
        <v>15</v>
      </c>
      <c r="F50" s="205" t="s">
        <v>15</v>
      </c>
      <c r="G50" s="205" t="s">
        <v>15</v>
      </c>
      <c r="H50" s="205" t="s">
        <v>15</v>
      </c>
      <c r="I50" s="205" t="s">
        <v>15</v>
      </c>
      <c r="J50" s="205" t="s">
        <v>15</v>
      </c>
      <c r="K50" s="205" t="s">
        <v>15</v>
      </c>
      <c r="L50" s="205" t="s">
        <v>15</v>
      </c>
      <c r="M50" s="205" t="s">
        <v>15</v>
      </c>
    </row>
    <row r="51" spans="1:13" ht="15" customHeight="1" x14ac:dyDescent="0.25">
      <c r="A51" s="694" t="s">
        <v>41</v>
      </c>
      <c r="B51" s="695"/>
      <c r="C51" s="201">
        <f>SUM(C50,C47,C45,C26,C4)</f>
        <v>336</v>
      </c>
      <c r="D51" s="201">
        <f>SUM(D4,D26)</f>
        <v>9</v>
      </c>
      <c r="E51" s="201">
        <v>0</v>
      </c>
      <c r="F51" s="201">
        <f>SUM(F4,F26,F47)</f>
        <v>154</v>
      </c>
      <c r="G51" s="201">
        <v>0</v>
      </c>
      <c r="H51" s="201">
        <f>SUM(H47,H45,H26)</f>
        <v>57</v>
      </c>
      <c r="I51" s="201">
        <f>SUM(I45,I4,I26)</f>
        <v>54</v>
      </c>
      <c r="J51" s="201">
        <v>0</v>
      </c>
      <c r="K51" s="201">
        <f>SUM(K50,K47,K45,K26,K4)</f>
        <v>58</v>
      </c>
      <c r="L51" s="201">
        <f>SUM(L45,L26,L4)</f>
        <v>4</v>
      </c>
      <c r="M51" s="201">
        <v>0</v>
      </c>
    </row>
  </sheetData>
  <mergeCells count="24">
    <mergeCell ref="O34:P34"/>
    <mergeCell ref="O35:O41"/>
    <mergeCell ref="A50:B50"/>
    <mergeCell ref="A51:B51"/>
    <mergeCell ref="A27:A44"/>
    <mergeCell ref="A45:B45"/>
    <mergeCell ref="A47:B47"/>
    <mergeCell ref="A48:A49"/>
    <mergeCell ref="O43:P43"/>
    <mergeCell ref="O42:P42"/>
    <mergeCell ref="O32:P32"/>
    <mergeCell ref="A1:M1"/>
    <mergeCell ref="O1:AA1"/>
    <mergeCell ref="A2:B3"/>
    <mergeCell ref="A4:B4"/>
    <mergeCell ref="O2:P3"/>
    <mergeCell ref="Q2:AA2"/>
    <mergeCell ref="C2:M2"/>
    <mergeCell ref="O4:P4"/>
    <mergeCell ref="O5:O13"/>
    <mergeCell ref="O14:P14"/>
    <mergeCell ref="A5:A25"/>
    <mergeCell ref="A26:B26"/>
    <mergeCell ref="O15:O31"/>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workbookViewId="0">
      <pane ySplit="3" topLeftCell="A4" activePane="bottomLeft" state="frozen"/>
      <selection pane="bottomLeft" activeCell="Q26" sqref="Q26"/>
    </sheetView>
  </sheetViews>
  <sheetFormatPr defaultRowHeight="15" x14ac:dyDescent="0.25"/>
  <cols>
    <col min="1" max="1" width="14.140625" customWidth="1"/>
    <col min="2" max="2" width="25.7109375" customWidth="1"/>
    <col min="15" max="15" width="11" customWidth="1"/>
    <col min="16" max="16" width="42" customWidth="1"/>
  </cols>
  <sheetData>
    <row r="1" spans="1:27" s="119" customFormat="1" ht="25.5" customHeight="1" x14ac:dyDescent="0.25">
      <c r="A1" s="534" t="s">
        <v>1037</v>
      </c>
      <c r="B1" s="534"/>
      <c r="C1" s="534"/>
      <c r="D1" s="534"/>
      <c r="E1" s="534"/>
      <c r="F1" s="534"/>
      <c r="G1" s="534"/>
      <c r="H1" s="534"/>
      <c r="I1" s="534"/>
      <c r="J1" s="534"/>
      <c r="K1" s="534"/>
      <c r="L1" s="534"/>
      <c r="M1" s="534"/>
      <c r="O1" s="534" t="s">
        <v>1038</v>
      </c>
      <c r="P1" s="534"/>
      <c r="Q1" s="534"/>
      <c r="R1" s="534"/>
      <c r="S1" s="534"/>
      <c r="T1" s="534"/>
      <c r="U1" s="534"/>
      <c r="V1" s="534"/>
      <c r="W1" s="534"/>
      <c r="X1" s="534"/>
      <c r="Y1" s="534"/>
      <c r="Z1" s="534"/>
      <c r="AA1" s="534"/>
    </row>
    <row r="2" spans="1:27" ht="21" customHeight="1" x14ac:dyDescent="0.25">
      <c r="A2" s="537"/>
      <c r="B2" s="537"/>
      <c r="C2" s="537" t="s">
        <v>226</v>
      </c>
      <c r="D2" s="537"/>
      <c r="E2" s="537"/>
      <c r="F2" s="537"/>
      <c r="G2" s="537"/>
      <c r="H2" s="537"/>
      <c r="I2" s="537"/>
      <c r="J2" s="537"/>
      <c r="K2" s="537"/>
      <c r="L2" s="537"/>
      <c r="M2" s="537"/>
      <c r="O2" s="537"/>
      <c r="P2" s="537"/>
      <c r="Q2" s="537" t="s">
        <v>226</v>
      </c>
      <c r="R2" s="537"/>
      <c r="S2" s="537"/>
      <c r="T2" s="537"/>
      <c r="U2" s="537"/>
      <c r="V2" s="537"/>
      <c r="W2" s="537"/>
      <c r="X2" s="537"/>
      <c r="Y2" s="537"/>
      <c r="Z2" s="537"/>
      <c r="AA2" s="537"/>
    </row>
    <row r="3" spans="1:27" ht="21" customHeight="1" x14ac:dyDescent="0.25">
      <c r="A3" s="537"/>
      <c r="B3" s="537"/>
      <c r="C3" s="302" t="s">
        <v>36</v>
      </c>
      <c r="D3" s="302" t="s">
        <v>216</v>
      </c>
      <c r="E3" s="302" t="s">
        <v>217</v>
      </c>
      <c r="F3" s="302" t="s">
        <v>218</v>
      </c>
      <c r="G3" s="302" t="s">
        <v>219</v>
      </c>
      <c r="H3" s="302" t="s">
        <v>220</v>
      </c>
      <c r="I3" s="302" t="s">
        <v>221</v>
      </c>
      <c r="J3" s="302" t="s">
        <v>222</v>
      </c>
      <c r="K3" s="302" t="s">
        <v>223</v>
      </c>
      <c r="L3" s="302" t="s">
        <v>224</v>
      </c>
      <c r="M3" s="302" t="s">
        <v>225</v>
      </c>
      <c r="O3" s="537"/>
      <c r="P3" s="537"/>
      <c r="Q3" s="302" t="s">
        <v>36</v>
      </c>
      <c r="R3" s="302" t="s">
        <v>216</v>
      </c>
      <c r="S3" s="302" t="s">
        <v>217</v>
      </c>
      <c r="T3" s="302" t="s">
        <v>218</v>
      </c>
      <c r="U3" s="302" t="s">
        <v>219</v>
      </c>
      <c r="V3" s="302" t="s">
        <v>220</v>
      </c>
      <c r="W3" s="302" t="s">
        <v>221</v>
      </c>
      <c r="X3" s="302" t="s">
        <v>222</v>
      </c>
      <c r="Y3" s="302" t="s">
        <v>223</v>
      </c>
      <c r="Z3" s="302" t="s">
        <v>224</v>
      </c>
      <c r="AA3" s="302" t="s">
        <v>225</v>
      </c>
    </row>
    <row r="4" spans="1:27" ht="15" customHeight="1" x14ac:dyDescent="0.25">
      <c r="A4" s="717" t="s">
        <v>31</v>
      </c>
      <c r="B4" s="717"/>
      <c r="C4" s="228">
        <f>SUM(C5:C17)</f>
        <v>19</v>
      </c>
      <c r="D4" s="228">
        <v>2</v>
      </c>
      <c r="E4" s="205" t="s">
        <v>15</v>
      </c>
      <c r="F4" s="228">
        <f>SUM(F5:F17)</f>
        <v>5</v>
      </c>
      <c r="G4" s="205" t="s">
        <v>15</v>
      </c>
      <c r="H4" s="205" t="s">
        <v>15</v>
      </c>
      <c r="I4" s="228">
        <f>SUM(I5:I17)</f>
        <v>4</v>
      </c>
      <c r="J4" s="205" t="s">
        <v>15</v>
      </c>
      <c r="K4" s="228">
        <f>SUM(K5:K17)</f>
        <v>7</v>
      </c>
      <c r="L4" s="205">
        <v>1</v>
      </c>
      <c r="M4" s="205" t="s">
        <v>15</v>
      </c>
      <c r="O4" s="717" t="s">
        <v>31</v>
      </c>
      <c r="P4" s="717"/>
      <c r="Q4" s="228">
        <v>31</v>
      </c>
      <c r="R4" s="228">
        <v>3</v>
      </c>
      <c r="S4" s="205" t="s">
        <v>15</v>
      </c>
      <c r="T4" s="228">
        <v>6</v>
      </c>
      <c r="U4" s="205" t="s">
        <v>15</v>
      </c>
      <c r="V4" s="205" t="s">
        <v>15</v>
      </c>
      <c r="W4" s="228">
        <v>9</v>
      </c>
      <c r="X4" s="205" t="s">
        <v>15</v>
      </c>
      <c r="Y4" s="228">
        <v>12</v>
      </c>
      <c r="Z4" s="205" t="s">
        <v>15</v>
      </c>
      <c r="AA4" s="205">
        <v>1</v>
      </c>
    </row>
    <row r="5" spans="1:27" x14ac:dyDescent="0.25">
      <c r="A5" s="713" t="s">
        <v>8</v>
      </c>
      <c r="B5" s="73" t="s">
        <v>158</v>
      </c>
      <c r="C5" s="230">
        <v>3</v>
      </c>
      <c r="D5" s="75" t="s">
        <v>15</v>
      </c>
      <c r="E5" s="75" t="s">
        <v>15</v>
      </c>
      <c r="F5" s="75" t="s">
        <v>15</v>
      </c>
      <c r="G5" s="75" t="s">
        <v>15</v>
      </c>
      <c r="H5" s="75" t="s">
        <v>15</v>
      </c>
      <c r="I5" s="75">
        <v>2</v>
      </c>
      <c r="J5" s="75" t="s">
        <v>15</v>
      </c>
      <c r="K5" s="75">
        <v>1</v>
      </c>
      <c r="L5" s="75" t="s">
        <v>15</v>
      </c>
      <c r="M5" s="75" t="s">
        <v>15</v>
      </c>
      <c r="O5" s="713" t="s">
        <v>8</v>
      </c>
      <c r="P5" s="73" t="s">
        <v>232</v>
      </c>
      <c r="Q5" s="230">
        <v>6</v>
      </c>
      <c r="R5" s="75">
        <v>3</v>
      </c>
      <c r="S5" s="75" t="s">
        <v>15</v>
      </c>
      <c r="T5" s="75" t="s">
        <v>15</v>
      </c>
      <c r="U5" s="75" t="s">
        <v>15</v>
      </c>
      <c r="V5" s="75" t="s">
        <v>15</v>
      </c>
      <c r="W5" s="75">
        <v>2</v>
      </c>
      <c r="X5" s="75" t="s">
        <v>15</v>
      </c>
      <c r="Y5" s="75" t="s">
        <v>15</v>
      </c>
      <c r="Z5" s="75" t="s">
        <v>15</v>
      </c>
      <c r="AA5" s="75">
        <v>1</v>
      </c>
    </row>
    <row r="6" spans="1:27" ht="15.75" customHeight="1" x14ac:dyDescent="0.25">
      <c r="A6" s="713"/>
      <c r="B6" s="73" t="s">
        <v>1003</v>
      </c>
      <c r="C6" s="230">
        <v>3</v>
      </c>
      <c r="D6" s="75" t="s">
        <v>15</v>
      </c>
      <c r="E6" s="75" t="s">
        <v>15</v>
      </c>
      <c r="F6" s="75" t="s">
        <v>15</v>
      </c>
      <c r="G6" s="75" t="s">
        <v>15</v>
      </c>
      <c r="H6" s="75" t="s">
        <v>15</v>
      </c>
      <c r="I6" s="75" t="s">
        <v>15</v>
      </c>
      <c r="J6" s="75" t="s">
        <v>15</v>
      </c>
      <c r="K6" s="75">
        <v>3</v>
      </c>
      <c r="L6" s="75" t="s">
        <v>15</v>
      </c>
      <c r="M6" s="75" t="s">
        <v>15</v>
      </c>
      <c r="O6" s="713"/>
      <c r="P6" s="18" t="s">
        <v>158</v>
      </c>
      <c r="Q6" s="230">
        <v>5</v>
      </c>
      <c r="R6" s="75" t="s">
        <v>15</v>
      </c>
      <c r="S6" s="75" t="s">
        <v>15</v>
      </c>
      <c r="T6" s="75" t="s">
        <v>15</v>
      </c>
      <c r="U6" s="75" t="s">
        <v>15</v>
      </c>
      <c r="V6" s="75" t="s">
        <v>15</v>
      </c>
      <c r="W6" s="75">
        <v>4</v>
      </c>
      <c r="X6" s="75" t="s">
        <v>15</v>
      </c>
      <c r="Y6" s="75">
        <v>1</v>
      </c>
      <c r="Z6" s="75" t="s">
        <v>15</v>
      </c>
      <c r="AA6" s="75" t="s">
        <v>15</v>
      </c>
    </row>
    <row r="7" spans="1:27" x14ac:dyDescent="0.25">
      <c r="A7" s="713"/>
      <c r="B7" s="73" t="s">
        <v>232</v>
      </c>
      <c r="C7" s="230">
        <v>2</v>
      </c>
      <c r="D7" s="75" t="s">
        <v>15</v>
      </c>
      <c r="E7" s="75" t="s">
        <v>15</v>
      </c>
      <c r="F7" s="75" t="s">
        <v>15</v>
      </c>
      <c r="G7" s="75" t="s">
        <v>15</v>
      </c>
      <c r="H7" s="75" t="s">
        <v>15</v>
      </c>
      <c r="I7" s="75">
        <v>2</v>
      </c>
      <c r="J7" s="75" t="s">
        <v>15</v>
      </c>
      <c r="K7" s="75" t="s">
        <v>15</v>
      </c>
      <c r="L7" s="75" t="s">
        <v>15</v>
      </c>
      <c r="M7" s="75" t="s">
        <v>15</v>
      </c>
      <c r="O7" s="713"/>
      <c r="P7" s="73" t="s">
        <v>76</v>
      </c>
      <c r="Q7" s="230">
        <v>5</v>
      </c>
      <c r="R7" s="75" t="s">
        <v>15</v>
      </c>
      <c r="S7" s="75" t="s">
        <v>15</v>
      </c>
      <c r="T7" s="75" t="s">
        <v>15</v>
      </c>
      <c r="U7" s="75" t="s">
        <v>15</v>
      </c>
      <c r="V7" s="75" t="s">
        <v>15</v>
      </c>
      <c r="W7" s="75" t="s">
        <v>15</v>
      </c>
      <c r="X7" s="75" t="s">
        <v>15</v>
      </c>
      <c r="Y7" s="75">
        <v>5</v>
      </c>
      <c r="Z7" s="75" t="s">
        <v>15</v>
      </c>
      <c r="AA7" s="75" t="s">
        <v>15</v>
      </c>
    </row>
    <row r="8" spans="1:27" ht="12.75" customHeight="1" x14ac:dyDescent="0.25">
      <c r="A8" s="713"/>
      <c r="B8" s="73" t="s">
        <v>67</v>
      </c>
      <c r="C8" s="230">
        <v>2</v>
      </c>
      <c r="D8" s="75">
        <v>1</v>
      </c>
      <c r="E8" s="75" t="s">
        <v>15</v>
      </c>
      <c r="F8" s="75">
        <v>1</v>
      </c>
      <c r="G8" s="75" t="s">
        <v>15</v>
      </c>
      <c r="H8" s="75" t="s">
        <v>15</v>
      </c>
      <c r="I8" s="75" t="s">
        <v>15</v>
      </c>
      <c r="J8" s="75" t="s">
        <v>15</v>
      </c>
      <c r="K8" s="75" t="s">
        <v>15</v>
      </c>
      <c r="L8" s="75" t="s">
        <v>15</v>
      </c>
      <c r="M8" s="75" t="s">
        <v>15</v>
      </c>
      <c r="O8" s="713"/>
      <c r="P8" s="73" t="s">
        <v>91</v>
      </c>
      <c r="Q8" s="230">
        <v>4</v>
      </c>
      <c r="R8" s="75" t="s">
        <v>15</v>
      </c>
      <c r="S8" s="75" t="s">
        <v>15</v>
      </c>
      <c r="T8" s="75" t="s">
        <v>15</v>
      </c>
      <c r="U8" s="75" t="s">
        <v>15</v>
      </c>
      <c r="V8" s="75" t="s">
        <v>15</v>
      </c>
      <c r="W8" s="75">
        <v>1</v>
      </c>
      <c r="X8" s="75" t="s">
        <v>15</v>
      </c>
      <c r="Y8" s="75">
        <v>3</v>
      </c>
      <c r="Z8" s="75" t="s">
        <v>15</v>
      </c>
      <c r="AA8" s="75" t="s">
        <v>15</v>
      </c>
    </row>
    <row r="9" spans="1:27" ht="15" customHeight="1" x14ac:dyDescent="0.25">
      <c r="A9" s="713"/>
      <c r="B9" s="73" t="s">
        <v>482</v>
      </c>
      <c r="C9" s="230">
        <v>1</v>
      </c>
      <c r="D9" s="75" t="s">
        <v>15</v>
      </c>
      <c r="E9" s="75" t="s">
        <v>15</v>
      </c>
      <c r="F9" s="75" t="s">
        <v>15</v>
      </c>
      <c r="G9" s="75" t="s">
        <v>15</v>
      </c>
      <c r="H9" s="75" t="s">
        <v>15</v>
      </c>
      <c r="I9" s="75" t="s">
        <v>15</v>
      </c>
      <c r="J9" s="75" t="s">
        <v>15</v>
      </c>
      <c r="K9" s="75">
        <v>1</v>
      </c>
      <c r="L9" s="75" t="s">
        <v>15</v>
      </c>
      <c r="M9" s="75" t="s">
        <v>15</v>
      </c>
      <c r="O9" s="713"/>
      <c r="P9" s="73" t="s">
        <v>67</v>
      </c>
      <c r="Q9" s="230">
        <v>2</v>
      </c>
      <c r="R9" s="75" t="s">
        <v>15</v>
      </c>
      <c r="S9" s="75" t="s">
        <v>15</v>
      </c>
      <c r="T9" s="75">
        <v>1</v>
      </c>
      <c r="U9" s="75" t="s">
        <v>15</v>
      </c>
      <c r="V9" s="75" t="s">
        <v>15</v>
      </c>
      <c r="W9" s="75">
        <v>1</v>
      </c>
      <c r="X9" s="75" t="s">
        <v>15</v>
      </c>
      <c r="Y9" s="75" t="s">
        <v>15</v>
      </c>
      <c r="Z9" s="75" t="s">
        <v>15</v>
      </c>
      <c r="AA9" s="75" t="s">
        <v>15</v>
      </c>
    </row>
    <row r="10" spans="1:27" x14ac:dyDescent="0.25">
      <c r="A10" s="713"/>
      <c r="B10" s="73" t="s">
        <v>518</v>
      </c>
      <c r="C10" s="230">
        <v>1</v>
      </c>
      <c r="D10" s="75" t="s">
        <v>15</v>
      </c>
      <c r="E10" s="75" t="s">
        <v>15</v>
      </c>
      <c r="F10" s="75">
        <v>1</v>
      </c>
      <c r="G10" s="75" t="s">
        <v>15</v>
      </c>
      <c r="H10" s="75" t="s">
        <v>15</v>
      </c>
      <c r="I10" s="75" t="s">
        <v>15</v>
      </c>
      <c r="J10" s="75" t="s">
        <v>15</v>
      </c>
      <c r="K10" s="75" t="s">
        <v>15</v>
      </c>
      <c r="L10" s="75" t="s">
        <v>15</v>
      </c>
      <c r="M10" s="75" t="s">
        <v>15</v>
      </c>
      <c r="O10" s="713"/>
      <c r="P10" s="73" t="s">
        <v>95</v>
      </c>
      <c r="Q10" s="230">
        <v>1</v>
      </c>
      <c r="R10" s="75" t="s">
        <v>15</v>
      </c>
      <c r="S10" s="75" t="s">
        <v>15</v>
      </c>
      <c r="T10" s="75">
        <v>1</v>
      </c>
      <c r="U10" s="75" t="s">
        <v>15</v>
      </c>
      <c r="V10" s="75" t="s">
        <v>15</v>
      </c>
      <c r="W10" s="75" t="s">
        <v>15</v>
      </c>
      <c r="X10" s="75" t="s">
        <v>15</v>
      </c>
      <c r="Y10" s="75" t="s">
        <v>15</v>
      </c>
      <c r="Z10" s="75" t="s">
        <v>15</v>
      </c>
      <c r="AA10" s="75" t="s">
        <v>15</v>
      </c>
    </row>
    <row r="11" spans="1:27" x14ac:dyDescent="0.25">
      <c r="A11" s="713"/>
      <c r="B11" s="73" t="s">
        <v>228</v>
      </c>
      <c r="C11" s="230">
        <v>1</v>
      </c>
      <c r="D11" s="75">
        <v>1</v>
      </c>
      <c r="E11" s="75" t="s">
        <v>15</v>
      </c>
      <c r="F11" s="75" t="s">
        <v>15</v>
      </c>
      <c r="G11" s="75" t="s">
        <v>15</v>
      </c>
      <c r="H11" s="75" t="s">
        <v>15</v>
      </c>
      <c r="I11" s="75" t="s">
        <v>15</v>
      </c>
      <c r="J11" s="75" t="s">
        <v>15</v>
      </c>
      <c r="K11" s="75" t="s">
        <v>15</v>
      </c>
      <c r="L11" s="75" t="s">
        <v>15</v>
      </c>
      <c r="M11" s="75" t="s">
        <v>15</v>
      </c>
      <c r="O11" s="713"/>
      <c r="P11" s="73" t="s">
        <v>72</v>
      </c>
      <c r="Q11" s="230">
        <v>1</v>
      </c>
      <c r="R11" s="75" t="s">
        <v>15</v>
      </c>
      <c r="S11" s="75" t="s">
        <v>15</v>
      </c>
      <c r="T11" s="75" t="s">
        <v>15</v>
      </c>
      <c r="U11" s="75" t="s">
        <v>15</v>
      </c>
      <c r="V11" s="75" t="s">
        <v>15</v>
      </c>
      <c r="W11" s="75" t="s">
        <v>15</v>
      </c>
      <c r="X11" s="75" t="s">
        <v>15</v>
      </c>
      <c r="Y11" s="75">
        <v>1</v>
      </c>
      <c r="Z11" s="75" t="s">
        <v>15</v>
      </c>
      <c r="AA11" s="75" t="s">
        <v>15</v>
      </c>
    </row>
    <row r="12" spans="1:27" x14ac:dyDescent="0.25">
      <c r="A12" s="713"/>
      <c r="B12" s="73" t="s">
        <v>72</v>
      </c>
      <c r="C12" s="230">
        <v>1</v>
      </c>
      <c r="D12" s="75" t="s">
        <v>15</v>
      </c>
      <c r="E12" s="75" t="s">
        <v>15</v>
      </c>
      <c r="F12" s="75" t="s">
        <v>15</v>
      </c>
      <c r="G12" s="75" t="s">
        <v>15</v>
      </c>
      <c r="H12" s="75" t="s">
        <v>15</v>
      </c>
      <c r="I12" s="75" t="s">
        <v>15</v>
      </c>
      <c r="J12" s="75" t="s">
        <v>15</v>
      </c>
      <c r="K12" s="75" t="s">
        <v>15</v>
      </c>
      <c r="L12" s="75">
        <v>1</v>
      </c>
      <c r="M12" s="75" t="s">
        <v>15</v>
      </c>
      <c r="O12" s="713"/>
      <c r="P12" s="73" t="s">
        <v>491</v>
      </c>
      <c r="Q12" s="230">
        <v>1</v>
      </c>
      <c r="R12" s="75" t="s">
        <v>15</v>
      </c>
      <c r="S12" s="75" t="s">
        <v>15</v>
      </c>
      <c r="T12" s="75" t="s">
        <v>15</v>
      </c>
      <c r="U12" s="75" t="s">
        <v>15</v>
      </c>
      <c r="V12" s="75" t="s">
        <v>15</v>
      </c>
      <c r="W12" s="75">
        <v>1</v>
      </c>
      <c r="X12" s="75" t="s">
        <v>15</v>
      </c>
      <c r="Y12" s="75" t="s">
        <v>15</v>
      </c>
      <c r="Z12" s="75" t="s">
        <v>15</v>
      </c>
      <c r="AA12" s="75" t="s">
        <v>15</v>
      </c>
    </row>
    <row r="13" spans="1:27" x14ac:dyDescent="0.25">
      <c r="A13" s="713"/>
      <c r="B13" s="73" t="s">
        <v>109</v>
      </c>
      <c r="C13" s="230">
        <v>1</v>
      </c>
      <c r="D13" s="75" t="s">
        <v>15</v>
      </c>
      <c r="E13" s="75" t="s">
        <v>15</v>
      </c>
      <c r="F13" s="75" t="s">
        <v>15</v>
      </c>
      <c r="G13" s="75" t="s">
        <v>15</v>
      </c>
      <c r="H13" s="75" t="s">
        <v>15</v>
      </c>
      <c r="I13" s="75" t="s">
        <v>15</v>
      </c>
      <c r="J13" s="75" t="s">
        <v>15</v>
      </c>
      <c r="K13" s="75">
        <v>1</v>
      </c>
      <c r="L13" s="75" t="s">
        <v>15</v>
      </c>
      <c r="M13" s="75" t="s">
        <v>15</v>
      </c>
      <c r="O13" s="713"/>
      <c r="P13" s="73" t="s">
        <v>79</v>
      </c>
      <c r="Q13" s="230">
        <v>1</v>
      </c>
      <c r="R13" s="75" t="s">
        <v>15</v>
      </c>
      <c r="S13" s="75" t="s">
        <v>15</v>
      </c>
      <c r="T13" s="75" t="s">
        <v>15</v>
      </c>
      <c r="U13" s="75" t="s">
        <v>15</v>
      </c>
      <c r="V13" s="75" t="s">
        <v>15</v>
      </c>
      <c r="W13" s="75" t="s">
        <v>15</v>
      </c>
      <c r="X13" s="75" t="s">
        <v>15</v>
      </c>
      <c r="Y13" s="75">
        <v>1</v>
      </c>
      <c r="Z13" s="75" t="s">
        <v>15</v>
      </c>
      <c r="AA13" s="75" t="s">
        <v>15</v>
      </c>
    </row>
    <row r="14" spans="1:27" ht="15" customHeight="1" x14ac:dyDescent="0.25">
      <c r="A14" s="713"/>
      <c r="B14" s="73" t="s">
        <v>66</v>
      </c>
      <c r="C14" s="230">
        <v>1</v>
      </c>
      <c r="D14" s="75" t="s">
        <v>15</v>
      </c>
      <c r="E14" s="75" t="s">
        <v>15</v>
      </c>
      <c r="F14" s="75">
        <v>1</v>
      </c>
      <c r="G14" s="75" t="s">
        <v>15</v>
      </c>
      <c r="H14" s="75" t="s">
        <v>15</v>
      </c>
      <c r="I14" s="75" t="s">
        <v>15</v>
      </c>
      <c r="J14" s="75" t="s">
        <v>15</v>
      </c>
      <c r="K14" s="75" t="s">
        <v>15</v>
      </c>
      <c r="L14" s="75" t="s">
        <v>15</v>
      </c>
      <c r="M14" s="75" t="s">
        <v>15</v>
      </c>
      <c r="O14" s="713"/>
      <c r="P14" s="73" t="s">
        <v>230</v>
      </c>
      <c r="Q14" s="230">
        <v>1</v>
      </c>
      <c r="R14" s="75" t="s">
        <v>15</v>
      </c>
      <c r="S14" s="75" t="s">
        <v>15</v>
      </c>
      <c r="T14" s="75">
        <v>1</v>
      </c>
      <c r="U14" s="75" t="s">
        <v>15</v>
      </c>
      <c r="V14" s="75" t="s">
        <v>15</v>
      </c>
      <c r="W14" s="75" t="s">
        <v>15</v>
      </c>
      <c r="X14" s="75" t="s">
        <v>15</v>
      </c>
      <c r="Y14" s="75" t="s">
        <v>15</v>
      </c>
      <c r="Z14" s="75" t="s">
        <v>15</v>
      </c>
      <c r="AA14" s="75" t="s">
        <v>15</v>
      </c>
    </row>
    <row r="15" spans="1:27" x14ac:dyDescent="0.25">
      <c r="A15" s="713"/>
      <c r="B15" s="73" t="s">
        <v>91</v>
      </c>
      <c r="C15" s="230">
        <v>1</v>
      </c>
      <c r="D15" s="75" t="s">
        <v>15</v>
      </c>
      <c r="E15" s="75" t="s">
        <v>15</v>
      </c>
      <c r="F15" s="75" t="s">
        <v>15</v>
      </c>
      <c r="G15" s="75" t="s">
        <v>15</v>
      </c>
      <c r="H15" s="75" t="s">
        <v>15</v>
      </c>
      <c r="I15" s="75" t="s">
        <v>15</v>
      </c>
      <c r="J15" s="75" t="s">
        <v>15</v>
      </c>
      <c r="K15" s="75">
        <v>1</v>
      </c>
      <c r="L15" s="75" t="s">
        <v>15</v>
      </c>
      <c r="M15" s="75" t="s">
        <v>15</v>
      </c>
      <c r="O15" s="713"/>
      <c r="P15" s="73" t="s">
        <v>208</v>
      </c>
      <c r="Q15" s="230">
        <v>1</v>
      </c>
      <c r="R15" s="75" t="s">
        <v>15</v>
      </c>
      <c r="S15" s="75" t="s">
        <v>15</v>
      </c>
      <c r="T15" s="75">
        <v>1</v>
      </c>
      <c r="U15" s="75" t="s">
        <v>15</v>
      </c>
      <c r="V15" s="75" t="s">
        <v>15</v>
      </c>
      <c r="W15" s="75" t="s">
        <v>15</v>
      </c>
      <c r="X15" s="75" t="s">
        <v>15</v>
      </c>
      <c r="Y15" s="75" t="s">
        <v>15</v>
      </c>
      <c r="Z15" s="75" t="s">
        <v>15</v>
      </c>
      <c r="AA15" s="75" t="s">
        <v>15</v>
      </c>
    </row>
    <row r="16" spans="1:27" x14ac:dyDescent="0.25">
      <c r="A16" s="713"/>
      <c r="B16" s="73" t="s">
        <v>75</v>
      </c>
      <c r="C16" s="230">
        <v>1</v>
      </c>
      <c r="D16" s="75" t="s">
        <v>15</v>
      </c>
      <c r="E16" s="75" t="s">
        <v>15</v>
      </c>
      <c r="F16" s="75">
        <v>1</v>
      </c>
      <c r="G16" s="75" t="s">
        <v>15</v>
      </c>
      <c r="H16" s="75" t="s">
        <v>15</v>
      </c>
      <c r="I16" s="75" t="s">
        <v>15</v>
      </c>
      <c r="J16" s="75" t="s">
        <v>15</v>
      </c>
      <c r="K16" s="75" t="s">
        <v>15</v>
      </c>
      <c r="L16" s="75" t="s">
        <v>15</v>
      </c>
      <c r="M16" s="75" t="s">
        <v>15</v>
      </c>
      <c r="O16" s="713"/>
      <c r="P16" s="73" t="s">
        <v>84</v>
      </c>
      <c r="Q16" s="230">
        <v>1</v>
      </c>
      <c r="R16" s="75" t="s">
        <v>15</v>
      </c>
      <c r="S16" s="75" t="s">
        <v>15</v>
      </c>
      <c r="T16" s="75">
        <v>1</v>
      </c>
      <c r="U16" s="75" t="s">
        <v>15</v>
      </c>
      <c r="V16" s="75" t="s">
        <v>15</v>
      </c>
      <c r="W16" s="75" t="s">
        <v>15</v>
      </c>
      <c r="X16" s="75" t="s">
        <v>15</v>
      </c>
      <c r="Y16" s="75" t="s">
        <v>15</v>
      </c>
      <c r="Z16" s="75" t="s">
        <v>15</v>
      </c>
      <c r="AA16" s="75" t="s">
        <v>15</v>
      </c>
    </row>
    <row r="17" spans="1:27" ht="15" customHeight="1" x14ac:dyDescent="0.25">
      <c r="A17" s="713"/>
      <c r="B17" s="73" t="s">
        <v>74</v>
      </c>
      <c r="C17" s="230">
        <v>1</v>
      </c>
      <c r="D17" s="75" t="s">
        <v>15</v>
      </c>
      <c r="E17" s="75" t="s">
        <v>15</v>
      </c>
      <c r="F17" s="75">
        <v>1</v>
      </c>
      <c r="G17" s="75" t="s">
        <v>15</v>
      </c>
      <c r="H17" s="75" t="s">
        <v>15</v>
      </c>
      <c r="I17" s="75" t="s">
        <v>15</v>
      </c>
      <c r="J17" s="75" t="s">
        <v>15</v>
      </c>
      <c r="K17" s="75" t="s">
        <v>15</v>
      </c>
      <c r="L17" s="75" t="s">
        <v>15</v>
      </c>
      <c r="M17" s="75" t="s">
        <v>15</v>
      </c>
      <c r="O17" s="713"/>
      <c r="P17" s="73" t="s">
        <v>419</v>
      </c>
      <c r="Q17" s="230">
        <v>1</v>
      </c>
      <c r="R17" s="75" t="s">
        <v>15</v>
      </c>
      <c r="S17" s="75" t="s">
        <v>15</v>
      </c>
      <c r="T17" s="75">
        <v>1</v>
      </c>
      <c r="U17" s="75" t="s">
        <v>15</v>
      </c>
      <c r="V17" s="75" t="s">
        <v>15</v>
      </c>
      <c r="W17" s="75" t="s">
        <v>15</v>
      </c>
      <c r="X17" s="75" t="s">
        <v>15</v>
      </c>
      <c r="Y17" s="75" t="s">
        <v>15</v>
      </c>
      <c r="Z17" s="75" t="s">
        <v>15</v>
      </c>
      <c r="AA17" s="75" t="s">
        <v>15</v>
      </c>
    </row>
    <row r="18" spans="1:27" ht="15" customHeight="1" x14ac:dyDescent="0.25">
      <c r="A18" s="711" t="s">
        <v>125</v>
      </c>
      <c r="B18" s="711"/>
      <c r="C18" s="205">
        <v>1</v>
      </c>
      <c r="D18" s="205" t="s">
        <v>15</v>
      </c>
      <c r="E18" s="205" t="s">
        <v>15</v>
      </c>
      <c r="F18" s="205" t="s">
        <v>15</v>
      </c>
      <c r="G18" s="205" t="s">
        <v>15</v>
      </c>
      <c r="H18" s="205" t="s">
        <v>15</v>
      </c>
      <c r="I18" s="205" t="s">
        <v>15</v>
      </c>
      <c r="J18" s="205" t="s">
        <v>15</v>
      </c>
      <c r="K18" s="205">
        <v>1</v>
      </c>
      <c r="L18" s="205" t="s">
        <v>15</v>
      </c>
      <c r="M18" s="205" t="s">
        <v>15</v>
      </c>
      <c r="O18" s="713"/>
      <c r="P18" s="73" t="s">
        <v>1003</v>
      </c>
      <c r="Q18" s="230">
        <v>1</v>
      </c>
      <c r="R18" s="75" t="s">
        <v>15</v>
      </c>
      <c r="S18" s="75" t="s">
        <v>15</v>
      </c>
      <c r="T18" s="75" t="s">
        <v>15</v>
      </c>
      <c r="U18" s="75" t="s">
        <v>15</v>
      </c>
      <c r="V18" s="75" t="s">
        <v>15</v>
      </c>
      <c r="W18" s="75" t="s">
        <v>15</v>
      </c>
      <c r="X18" s="75" t="s">
        <v>15</v>
      </c>
      <c r="Y18" s="75">
        <v>1</v>
      </c>
      <c r="Z18" s="75" t="s">
        <v>15</v>
      </c>
      <c r="AA18" s="75" t="s">
        <v>15</v>
      </c>
    </row>
    <row r="19" spans="1:27" ht="15" customHeight="1" x14ac:dyDescent="0.25">
      <c r="A19" s="106" t="s">
        <v>8</v>
      </c>
      <c r="B19" s="73" t="s">
        <v>232</v>
      </c>
      <c r="C19" s="230">
        <v>1</v>
      </c>
      <c r="D19" s="227" t="s">
        <v>15</v>
      </c>
      <c r="E19" s="227" t="s">
        <v>15</v>
      </c>
      <c r="F19" s="227" t="s">
        <v>15</v>
      </c>
      <c r="G19" s="227" t="s">
        <v>15</v>
      </c>
      <c r="H19" s="227" t="s">
        <v>15</v>
      </c>
      <c r="I19" s="227" t="s">
        <v>15</v>
      </c>
      <c r="J19" s="227" t="s">
        <v>15</v>
      </c>
      <c r="K19" s="202">
        <v>1</v>
      </c>
      <c r="L19" s="227" t="s">
        <v>15</v>
      </c>
      <c r="M19" s="227" t="s">
        <v>15</v>
      </c>
      <c r="O19" s="711" t="s">
        <v>125</v>
      </c>
      <c r="P19" s="711"/>
      <c r="Q19" s="205">
        <v>2</v>
      </c>
      <c r="R19" s="205">
        <v>2</v>
      </c>
      <c r="S19" s="205" t="s">
        <v>15</v>
      </c>
      <c r="T19" s="205" t="s">
        <v>15</v>
      </c>
      <c r="U19" s="205" t="s">
        <v>15</v>
      </c>
      <c r="V19" s="205" t="s">
        <v>15</v>
      </c>
      <c r="W19" s="205" t="s">
        <v>15</v>
      </c>
      <c r="X19" s="205" t="s">
        <v>15</v>
      </c>
      <c r="Y19" s="205" t="s">
        <v>15</v>
      </c>
      <c r="Z19" s="205" t="s">
        <v>15</v>
      </c>
      <c r="AA19" s="205" t="s">
        <v>15</v>
      </c>
    </row>
    <row r="20" spans="1:27" ht="15.75" customHeight="1" x14ac:dyDescent="0.25">
      <c r="A20" s="711" t="s">
        <v>126</v>
      </c>
      <c r="B20" s="711"/>
      <c r="C20" s="205">
        <v>2</v>
      </c>
      <c r="D20" s="205" t="s">
        <v>15</v>
      </c>
      <c r="E20" s="205" t="s">
        <v>15</v>
      </c>
      <c r="F20" s="205">
        <v>1</v>
      </c>
      <c r="G20" s="205" t="s">
        <v>15</v>
      </c>
      <c r="H20" s="205" t="s">
        <v>15</v>
      </c>
      <c r="I20" s="205" t="s">
        <v>15</v>
      </c>
      <c r="J20" s="205" t="s">
        <v>15</v>
      </c>
      <c r="K20" s="205">
        <v>1</v>
      </c>
      <c r="L20" s="205" t="s">
        <v>15</v>
      </c>
      <c r="M20" s="205" t="s">
        <v>15</v>
      </c>
      <c r="O20" s="106" t="s">
        <v>8</v>
      </c>
      <c r="P20" s="73" t="s">
        <v>63</v>
      </c>
      <c r="Q20" s="230">
        <v>2</v>
      </c>
      <c r="R20" s="202">
        <v>2</v>
      </c>
      <c r="S20" s="75" t="s">
        <v>15</v>
      </c>
      <c r="T20" s="75" t="s">
        <v>15</v>
      </c>
      <c r="U20" s="75" t="s">
        <v>15</v>
      </c>
      <c r="V20" s="75" t="s">
        <v>15</v>
      </c>
      <c r="W20" s="75" t="s">
        <v>15</v>
      </c>
      <c r="X20" s="75" t="s">
        <v>15</v>
      </c>
      <c r="Y20" s="75" t="s">
        <v>15</v>
      </c>
      <c r="Z20" s="75" t="s">
        <v>15</v>
      </c>
      <c r="AA20" s="75" t="s">
        <v>15</v>
      </c>
    </row>
    <row r="21" spans="1:27" ht="15" customHeight="1" x14ac:dyDescent="0.25">
      <c r="A21" s="714" t="s">
        <v>8</v>
      </c>
      <c r="B21" s="73" t="s">
        <v>344</v>
      </c>
      <c r="C21" s="230">
        <v>1</v>
      </c>
      <c r="D21" s="75" t="s">
        <v>15</v>
      </c>
      <c r="E21" s="75" t="s">
        <v>15</v>
      </c>
      <c r="F21" s="75" t="s">
        <v>15</v>
      </c>
      <c r="G21" s="75" t="s">
        <v>15</v>
      </c>
      <c r="H21" s="75" t="s">
        <v>15</v>
      </c>
      <c r="I21" s="75" t="s">
        <v>15</v>
      </c>
      <c r="J21" s="75" t="s">
        <v>15</v>
      </c>
      <c r="K21" s="75" t="s">
        <v>15</v>
      </c>
      <c r="L21" s="75" t="s">
        <v>15</v>
      </c>
      <c r="M21" s="75" t="s">
        <v>15</v>
      </c>
      <c r="O21" s="711" t="s">
        <v>126</v>
      </c>
      <c r="P21" s="711"/>
      <c r="Q21" s="205">
        <v>4</v>
      </c>
      <c r="R21" s="205" t="s">
        <v>15</v>
      </c>
      <c r="S21" s="205" t="s">
        <v>15</v>
      </c>
      <c r="T21" s="205">
        <v>3</v>
      </c>
      <c r="U21" s="205" t="s">
        <v>15</v>
      </c>
      <c r="V21" s="205" t="s">
        <v>15</v>
      </c>
      <c r="W21" s="205" t="s">
        <v>15</v>
      </c>
      <c r="X21" s="205" t="s">
        <v>15</v>
      </c>
      <c r="Y21" s="205">
        <v>1</v>
      </c>
      <c r="Z21" s="205" t="s">
        <v>15</v>
      </c>
      <c r="AA21" s="205" t="s">
        <v>15</v>
      </c>
    </row>
    <row r="22" spans="1:27" x14ac:dyDescent="0.25">
      <c r="A22" s="716"/>
      <c r="B22" s="73" t="s">
        <v>91</v>
      </c>
      <c r="C22" s="230">
        <v>1</v>
      </c>
      <c r="D22" s="75" t="s">
        <v>15</v>
      </c>
      <c r="E22" s="75" t="s">
        <v>15</v>
      </c>
      <c r="F22" s="75">
        <v>1</v>
      </c>
      <c r="G22" s="75" t="s">
        <v>15</v>
      </c>
      <c r="H22" s="75" t="s">
        <v>15</v>
      </c>
      <c r="I22" s="75" t="s">
        <v>15</v>
      </c>
      <c r="J22" s="75" t="s">
        <v>15</v>
      </c>
      <c r="K22" s="75">
        <v>1</v>
      </c>
      <c r="L22" s="75" t="s">
        <v>15</v>
      </c>
      <c r="M22" s="75" t="s">
        <v>15</v>
      </c>
      <c r="O22" s="714" t="s">
        <v>8</v>
      </c>
      <c r="P22" s="73" t="s">
        <v>79</v>
      </c>
      <c r="Q22" s="230">
        <v>1</v>
      </c>
      <c r="R22" s="75" t="s">
        <v>15</v>
      </c>
      <c r="S22" s="75" t="s">
        <v>15</v>
      </c>
      <c r="T22" s="75">
        <v>1</v>
      </c>
      <c r="U22" s="75" t="s">
        <v>15</v>
      </c>
      <c r="V22" s="75" t="s">
        <v>15</v>
      </c>
      <c r="W22" s="75" t="s">
        <v>15</v>
      </c>
      <c r="X22" s="75" t="s">
        <v>15</v>
      </c>
      <c r="Y22" s="75" t="s">
        <v>15</v>
      </c>
      <c r="Z22" s="75" t="s">
        <v>15</v>
      </c>
      <c r="AA22" s="75" t="s">
        <v>15</v>
      </c>
    </row>
    <row r="23" spans="1:27" ht="15" customHeight="1" x14ac:dyDescent="0.25">
      <c r="A23" s="711" t="s">
        <v>127</v>
      </c>
      <c r="B23" s="711"/>
      <c r="C23" s="205" t="s">
        <v>15</v>
      </c>
      <c r="D23" s="205" t="s">
        <v>15</v>
      </c>
      <c r="E23" s="205" t="s">
        <v>15</v>
      </c>
      <c r="F23" s="205" t="s">
        <v>15</v>
      </c>
      <c r="G23" s="205" t="s">
        <v>15</v>
      </c>
      <c r="H23" s="205" t="s">
        <v>15</v>
      </c>
      <c r="I23" s="205" t="s">
        <v>15</v>
      </c>
      <c r="J23" s="205" t="s">
        <v>15</v>
      </c>
      <c r="K23" s="205" t="s">
        <v>15</v>
      </c>
      <c r="L23" s="205" t="s">
        <v>15</v>
      </c>
      <c r="M23" s="205" t="s">
        <v>15</v>
      </c>
      <c r="O23" s="715"/>
      <c r="P23" s="73" t="s">
        <v>63</v>
      </c>
      <c r="Q23" s="230">
        <v>1</v>
      </c>
      <c r="R23" s="75" t="s">
        <v>15</v>
      </c>
      <c r="S23" s="75" t="s">
        <v>15</v>
      </c>
      <c r="T23" s="75" t="s">
        <v>15</v>
      </c>
      <c r="U23" s="75" t="s">
        <v>15</v>
      </c>
      <c r="V23" s="75" t="s">
        <v>15</v>
      </c>
      <c r="W23" s="75" t="s">
        <v>15</v>
      </c>
      <c r="X23" s="75" t="s">
        <v>15</v>
      </c>
      <c r="Y23" s="75">
        <v>1</v>
      </c>
      <c r="Z23" s="75" t="s">
        <v>15</v>
      </c>
      <c r="AA23" s="75" t="s">
        <v>15</v>
      </c>
    </row>
    <row r="24" spans="1:27" x14ac:dyDescent="0.25">
      <c r="A24" s="712" t="s">
        <v>41</v>
      </c>
      <c r="B24" s="712"/>
      <c r="C24" s="201">
        <f>SUM(C20,C18,C4)</f>
        <v>22</v>
      </c>
      <c r="D24" s="201">
        <f>SUM(D20,D18,D4)</f>
        <v>2</v>
      </c>
      <c r="E24" s="201">
        <v>0</v>
      </c>
      <c r="F24" s="201">
        <f>SUM(F23,F20,F18,F4)</f>
        <v>6</v>
      </c>
      <c r="G24" s="201">
        <v>0</v>
      </c>
      <c r="H24" s="201">
        <v>0</v>
      </c>
      <c r="I24" s="201">
        <f>SUM(I4,I18,I20,I23)</f>
        <v>4</v>
      </c>
      <c r="J24" s="201">
        <v>0</v>
      </c>
      <c r="K24" s="201">
        <f>SUM(K4,K18,K20,K23)</f>
        <v>9</v>
      </c>
      <c r="L24" s="201">
        <f>SUM(L4,L18,L20,L23)</f>
        <v>1</v>
      </c>
      <c r="M24" s="201">
        <v>0</v>
      </c>
      <c r="N24" s="91"/>
      <c r="O24" s="715"/>
      <c r="P24" s="73" t="s">
        <v>91</v>
      </c>
      <c r="Q24" s="230">
        <v>1</v>
      </c>
      <c r="R24" s="75" t="s">
        <v>15</v>
      </c>
      <c r="S24" s="75" t="s">
        <v>15</v>
      </c>
      <c r="T24" s="75">
        <v>1</v>
      </c>
      <c r="U24" s="75" t="s">
        <v>15</v>
      </c>
      <c r="V24" s="75" t="s">
        <v>15</v>
      </c>
      <c r="W24" s="75" t="s">
        <v>15</v>
      </c>
      <c r="X24" s="75" t="s">
        <v>15</v>
      </c>
      <c r="Y24" s="75" t="s">
        <v>15</v>
      </c>
      <c r="Z24" s="75" t="s">
        <v>15</v>
      </c>
      <c r="AA24" s="75" t="s">
        <v>15</v>
      </c>
    </row>
    <row r="25" spans="1:27" ht="15.75" customHeight="1" x14ac:dyDescent="0.25">
      <c r="N25" s="91"/>
      <c r="O25" s="716"/>
      <c r="P25" s="73" t="s">
        <v>232</v>
      </c>
      <c r="Q25" s="230">
        <v>1</v>
      </c>
      <c r="R25" s="75" t="s">
        <v>15</v>
      </c>
      <c r="S25" s="75" t="s">
        <v>15</v>
      </c>
      <c r="T25" s="75">
        <v>1</v>
      </c>
      <c r="U25" s="75" t="s">
        <v>15</v>
      </c>
      <c r="V25" s="75" t="s">
        <v>15</v>
      </c>
      <c r="W25" s="75" t="s">
        <v>15</v>
      </c>
      <c r="X25" s="75" t="s">
        <v>15</v>
      </c>
      <c r="Y25" s="75" t="s">
        <v>15</v>
      </c>
      <c r="Z25" s="75" t="s">
        <v>15</v>
      </c>
      <c r="AA25" s="75" t="s">
        <v>15</v>
      </c>
    </row>
    <row r="26" spans="1:27" x14ac:dyDescent="0.25">
      <c r="O26" s="711" t="s">
        <v>127</v>
      </c>
      <c r="P26" s="711"/>
      <c r="Q26" s="205" t="s">
        <v>15</v>
      </c>
      <c r="R26" s="205" t="s">
        <v>15</v>
      </c>
      <c r="S26" s="205" t="s">
        <v>15</v>
      </c>
      <c r="T26" s="205" t="s">
        <v>15</v>
      </c>
      <c r="U26" s="205" t="s">
        <v>15</v>
      </c>
      <c r="V26" s="205" t="s">
        <v>15</v>
      </c>
      <c r="W26" s="205" t="s">
        <v>15</v>
      </c>
      <c r="X26" s="205" t="s">
        <v>15</v>
      </c>
      <c r="Y26" s="205" t="s">
        <v>15</v>
      </c>
      <c r="Z26" s="205" t="s">
        <v>15</v>
      </c>
      <c r="AA26" s="205" t="s">
        <v>15</v>
      </c>
    </row>
    <row r="27" spans="1:27" x14ac:dyDescent="0.25">
      <c r="O27" s="712" t="s">
        <v>41</v>
      </c>
      <c r="P27" s="712"/>
      <c r="Q27" s="201">
        <v>37</v>
      </c>
      <c r="R27" s="201">
        <v>5</v>
      </c>
      <c r="S27" s="201">
        <v>0</v>
      </c>
      <c r="T27" s="201">
        <v>9</v>
      </c>
      <c r="U27" s="201">
        <v>0</v>
      </c>
      <c r="V27" s="201">
        <v>0</v>
      </c>
      <c r="W27" s="201">
        <v>9</v>
      </c>
      <c r="X27" s="201">
        <v>0</v>
      </c>
      <c r="Y27" s="201">
        <v>13</v>
      </c>
      <c r="Z27" s="201">
        <v>0</v>
      </c>
      <c r="AA27" s="201">
        <v>1</v>
      </c>
    </row>
  </sheetData>
  <mergeCells count="20">
    <mergeCell ref="A1:M1"/>
    <mergeCell ref="O1:AA1"/>
    <mergeCell ref="O4:P4"/>
    <mergeCell ref="A4:B4"/>
    <mergeCell ref="A23:B23"/>
    <mergeCell ref="A21:A22"/>
    <mergeCell ref="O26:P26"/>
    <mergeCell ref="O27:P27"/>
    <mergeCell ref="A24:B24"/>
    <mergeCell ref="O2:P3"/>
    <mergeCell ref="Q2:AA2"/>
    <mergeCell ref="O5:O18"/>
    <mergeCell ref="O19:P19"/>
    <mergeCell ref="O21:P21"/>
    <mergeCell ref="O22:O25"/>
    <mergeCell ref="A2:B3"/>
    <mergeCell ref="C2:M2"/>
    <mergeCell ref="A5:A17"/>
    <mergeCell ref="A18:B18"/>
    <mergeCell ref="A20:B20"/>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election activeCell="B22" sqref="B22"/>
    </sheetView>
  </sheetViews>
  <sheetFormatPr defaultRowHeight="15" x14ac:dyDescent="0.25"/>
  <cols>
    <col min="1" max="1" width="32.28515625" customWidth="1"/>
    <col min="2" max="2" width="13.42578125" customWidth="1"/>
    <col min="3" max="3" width="38.28515625" customWidth="1"/>
    <col min="4" max="4" width="23.140625" customWidth="1"/>
    <col min="5" max="5" width="22.28515625" customWidth="1"/>
    <col min="6" max="6" width="13.42578125" customWidth="1"/>
  </cols>
  <sheetData>
    <row r="1" spans="1:5" ht="24" customHeight="1" x14ac:dyDescent="0.25">
      <c r="A1" s="534" t="s">
        <v>1129</v>
      </c>
      <c r="B1" s="534"/>
      <c r="C1" s="534"/>
      <c r="D1" s="534"/>
      <c r="E1" s="534"/>
    </row>
    <row r="2" spans="1:5" ht="24" customHeight="1" x14ac:dyDescent="0.25">
      <c r="A2" s="547"/>
      <c r="B2" s="547"/>
      <c r="C2" s="547"/>
      <c r="D2" s="431" t="s">
        <v>883</v>
      </c>
      <c r="E2" s="431" t="s">
        <v>975</v>
      </c>
    </row>
    <row r="3" spans="1:5" ht="24.95" customHeight="1" x14ac:dyDescent="0.25">
      <c r="A3" s="721" t="s">
        <v>41</v>
      </c>
      <c r="B3" s="581" t="s">
        <v>355</v>
      </c>
      <c r="C3" s="581"/>
      <c r="D3" s="471" t="s">
        <v>946</v>
      </c>
      <c r="E3" s="235" t="s">
        <v>1121</v>
      </c>
    </row>
    <row r="4" spans="1:5" ht="24.95" customHeight="1" x14ac:dyDescent="0.25">
      <c r="A4" s="721"/>
      <c r="B4" s="581" t="s">
        <v>356</v>
      </c>
      <c r="C4" s="581"/>
      <c r="D4" s="471" t="s">
        <v>947</v>
      </c>
      <c r="E4" s="238" t="s">
        <v>1122</v>
      </c>
    </row>
    <row r="5" spans="1:5" ht="24.95" customHeight="1" x14ac:dyDescent="0.25">
      <c r="A5" s="721"/>
      <c r="B5" s="581" t="s">
        <v>357</v>
      </c>
      <c r="C5" s="581"/>
      <c r="D5" s="471" t="s">
        <v>948</v>
      </c>
      <c r="E5" s="238" t="s">
        <v>1123</v>
      </c>
    </row>
    <row r="6" spans="1:5" ht="24.95" customHeight="1" x14ac:dyDescent="0.25">
      <c r="A6" s="721"/>
      <c r="B6" s="581" t="s">
        <v>358</v>
      </c>
      <c r="C6" s="581"/>
      <c r="D6" s="471">
        <v>44</v>
      </c>
      <c r="E6" s="238">
        <v>42</v>
      </c>
    </row>
    <row r="7" spans="1:5" ht="24.95" customHeight="1" x14ac:dyDescent="0.25">
      <c r="A7" s="718" t="s">
        <v>366</v>
      </c>
      <c r="B7" s="580" t="s">
        <v>355</v>
      </c>
      <c r="C7" s="580"/>
      <c r="D7" s="468" t="s">
        <v>949</v>
      </c>
      <c r="E7" s="478" t="s">
        <v>1124</v>
      </c>
    </row>
    <row r="8" spans="1:5" ht="24.95" customHeight="1" x14ac:dyDescent="0.25">
      <c r="A8" s="719"/>
      <c r="B8" s="580" t="s">
        <v>360</v>
      </c>
      <c r="C8" s="580"/>
      <c r="D8" s="468" t="s">
        <v>950</v>
      </c>
      <c r="E8" s="478" t="s">
        <v>1125</v>
      </c>
    </row>
    <row r="9" spans="1:5" ht="24.95" customHeight="1" x14ac:dyDescent="0.25">
      <c r="A9" s="719"/>
      <c r="B9" s="542" t="s">
        <v>8</v>
      </c>
      <c r="C9" s="49" t="s">
        <v>361</v>
      </c>
      <c r="D9" s="468">
        <v>17</v>
      </c>
      <c r="E9" s="470">
        <v>3</v>
      </c>
    </row>
    <row r="10" spans="1:5" ht="24.95" customHeight="1" x14ac:dyDescent="0.25">
      <c r="A10" s="719"/>
      <c r="B10" s="542"/>
      <c r="C10" s="49" t="s">
        <v>362</v>
      </c>
      <c r="D10" s="468">
        <v>7</v>
      </c>
      <c r="E10" s="470">
        <v>0</v>
      </c>
    </row>
    <row r="11" spans="1:5" ht="24.95" customHeight="1" x14ac:dyDescent="0.25">
      <c r="A11" s="719"/>
      <c r="B11" s="542"/>
      <c r="C11" s="49" t="s">
        <v>363</v>
      </c>
      <c r="D11" s="42">
        <v>0</v>
      </c>
      <c r="E11" s="42">
        <v>1</v>
      </c>
    </row>
    <row r="12" spans="1:5" ht="24.95" customHeight="1" x14ac:dyDescent="0.25">
      <c r="A12" s="720"/>
      <c r="B12" s="542"/>
      <c r="C12" s="49" t="s">
        <v>364</v>
      </c>
      <c r="D12" s="42">
        <v>5</v>
      </c>
      <c r="E12" s="470">
        <v>6</v>
      </c>
    </row>
    <row r="13" spans="1:5" ht="24.95" customHeight="1" x14ac:dyDescent="0.25">
      <c r="A13" s="718" t="s">
        <v>367</v>
      </c>
      <c r="B13" s="580" t="s">
        <v>355</v>
      </c>
      <c r="C13" s="580"/>
      <c r="D13" s="193" t="s">
        <v>1126</v>
      </c>
      <c r="E13" s="478" t="s">
        <v>1127</v>
      </c>
    </row>
    <row r="14" spans="1:5" ht="24.95" customHeight="1" x14ac:dyDescent="0.25">
      <c r="A14" s="719"/>
      <c r="B14" s="580" t="s">
        <v>356</v>
      </c>
      <c r="C14" s="580"/>
      <c r="D14" s="193" t="s">
        <v>951</v>
      </c>
      <c r="E14" s="479" t="s">
        <v>1128</v>
      </c>
    </row>
    <row r="15" spans="1:5" ht="24.95" customHeight="1" x14ac:dyDescent="0.25">
      <c r="A15" s="720"/>
      <c r="B15" s="580" t="s">
        <v>365</v>
      </c>
      <c r="C15" s="580"/>
      <c r="D15" s="468">
        <v>19</v>
      </c>
      <c r="E15" s="470">
        <v>35</v>
      </c>
    </row>
  </sheetData>
  <mergeCells count="15">
    <mergeCell ref="A7:A12"/>
    <mergeCell ref="A13:A15"/>
    <mergeCell ref="A1:E1"/>
    <mergeCell ref="B7:C7"/>
    <mergeCell ref="B8:C8"/>
    <mergeCell ref="B9:B12"/>
    <mergeCell ref="B13:C13"/>
    <mergeCell ref="B14:C14"/>
    <mergeCell ref="B15:C15"/>
    <mergeCell ref="A2:C2"/>
    <mergeCell ref="A3:A6"/>
    <mergeCell ref="B3:C3"/>
    <mergeCell ref="B4:C4"/>
    <mergeCell ref="B5:C5"/>
    <mergeCell ref="B6:C6"/>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election activeCell="E11" sqref="E11"/>
    </sheetView>
  </sheetViews>
  <sheetFormatPr defaultRowHeight="15" x14ac:dyDescent="0.25"/>
  <cols>
    <col min="1" max="1" width="77.42578125" customWidth="1"/>
    <col min="2" max="2" width="16.5703125" customWidth="1"/>
    <col min="3" max="3" width="13.42578125" customWidth="1"/>
    <col min="4" max="4" width="11.85546875" customWidth="1"/>
    <col min="5" max="5" width="12.5703125" customWidth="1"/>
    <col min="6" max="6" width="16.85546875" customWidth="1"/>
    <col min="7" max="7" width="16.28515625" customWidth="1"/>
    <col min="8" max="8" width="13.85546875" customWidth="1"/>
    <col min="9" max="9" width="14.42578125" customWidth="1"/>
  </cols>
  <sheetData>
    <row r="1" spans="1:9" ht="27.75" customHeight="1" x14ac:dyDescent="0.25">
      <c r="A1" s="534" t="s">
        <v>1130</v>
      </c>
      <c r="B1" s="534"/>
      <c r="C1" s="534"/>
      <c r="D1" s="534"/>
      <c r="E1" s="534"/>
      <c r="F1" s="534"/>
      <c r="G1" s="534"/>
      <c r="H1" s="534"/>
      <c r="I1" s="534"/>
    </row>
    <row r="2" spans="1:9" ht="27.75" customHeight="1" x14ac:dyDescent="0.25">
      <c r="A2" s="722"/>
      <c r="B2" s="722" t="s">
        <v>368</v>
      </c>
      <c r="C2" s="722"/>
      <c r="D2" s="722" t="s">
        <v>24</v>
      </c>
      <c r="E2" s="722"/>
      <c r="F2" s="723" t="s">
        <v>952</v>
      </c>
      <c r="G2" s="722" t="s">
        <v>369</v>
      </c>
      <c r="H2" s="722" t="s">
        <v>358</v>
      </c>
      <c r="I2" s="723" t="s">
        <v>425</v>
      </c>
    </row>
    <row r="3" spans="1:9" ht="27.75" customHeight="1" x14ac:dyDescent="0.25">
      <c r="A3" s="722"/>
      <c r="B3" s="722"/>
      <c r="C3" s="722"/>
      <c r="D3" s="722"/>
      <c r="E3" s="722"/>
      <c r="F3" s="724"/>
      <c r="G3" s="722"/>
      <c r="H3" s="722"/>
      <c r="I3" s="724"/>
    </row>
    <row r="4" spans="1:9" ht="27.75" customHeight="1" x14ac:dyDescent="0.25">
      <c r="A4" s="722"/>
      <c r="B4" s="722" t="s">
        <v>370</v>
      </c>
      <c r="C4" s="723" t="s">
        <v>396</v>
      </c>
      <c r="D4" s="722" t="s">
        <v>371</v>
      </c>
      <c r="E4" s="722" t="s">
        <v>372</v>
      </c>
      <c r="F4" s="724"/>
      <c r="G4" s="722"/>
      <c r="H4" s="722"/>
      <c r="I4" s="724"/>
    </row>
    <row r="5" spans="1:9" ht="22.5" customHeight="1" x14ac:dyDescent="0.25">
      <c r="A5" s="722"/>
      <c r="B5" s="722"/>
      <c r="C5" s="725"/>
      <c r="D5" s="722"/>
      <c r="E5" s="722"/>
      <c r="F5" s="725"/>
      <c r="G5" s="722"/>
      <c r="H5" s="722"/>
      <c r="I5" s="725"/>
    </row>
    <row r="6" spans="1:9" ht="27" customHeight="1" x14ac:dyDescent="0.25">
      <c r="A6" s="437" t="s">
        <v>953</v>
      </c>
      <c r="B6" s="435">
        <v>0</v>
      </c>
      <c r="C6" s="435">
        <v>0</v>
      </c>
      <c r="D6" s="435">
        <v>0</v>
      </c>
      <c r="E6" s="435">
        <v>0</v>
      </c>
      <c r="F6" s="435">
        <v>0</v>
      </c>
      <c r="G6" s="435">
        <v>0</v>
      </c>
      <c r="H6" s="435">
        <v>0</v>
      </c>
      <c r="I6" s="436">
        <v>0</v>
      </c>
    </row>
    <row r="7" spans="1:9" ht="27" customHeight="1" x14ac:dyDescent="0.25">
      <c r="A7" s="437" t="s">
        <v>954</v>
      </c>
      <c r="B7" s="435">
        <v>0</v>
      </c>
      <c r="C7" s="439">
        <v>0</v>
      </c>
      <c r="D7" s="439">
        <v>0</v>
      </c>
      <c r="E7" s="439">
        <v>0</v>
      </c>
      <c r="F7" s="439">
        <v>0</v>
      </c>
      <c r="G7" s="439">
        <v>0</v>
      </c>
      <c r="H7" s="439">
        <v>0</v>
      </c>
      <c r="I7" s="436">
        <v>0</v>
      </c>
    </row>
    <row r="8" spans="1:9" ht="27" customHeight="1" x14ac:dyDescent="0.25">
      <c r="A8" s="437" t="s">
        <v>955</v>
      </c>
      <c r="B8" s="439">
        <v>0</v>
      </c>
      <c r="C8" s="439">
        <v>0</v>
      </c>
      <c r="D8" s="439">
        <v>0</v>
      </c>
      <c r="E8" s="439">
        <v>0</v>
      </c>
      <c r="F8" s="439">
        <v>0</v>
      </c>
      <c r="G8" s="439">
        <v>0</v>
      </c>
      <c r="H8" s="439">
        <v>0</v>
      </c>
      <c r="I8" s="480">
        <v>0</v>
      </c>
    </row>
    <row r="9" spans="1:9" ht="27" customHeight="1" x14ac:dyDescent="0.25">
      <c r="A9" s="437" t="s">
        <v>377</v>
      </c>
      <c r="B9" s="435">
        <v>4</v>
      </c>
      <c r="C9" s="435">
        <v>3</v>
      </c>
      <c r="D9" s="435">
        <v>6</v>
      </c>
      <c r="E9" s="435">
        <v>3</v>
      </c>
      <c r="F9" s="438">
        <v>24</v>
      </c>
      <c r="G9" s="435">
        <v>0</v>
      </c>
      <c r="H9" s="435">
        <v>5</v>
      </c>
      <c r="I9" s="436">
        <v>0</v>
      </c>
    </row>
    <row r="10" spans="1:9" ht="27" customHeight="1" x14ac:dyDescent="0.25">
      <c r="A10" s="437" t="s">
        <v>376</v>
      </c>
      <c r="B10" s="439">
        <v>0</v>
      </c>
      <c r="C10" s="439">
        <v>0</v>
      </c>
      <c r="D10" s="439">
        <v>0</v>
      </c>
      <c r="E10" s="439">
        <v>0</v>
      </c>
      <c r="F10" s="439">
        <v>0</v>
      </c>
      <c r="G10" s="439">
        <v>0</v>
      </c>
      <c r="H10" s="439">
        <v>0</v>
      </c>
      <c r="I10" s="480">
        <v>0</v>
      </c>
    </row>
    <row r="11" spans="1:9" ht="27" customHeight="1" x14ac:dyDescent="0.25">
      <c r="A11" s="437" t="s">
        <v>373</v>
      </c>
      <c r="B11" s="435">
        <v>3</v>
      </c>
      <c r="C11" s="435">
        <v>1</v>
      </c>
      <c r="D11" s="435">
        <v>5</v>
      </c>
      <c r="E11" s="435">
        <v>1</v>
      </c>
      <c r="F11" s="435">
        <v>2</v>
      </c>
      <c r="G11" s="435">
        <v>0</v>
      </c>
      <c r="H11" s="435">
        <v>3</v>
      </c>
      <c r="I11" s="436">
        <v>0</v>
      </c>
    </row>
    <row r="12" spans="1:9" ht="27" customHeight="1" x14ac:dyDescent="0.25">
      <c r="A12" s="437" t="s">
        <v>375</v>
      </c>
      <c r="B12" s="439">
        <v>7</v>
      </c>
      <c r="C12" s="439">
        <v>6</v>
      </c>
      <c r="D12" s="439">
        <v>11</v>
      </c>
      <c r="E12" s="439">
        <v>8</v>
      </c>
      <c r="F12" s="439">
        <v>79</v>
      </c>
      <c r="G12" s="439">
        <v>0</v>
      </c>
      <c r="H12" s="439">
        <v>8</v>
      </c>
      <c r="I12" s="480">
        <v>50240</v>
      </c>
    </row>
    <row r="13" spans="1:9" ht="27" customHeight="1" x14ac:dyDescent="0.25">
      <c r="A13" s="434" t="s">
        <v>956</v>
      </c>
      <c r="B13" s="431">
        <v>14</v>
      </c>
      <c r="C13" s="431">
        <v>10</v>
      </c>
      <c r="D13" s="431">
        <v>22</v>
      </c>
      <c r="E13" s="431">
        <v>12</v>
      </c>
      <c r="F13" s="440">
        <v>105</v>
      </c>
      <c r="G13" s="431">
        <v>0</v>
      </c>
      <c r="H13" s="431">
        <v>16</v>
      </c>
      <c r="I13" s="433">
        <v>50240</v>
      </c>
    </row>
    <row r="14" spans="1:9" s="189" customFormat="1" ht="27" customHeight="1" x14ac:dyDescent="0.25">
      <c r="A14" s="437" t="s">
        <v>1131</v>
      </c>
      <c r="B14" s="435">
        <v>0</v>
      </c>
      <c r="C14" s="435">
        <v>0</v>
      </c>
      <c r="D14" s="435">
        <v>0</v>
      </c>
      <c r="E14" s="435">
        <v>0</v>
      </c>
      <c r="F14" s="435">
        <v>0</v>
      </c>
      <c r="G14" s="435">
        <v>0</v>
      </c>
      <c r="H14" s="435">
        <v>0</v>
      </c>
      <c r="I14" s="436">
        <v>0</v>
      </c>
    </row>
    <row r="15" spans="1:9" ht="27" customHeight="1" x14ac:dyDescent="0.25">
      <c r="A15" s="239" t="s">
        <v>374</v>
      </c>
      <c r="B15" s="435">
        <v>23</v>
      </c>
      <c r="C15" s="435">
        <v>6</v>
      </c>
      <c r="D15" s="435">
        <v>38</v>
      </c>
      <c r="E15" s="435">
        <v>10</v>
      </c>
      <c r="F15" s="435">
        <v>35</v>
      </c>
      <c r="G15" s="435">
        <v>0</v>
      </c>
      <c r="H15" s="435">
        <v>26</v>
      </c>
      <c r="I15" s="436">
        <v>400</v>
      </c>
    </row>
    <row r="16" spans="1:9" ht="27" customHeight="1" x14ac:dyDescent="0.25">
      <c r="A16" s="15" t="s">
        <v>957</v>
      </c>
      <c r="B16" s="432">
        <v>23</v>
      </c>
      <c r="C16" s="432">
        <v>6</v>
      </c>
      <c r="D16" s="432">
        <v>38</v>
      </c>
      <c r="E16" s="432">
        <v>10</v>
      </c>
      <c r="F16" s="432">
        <v>35</v>
      </c>
      <c r="G16" s="432">
        <v>0</v>
      </c>
      <c r="H16" s="432">
        <v>26</v>
      </c>
      <c r="I16" s="240">
        <v>400</v>
      </c>
    </row>
    <row r="17" spans="1:9" ht="27" customHeight="1" x14ac:dyDescent="0.25">
      <c r="A17" s="5" t="s">
        <v>41</v>
      </c>
      <c r="B17" s="471">
        <v>37</v>
      </c>
      <c r="C17" s="471">
        <v>16</v>
      </c>
      <c r="D17" s="471">
        <v>60</v>
      </c>
      <c r="E17" s="471">
        <v>22</v>
      </c>
      <c r="F17" s="471" t="s">
        <v>1123</v>
      </c>
      <c r="G17" s="471">
        <v>0</v>
      </c>
      <c r="H17" s="471">
        <v>42</v>
      </c>
      <c r="I17" s="241">
        <v>50640</v>
      </c>
    </row>
  </sheetData>
  <mergeCells count="12">
    <mergeCell ref="A1:I1"/>
    <mergeCell ref="G2:G5"/>
    <mergeCell ref="H2:H5"/>
    <mergeCell ref="I2:I5"/>
    <mergeCell ref="A2:A5"/>
    <mergeCell ref="B2:C3"/>
    <mergeCell ref="D2:E3"/>
    <mergeCell ref="F2:F5"/>
    <mergeCell ref="B4:B5"/>
    <mergeCell ref="C4:C5"/>
    <mergeCell ref="D4:D5"/>
    <mergeCell ref="E4:E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I21" sqref="I21"/>
    </sheetView>
  </sheetViews>
  <sheetFormatPr defaultRowHeight="15" x14ac:dyDescent="0.25"/>
  <cols>
    <col min="1" max="1" width="17.5703125" customWidth="1"/>
    <col min="2" max="2" width="24.42578125" customWidth="1"/>
    <col min="3" max="3" width="14.7109375" customWidth="1"/>
    <col min="4" max="4" width="15.42578125" customWidth="1"/>
    <col min="5" max="5" width="12.85546875" customWidth="1"/>
    <col min="6" max="6" width="13.28515625" customWidth="1"/>
  </cols>
  <sheetData>
    <row r="1" spans="1:6" ht="30" customHeight="1" x14ac:dyDescent="0.25">
      <c r="A1" s="534" t="s">
        <v>978</v>
      </c>
      <c r="B1" s="534"/>
      <c r="C1" s="534"/>
      <c r="D1" s="534"/>
      <c r="E1" s="534"/>
      <c r="F1" s="534"/>
    </row>
    <row r="2" spans="1:6" x14ac:dyDescent="0.25">
      <c r="A2" s="536"/>
      <c r="B2" s="536"/>
      <c r="C2" s="537" t="s">
        <v>883</v>
      </c>
      <c r="D2" s="537"/>
      <c r="E2" s="537" t="s">
        <v>975</v>
      </c>
      <c r="F2" s="537"/>
    </row>
    <row r="3" spans="1:6" ht="25.5" x14ac:dyDescent="0.25">
      <c r="A3" s="536"/>
      <c r="B3" s="536"/>
      <c r="C3" s="4" t="s">
        <v>24</v>
      </c>
      <c r="D3" s="4" t="s">
        <v>25</v>
      </c>
      <c r="E3" s="4" t="s">
        <v>24</v>
      </c>
      <c r="F3" s="4" t="s">
        <v>25</v>
      </c>
    </row>
    <row r="4" spans="1:6" ht="18" customHeight="1" x14ac:dyDescent="0.25">
      <c r="A4" s="508" t="s">
        <v>6</v>
      </c>
      <c r="B4" s="66" t="s">
        <v>26</v>
      </c>
      <c r="C4" s="67">
        <v>179522</v>
      </c>
      <c r="D4" s="67">
        <v>47986</v>
      </c>
      <c r="E4" s="67">
        <v>158734</v>
      </c>
      <c r="F4" s="67">
        <v>41898</v>
      </c>
    </row>
    <row r="5" spans="1:6" ht="18" customHeight="1" x14ac:dyDescent="0.25">
      <c r="A5" s="509"/>
      <c r="B5" s="66" t="s">
        <v>27</v>
      </c>
      <c r="C5" s="67">
        <v>627432</v>
      </c>
      <c r="D5" s="67">
        <v>169566</v>
      </c>
      <c r="E5" s="67">
        <v>645322</v>
      </c>
      <c r="F5" s="67">
        <v>176231</v>
      </c>
    </row>
    <row r="6" spans="1:6" ht="18" customHeight="1" x14ac:dyDescent="0.25">
      <c r="A6" s="509"/>
      <c r="B6" s="66" t="s">
        <v>28</v>
      </c>
      <c r="C6" s="67">
        <v>4836</v>
      </c>
      <c r="D6" s="67">
        <v>2531</v>
      </c>
      <c r="E6" s="67">
        <v>4326</v>
      </c>
      <c r="F6" s="67">
        <v>2415</v>
      </c>
    </row>
    <row r="7" spans="1:6" ht="18" customHeight="1" x14ac:dyDescent="0.25">
      <c r="A7" s="509"/>
      <c r="B7" s="66" t="s">
        <v>29</v>
      </c>
      <c r="C7" s="67">
        <v>63142</v>
      </c>
      <c r="D7" s="269" t="s">
        <v>15</v>
      </c>
      <c r="E7" s="67">
        <v>66526</v>
      </c>
      <c r="F7" s="269" t="s">
        <v>15</v>
      </c>
    </row>
    <row r="8" spans="1:6" ht="18" customHeight="1" x14ac:dyDescent="0.25">
      <c r="A8" s="510"/>
      <c r="B8" s="66" t="s">
        <v>30</v>
      </c>
      <c r="C8" s="67">
        <v>72939</v>
      </c>
      <c r="D8" s="67">
        <v>3835</v>
      </c>
      <c r="E8" s="67">
        <v>98169</v>
      </c>
      <c r="F8" s="67">
        <v>4488</v>
      </c>
    </row>
    <row r="9" spans="1:6" ht="18" customHeight="1" x14ac:dyDescent="0.25">
      <c r="A9" s="538" t="s">
        <v>977</v>
      </c>
      <c r="B9" s="66" t="s">
        <v>31</v>
      </c>
      <c r="C9" s="67">
        <v>432829</v>
      </c>
      <c r="D9" s="67">
        <v>3221</v>
      </c>
      <c r="E9" s="67">
        <v>518748</v>
      </c>
      <c r="F9" s="67">
        <v>3938</v>
      </c>
    </row>
    <row r="10" spans="1:6" ht="18" customHeight="1" x14ac:dyDescent="0.25">
      <c r="A10" s="538"/>
      <c r="B10" s="66" t="s">
        <v>32</v>
      </c>
      <c r="C10" s="67">
        <v>41860</v>
      </c>
      <c r="D10" s="279">
        <v>262</v>
      </c>
      <c r="E10" s="67">
        <v>48150</v>
      </c>
      <c r="F10" s="279">
        <v>259</v>
      </c>
    </row>
    <row r="11" spans="1:6" ht="18" customHeight="1" x14ac:dyDescent="0.25">
      <c r="A11" s="538"/>
      <c r="B11" s="66" t="s">
        <v>33</v>
      </c>
      <c r="C11" s="67">
        <v>150735</v>
      </c>
      <c r="D11" s="67">
        <v>953</v>
      </c>
      <c r="E11" s="67">
        <v>174515</v>
      </c>
      <c r="F11" s="67">
        <v>1080</v>
      </c>
    </row>
    <row r="12" spans="1:6" ht="18" customHeight="1" x14ac:dyDescent="0.25">
      <c r="A12" s="538"/>
      <c r="B12" s="66" t="s">
        <v>34</v>
      </c>
      <c r="C12" s="67">
        <v>6790</v>
      </c>
      <c r="D12" s="279">
        <v>98</v>
      </c>
      <c r="E12" s="67">
        <v>5161</v>
      </c>
      <c r="F12" s="279">
        <v>50</v>
      </c>
    </row>
    <row r="13" spans="1:6" ht="18" customHeight="1" x14ac:dyDescent="0.25">
      <c r="A13" s="535" t="s">
        <v>35</v>
      </c>
      <c r="B13" s="535"/>
      <c r="C13" s="198">
        <v>1580085</v>
      </c>
      <c r="D13" s="198">
        <v>228452</v>
      </c>
      <c r="E13" s="198">
        <v>1719651</v>
      </c>
      <c r="F13" s="198">
        <v>230359</v>
      </c>
    </row>
  </sheetData>
  <mergeCells count="7">
    <mergeCell ref="A1:F1"/>
    <mergeCell ref="A13:B13"/>
    <mergeCell ref="A2:B3"/>
    <mergeCell ref="C2:D2"/>
    <mergeCell ref="E2:F2"/>
    <mergeCell ref="A4:A8"/>
    <mergeCell ref="A9:A12"/>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election activeCell="K11" sqref="K11"/>
    </sheetView>
  </sheetViews>
  <sheetFormatPr defaultRowHeight="15" x14ac:dyDescent="0.25"/>
  <cols>
    <col min="1" max="1" width="27.28515625" customWidth="1"/>
    <col min="2" max="2" width="15.7109375" customWidth="1"/>
    <col min="3" max="3" width="22.85546875" customWidth="1"/>
    <col min="4" max="4" width="15.140625" customWidth="1"/>
    <col min="5" max="5" width="14.28515625" customWidth="1"/>
    <col min="6" max="6" width="11.7109375" customWidth="1"/>
    <col min="7" max="7" width="12" customWidth="1"/>
    <col min="8" max="8" width="15.85546875" customWidth="1"/>
  </cols>
  <sheetData>
    <row r="1" spans="1:8" ht="30.75" customHeight="1" x14ac:dyDescent="0.25">
      <c r="A1" s="539" t="s">
        <v>1132</v>
      </c>
      <c r="B1" s="539"/>
      <c r="C1" s="539"/>
      <c r="D1" s="539"/>
      <c r="E1" s="539"/>
      <c r="F1" s="539"/>
      <c r="G1" s="539"/>
      <c r="H1" s="539"/>
    </row>
    <row r="2" spans="1:8" ht="27.75" customHeight="1" x14ac:dyDescent="0.25">
      <c r="A2" s="740"/>
      <c r="B2" s="740"/>
      <c r="C2" s="740"/>
      <c r="D2" s="552" t="s">
        <v>368</v>
      </c>
      <c r="E2" s="552"/>
      <c r="F2" s="552" t="s">
        <v>24</v>
      </c>
      <c r="G2" s="552"/>
      <c r="H2" s="476" t="s">
        <v>378</v>
      </c>
    </row>
    <row r="3" spans="1:8" ht="20.25" customHeight="1" x14ac:dyDescent="0.25">
      <c r="A3" s="740"/>
      <c r="B3" s="740"/>
      <c r="C3" s="740"/>
      <c r="D3" s="552" t="s">
        <v>370</v>
      </c>
      <c r="E3" s="741" t="s">
        <v>396</v>
      </c>
      <c r="F3" s="552" t="s">
        <v>371</v>
      </c>
      <c r="G3" s="552" t="s">
        <v>372</v>
      </c>
      <c r="H3" s="552" t="s">
        <v>56</v>
      </c>
    </row>
    <row r="4" spans="1:8" x14ac:dyDescent="0.25">
      <c r="A4" s="740"/>
      <c r="B4" s="740"/>
      <c r="C4" s="740"/>
      <c r="D4" s="552"/>
      <c r="E4" s="742"/>
      <c r="F4" s="552"/>
      <c r="G4" s="552"/>
      <c r="H4" s="552"/>
    </row>
    <row r="5" spans="1:8" ht="24.95" customHeight="1" x14ac:dyDescent="0.25">
      <c r="A5" s="738" t="s">
        <v>379</v>
      </c>
      <c r="B5" s="738" t="s">
        <v>103</v>
      </c>
      <c r="C5" s="481" t="s">
        <v>380</v>
      </c>
      <c r="D5" s="242">
        <v>1</v>
      </c>
      <c r="E5" s="242">
        <v>1</v>
      </c>
      <c r="F5" s="242">
        <v>1</v>
      </c>
      <c r="G5" s="242">
        <v>1</v>
      </c>
      <c r="H5" s="242">
        <v>1</v>
      </c>
    </row>
    <row r="6" spans="1:8" ht="24.95" customHeight="1" x14ac:dyDescent="0.25">
      <c r="A6" s="738"/>
      <c r="B6" s="738"/>
      <c r="C6" s="481" t="s">
        <v>381</v>
      </c>
      <c r="D6" s="435">
        <v>0</v>
      </c>
      <c r="E6" s="435">
        <v>0</v>
      </c>
      <c r="F6" s="435">
        <v>0</v>
      </c>
      <c r="G6" s="435">
        <v>0</v>
      </c>
      <c r="H6" s="435">
        <v>0</v>
      </c>
    </row>
    <row r="7" spans="1:8" ht="24.95" customHeight="1" x14ac:dyDescent="0.25">
      <c r="A7" s="738"/>
      <c r="B7" s="738" t="s">
        <v>104</v>
      </c>
      <c r="C7" s="738"/>
      <c r="D7" s="435">
        <v>0</v>
      </c>
      <c r="E7" s="435">
        <v>0</v>
      </c>
      <c r="F7" s="435">
        <v>0</v>
      </c>
      <c r="G7" s="435">
        <v>0</v>
      </c>
      <c r="H7" s="435">
        <v>0</v>
      </c>
    </row>
    <row r="8" spans="1:8" ht="24.95" customHeight="1" x14ac:dyDescent="0.25">
      <c r="A8" s="726" t="s">
        <v>382</v>
      </c>
      <c r="B8" s="726"/>
      <c r="C8" s="726"/>
      <c r="D8" s="477">
        <v>1</v>
      </c>
      <c r="E8" s="477">
        <v>1</v>
      </c>
      <c r="F8" s="477">
        <v>1</v>
      </c>
      <c r="G8" s="477">
        <v>1</v>
      </c>
      <c r="H8" s="477">
        <v>1</v>
      </c>
    </row>
    <row r="9" spans="1:8" ht="24.95" customHeight="1" x14ac:dyDescent="0.25">
      <c r="A9" s="728" t="s">
        <v>407</v>
      </c>
      <c r="B9" s="738" t="s">
        <v>160</v>
      </c>
      <c r="C9" s="738"/>
      <c r="D9" s="435">
        <v>0</v>
      </c>
      <c r="E9" s="435">
        <v>0</v>
      </c>
      <c r="F9" s="435">
        <v>0</v>
      </c>
      <c r="G9" s="435">
        <v>0</v>
      </c>
      <c r="H9" s="435">
        <v>0</v>
      </c>
    </row>
    <row r="10" spans="1:8" ht="24.95" customHeight="1" x14ac:dyDescent="0.25">
      <c r="A10" s="729"/>
      <c r="B10" s="738" t="s">
        <v>97</v>
      </c>
      <c r="C10" s="738"/>
      <c r="D10" s="242">
        <v>2</v>
      </c>
      <c r="E10" s="242">
        <v>1</v>
      </c>
      <c r="F10" s="242">
        <v>2</v>
      </c>
      <c r="G10" s="242">
        <v>1</v>
      </c>
      <c r="H10" s="242">
        <v>10</v>
      </c>
    </row>
    <row r="11" spans="1:8" ht="24.95" customHeight="1" x14ac:dyDescent="0.25">
      <c r="A11" s="729"/>
      <c r="B11" s="738" t="s">
        <v>92</v>
      </c>
      <c r="C11" s="738"/>
      <c r="D11" s="242">
        <v>0</v>
      </c>
      <c r="E11" s="435">
        <v>0</v>
      </c>
      <c r="F11" s="242">
        <v>0</v>
      </c>
      <c r="G11" s="435">
        <v>0</v>
      </c>
      <c r="H11" s="242">
        <v>0</v>
      </c>
    </row>
    <row r="12" spans="1:8" ht="24.95" customHeight="1" x14ac:dyDescent="0.25">
      <c r="A12" s="730"/>
      <c r="B12" s="738" t="s">
        <v>108</v>
      </c>
      <c r="C12" s="738"/>
      <c r="D12" s="435">
        <v>0</v>
      </c>
      <c r="E12" s="435">
        <v>0</v>
      </c>
      <c r="F12" s="435">
        <v>0</v>
      </c>
      <c r="G12" s="435">
        <v>0</v>
      </c>
      <c r="H12" s="435">
        <v>0</v>
      </c>
    </row>
    <row r="13" spans="1:8" ht="24.95" customHeight="1" x14ac:dyDescent="0.25">
      <c r="A13" s="726" t="s">
        <v>383</v>
      </c>
      <c r="B13" s="726"/>
      <c r="C13" s="726"/>
      <c r="D13" s="477">
        <v>2</v>
      </c>
      <c r="E13" s="477">
        <v>1</v>
      </c>
      <c r="F13" s="477">
        <v>2</v>
      </c>
      <c r="G13" s="477">
        <v>1</v>
      </c>
      <c r="H13" s="477">
        <v>10</v>
      </c>
    </row>
    <row r="14" spans="1:8" ht="24.95" customHeight="1" x14ac:dyDescent="0.25">
      <c r="A14" s="728" t="s">
        <v>408</v>
      </c>
      <c r="B14" s="242" t="s">
        <v>384</v>
      </c>
      <c r="C14" s="481" t="s">
        <v>359</v>
      </c>
      <c r="D14" s="242">
        <v>1</v>
      </c>
      <c r="E14" s="242">
        <v>1</v>
      </c>
      <c r="F14" s="242">
        <v>3</v>
      </c>
      <c r="G14" s="242">
        <v>1</v>
      </c>
      <c r="H14" s="242">
        <v>13</v>
      </c>
    </row>
    <row r="15" spans="1:8" ht="24.95" customHeight="1" x14ac:dyDescent="0.25">
      <c r="A15" s="729"/>
      <c r="B15" s="739" t="s">
        <v>381</v>
      </c>
      <c r="C15" s="481" t="s">
        <v>385</v>
      </c>
      <c r="D15" s="435">
        <v>0</v>
      </c>
      <c r="E15" s="435">
        <v>0</v>
      </c>
      <c r="F15" s="435">
        <v>0</v>
      </c>
      <c r="G15" s="435">
        <v>0</v>
      </c>
      <c r="H15" s="435">
        <v>0</v>
      </c>
    </row>
    <row r="16" spans="1:8" ht="24.95" customHeight="1" x14ac:dyDescent="0.25">
      <c r="A16" s="729"/>
      <c r="B16" s="739"/>
      <c r="C16" s="481" t="s">
        <v>386</v>
      </c>
      <c r="D16" s="242">
        <v>3</v>
      </c>
      <c r="E16" s="435">
        <v>1</v>
      </c>
      <c r="F16" s="242">
        <v>5</v>
      </c>
      <c r="G16" s="435">
        <v>1</v>
      </c>
      <c r="H16" s="242">
        <v>2</v>
      </c>
    </row>
    <row r="17" spans="1:8" ht="24.95" customHeight="1" x14ac:dyDescent="0.25">
      <c r="A17" s="730"/>
      <c r="B17" s="739"/>
      <c r="C17" s="481" t="s">
        <v>387</v>
      </c>
      <c r="D17" s="242">
        <v>7</v>
      </c>
      <c r="E17" s="242">
        <v>6</v>
      </c>
      <c r="F17" s="242">
        <v>11</v>
      </c>
      <c r="G17" s="242">
        <v>8</v>
      </c>
      <c r="H17" s="242">
        <v>79</v>
      </c>
    </row>
    <row r="18" spans="1:8" ht="24.95" customHeight="1" x14ac:dyDescent="0.25">
      <c r="A18" s="726" t="s">
        <v>388</v>
      </c>
      <c r="B18" s="726"/>
      <c r="C18" s="726"/>
      <c r="D18" s="477">
        <v>11</v>
      </c>
      <c r="E18" s="477">
        <v>8</v>
      </c>
      <c r="F18" s="477">
        <v>19</v>
      </c>
      <c r="G18" s="477">
        <v>10</v>
      </c>
      <c r="H18" s="477">
        <v>94</v>
      </c>
    </row>
    <row r="19" spans="1:8" ht="24.95" customHeight="1" x14ac:dyDescent="0.25">
      <c r="A19" s="731" t="s">
        <v>1133</v>
      </c>
      <c r="B19" s="732"/>
      <c r="C19" s="733"/>
      <c r="D19" s="737">
        <v>0</v>
      </c>
      <c r="E19" s="737">
        <v>0</v>
      </c>
      <c r="F19" s="737">
        <v>0</v>
      </c>
      <c r="G19" s="737">
        <v>0</v>
      </c>
      <c r="H19" s="737">
        <v>0</v>
      </c>
    </row>
    <row r="20" spans="1:8" ht="24.95" customHeight="1" x14ac:dyDescent="0.25">
      <c r="A20" s="734"/>
      <c r="B20" s="735"/>
      <c r="C20" s="736"/>
      <c r="D20" s="737"/>
      <c r="E20" s="737"/>
      <c r="F20" s="737"/>
      <c r="G20" s="737"/>
      <c r="H20" s="737"/>
    </row>
    <row r="21" spans="1:8" ht="24.95" customHeight="1" x14ac:dyDescent="0.25">
      <c r="A21" s="726" t="s">
        <v>1134</v>
      </c>
      <c r="B21" s="726"/>
      <c r="C21" s="726"/>
      <c r="D21" s="243">
        <v>0</v>
      </c>
      <c r="E21" s="243">
        <v>0</v>
      </c>
      <c r="F21" s="243">
        <v>0</v>
      </c>
      <c r="G21" s="243">
        <v>0</v>
      </c>
      <c r="H21" s="243">
        <v>0</v>
      </c>
    </row>
    <row r="22" spans="1:8" ht="24.95" customHeight="1" x14ac:dyDescent="0.25">
      <c r="A22" s="727" t="s">
        <v>41</v>
      </c>
      <c r="B22" s="727"/>
      <c r="C22" s="727"/>
      <c r="D22" s="235">
        <v>14</v>
      </c>
      <c r="E22" s="235">
        <v>10</v>
      </c>
      <c r="F22" s="235">
        <v>22</v>
      </c>
      <c r="G22" s="235">
        <v>12</v>
      </c>
      <c r="H22" s="244">
        <v>105</v>
      </c>
    </row>
  </sheetData>
  <mergeCells count="30">
    <mergeCell ref="A8:C8"/>
    <mergeCell ref="B9:C9"/>
    <mergeCell ref="B10:C10"/>
    <mergeCell ref="B11:C11"/>
    <mergeCell ref="B5:B6"/>
    <mergeCell ref="G3:G4"/>
    <mergeCell ref="H3:H4"/>
    <mergeCell ref="A5:A7"/>
    <mergeCell ref="B7:C7"/>
    <mergeCell ref="A2:C4"/>
    <mergeCell ref="F2:G2"/>
    <mergeCell ref="D2:E2"/>
    <mergeCell ref="D3:D4"/>
    <mergeCell ref="E3:E4"/>
    <mergeCell ref="A21:C21"/>
    <mergeCell ref="A22:C22"/>
    <mergeCell ref="A1:H1"/>
    <mergeCell ref="A9:A12"/>
    <mergeCell ref="A14:A17"/>
    <mergeCell ref="A19:C20"/>
    <mergeCell ref="D19:D20"/>
    <mergeCell ref="E19:E20"/>
    <mergeCell ref="F19:F20"/>
    <mergeCell ref="G19:G20"/>
    <mergeCell ref="H19:H20"/>
    <mergeCell ref="B12:C12"/>
    <mergeCell ref="A13:C13"/>
    <mergeCell ref="B15:B17"/>
    <mergeCell ref="A18:C18"/>
    <mergeCell ref="F3:F4"/>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election activeCell="M22" sqref="M22"/>
    </sheetView>
  </sheetViews>
  <sheetFormatPr defaultRowHeight="15" x14ac:dyDescent="0.25"/>
  <cols>
    <col min="1" max="1" width="21.28515625" customWidth="1"/>
    <col min="2" max="2" width="17.85546875" customWidth="1"/>
    <col min="3" max="3" width="18" customWidth="1"/>
    <col min="5" max="5" width="24.140625" customWidth="1"/>
    <col min="6" max="6" width="19" customWidth="1"/>
    <col min="7" max="7" width="18.5703125" customWidth="1"/>
  </cols>
  <sheetData>
    <row r="1" spans="1:7" ht="24.75" customHeight="1" x14ac:dyDescent="0.25">
      <c r="A1" s="534" t="s">
        <v>1135</v>
      </c>
      <c r="B1" s="534"/>
      <c r="C1" s="534"/>
      <c r="D1" s="534"/>
      <c r="E1" s="534"/>
      <c r="F1" s="534"/>
      <c r="G1" s="534"/>
    </row>
    <row r="2" spans="1:7" ht="18.75" customHeight="1" x14ac:dyDescent="0.25">
      <c r="A2" s="554" t="s">
        <v>389</v>
      </c>
      <c r="B2" s="554"/>
      <c r="C2" s="554"/>
      <c r="D2" s="743"/>
      <c r="E2" s="737" t="s">
        <v>390</v>
      </c>
      <c r="F2" s="737"/>
      <c r="G2" s="177"/>
    </row>
    <row r="3" spans="1:7" ht="21" customHeight="1" x14ac:dyDescent="0.25">
      <c r="A3" s="171" t="s">
        <v>101</v>
      </c>
      <c r="B3" s="171" t="s">
        <v>391</v>
      </c>
      <c r="C3" s="171" t="s">
        <v>392</v>
      </c>
      <c r="D3" s="743"/>
      <c r="E3" s="477" t="s">
        <v>101</v>
      </c>
      <c r="F3" s="477" t="s">
        <v>1139</v>
      </c>
      <c r="G3" s="177"/>
    </row>
    <row r="4" spans="1:7" x14ac:dyDescent="0.25">
      <c r="A4" s="473" t="s">
        <v>1136</v>
      </c>
      <c r="B4" s="474">
        <v>1</v>
      </c>
      <c r="C4" s="474">
        <v>1</v>
      </c>
      <c r="D4" s="743"/>
      <c r="E4" s="365" t="s">
        <v>1140</v>
      </c>
      <c r="F4" s="363">
        <v>1</v>
      </c>
      <c r="G4" s="177"/>
    </row>
    <row r="5" spans="1:7" x14ac:dyDescent="0.25">
      <c r="A5" s="473" t="s">
        <v>343</v>
      </c>
      <c r="B5" s="474">
        <v>6</v>
      </c>
      <c r="C5" s="245">
        <v>4</v>
      </c>
      <c r="D5" s="743"/>
      <c r="E5" s="365" t="s">
        <v>1141</v>
      </c>
      <c r="F5" s="363">
        <v>1</v>
      </c>
      <c r="G5" s="177"/>
    </row>
    <row r="6" spans="1:7" x14ac:dyDescent="0.25">
      <c r="A6" s="473" t="s">
        <v>1137</v>
      </c>
      <c r="B6" s="474">
        <v>1</v>
      </c>
      <c r="C6" s="474">
        <v>1</v>
      </c>
      <c r="D6" s="743"/>
      <c r="E6" s="365" t="s">
        <v>1112</v>
      </c>
      <c r="F6" s="363">
        <v>48</v>
      </c>
      <c r="G6" s="177"/>
    </row>
    <row r="7" spans="1:7" x14ac:dyDescent="0.25">
      <c r="A7" s="473" t="s">
        <v>1118</v>
      </c>
      <c r="B7" s="474">
        <v>1</v>
      </c>
      <c r="C7" s="474">
        <v>1</v>
      </c>
      <c r="D7" s="743"/>
      <c r="E7" s="365" t="s">
        <v>1136</v>
      </c>
      <c r="F7" s="363">
        <v>9</v>
      </c>
      <c r="G7" s="177"/>
    </row>
    <row r="8" spans="1:7" x14ac:dyDescent="0.25">
      <c r="A8" s="473" t="s">
        <v>394</v>
      </c>
      <c r="B8" s="474">
        <v>2</v>
      </c>
      <c r="C8" s="245">
        <v>2</v>
      </c>
      <c r="D8" s="743"/>
      <c r="E8" s="365" t="s">
        <v>1142</v>
      </c>
      <c r="F8" s="363">
        <v>2</v>
      </c>
      <c r="G8" s="177"/>
    </row>
    <row r="9" spans="1:7" x14ac:dyDescent="0.25">
      <c r="A9" s="473" t="s">
        <v>1138</v>
      </c>
      <c r="B9" s="474">
        <v>3</v>
      </c>
      <c r="C9" s="474">
        <v>3</v>
      </c>
      <c r="D9" s="743"/>
      <c r="E9" s="365" t="s">
        <v>62</v>
      </c>
      <c r="F9" s="363">
        <v>20</v>
      </c>
      <c r="G9" s="177"/>
    </row>
    <row r="10" spans="1:7" x14ac:dyDescent="0.25">
      <c r="A10" s="473" t="s">
        <v>958</v>
      </c>
      <c r="B10" s="474">
        <v>8</v>
      </c>
      <c r="C10" s="474">
        <v>0</v>
      </c>
      <c r="D10" s="743"/>
      <c r="E10" s="365" t="s">
        <v>394</v>
      </c>
      <c r="F10" s="363">
        <v>7</v>
      </c>
      <c r="G10" s="177"/>
    </row>
    <row r="11" spans="1:7" x14ac:dyDescent="0.25">
      <c r="A11" s="246" t="s">
        <v>41</v>
      </c>
      <c r="B11" s="247">
        <f>SUM(B4:B10)</f>
        <v>22</v>
      </c>
      <c r="C11" s="247">
        <f>SUM(C4:C10)</f>
        <v>12</v>
      </c>
      <c r="D11" s="743"/>
      <c r="E11" s="365" t="s">
        <v>1138</v>
      </c>
      <c r="F11" s="363">
        <v>16</v>
      </c>
      <c r="G11" s="177"/>
    </row>
    <row r="12" spans="1:7" x14ac:dyDescent="0.25">
      <c r="D12" s="743"/>
      <c r="E12" s="365" t="s">
        <v>1143</v>
      </c>
      <c r="F12" s="363">
        <v>1</v>
      </c>
      <c r="G12" s="177"/>
    </row>
    <row r="13" spans="1:7" x14ac:dyDescent="0.25">
      <c r="D13" s="743"/>
      <c r="E13" s="482" t="s">
        <v>41</v>
      </c>
      <c r="F13" s="483">
        <v>105</v>
      </c>
      <c r="G13" s="177"/>
    </row>
    <row r="14" spans="1:7" x14ac:dyDescent="0.25">
      <c r="D14" s="743"/>
    </row>
    <row r="15" spans="1:7" x14ac:dyDescent="0.25">
      <c r="D15" s="743"/>
    </row>
    <row r="16" spans="1:7" x14ac:dyDescent="0.25">
      <c r="D16" s="743"/>
    </row>
    <row r="17" spans="4:4" x14ac:dyDescent="0.25">
      <c r="D17" s="743"/>
    </row>
    <row r="18" spans="4:4" x14ac:dyDescent="0.25">
      <c r="D18" s="743"/>
    </row>
    <row r="19" spans="4:4" x14ac:dyDescent="0.25">
      <c r="D19" s="743"/>
    </row>
    <row r="20" spans="4:4" x14ac:dyDescent="0.25">
      <c r="D20" s="743"/>
    </row>
    <row r="21" spans="4:4" x14ac:dyDescent="0.25">
      <c r="D21" s="743"/>
    </row>
    <row r="22" spans="4:4" x14ac:dyDescent="0.25">
      <c r="D22" s="743"/>
    </row>
    <row r="23" spans="4:4" x14ac:dyDescent="0.25">
      <c r="D23" s="743"/>
    </row>
    <row r="24" spans="4:4" x14ac:dyDescent="0.25">
      <c r="D24" s="743"/>
    </row>
    <row r="25" spans="4:4" x14ac:dyDescent="0.25">
      <c r="D25" s="743"/>
    </row>
    <row r="26" spans="4:4" x14ac:dyDescent="0.25">
      <c r="D26" s="743"/>
    </row>
    <row r="27" spans="4:4" x14ac:dyDescent="0.25">
      <c r="D27" s="743"/>
    </row>
    <row r="28" spans="4:4" x14ac:dyDescent="0.25">
      <c r="D28" s="743"/>
    </row>
    <row r="29" spans="4:4" x14ac:dyDescent="0.25">
      <c r="D29" s="743"/>
    </row>
    <row r="30" spans="4:4" x14ac:dyDescent="0.25">
      <c r="D30" s="743"/>
    </row>
    <row r="31" spans="4:4" x14ac:dyDescent="0.25">
      <c r="D31" s="743"/>
    </row>
    <row r="32" spans="4:4" x14ac:dyDescent="0.25">
      <c r="D32" s="743"/>
    </row>
    <row r="33" spans="4:4" x14ac:dyDescent="0.25">
      <c r="D33" s="743"/>
    </row>
    <row r="34" spans="4:4" x14ac:dyDescent="0.25">
      <c r="D34" s="743"/>
    </row>
    <row r="35" spans="4:4" x14ac:dyDescent="0.25">
      <c r="D35" s="743"/>
    </row>
  </sheetData>
  <sortState ref="E4:G21">
    <sortCondition descending="1" ref="F4:F21"/>
    <sortCondition ref="E4:E21"/>
  </sortState>
  <mergeCells count="4">
    <mergeCell ref="A2:C2"/>
    <mergeCell ref="D2:D35"/>
    <mergeCell ref="A1:G1"/>
    <mergeCell ref="E2:F2"/>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sqref="A1:F1"/>
    </sheetView>
  </sheetViews>
  <sheetFormatPr defaultRowHeight="15" x14ac:dyDescent="0.25"/>
  <cols>
    <col min="1" max="1" width="21.85546875" customWidth="1"/>
    <col min="2" max="2" width="18.42578125" customWidth="1"/>
    <col min="3" max="3" width="18.85546875" customWidth="1"/>
    <col min="4" max="4" width="8.140625" customWidth="1"/>
    <col min="5" max="5" width="21.7109375" customWidth="1"/>
    <col min="6" max="6" width="20" customWidth="1"/>
  </cols>
  <sheetData>
    <row r="1" spans="1:6" ht="28.5" customHeight="1" x14ac:dyDescent="0.25">
      <c r="A1" s="539" t="s">
        <v>1144</v>
      </c>
      <c r="B1" s="539"/>
      <c r="C1" s="539"/>
      <c r="D1" s="539"/>
      <c r="E1" s="539"/>
      <c r="F1" s="539"/>
    </row>
    <row r="2" spans="1:6" ht="19.5" customHeight="1" x14ac:dyDescent="0.25">
      <c r="A2" s="554" t="s">
        <v>404</v>
      </c>
      <c r="B2" s="554"/>
      <c r="C2" s="554"/>
      <c r="D2" s="743"/>
      <c r="E2" s="554" t="s">
        <v>405</v>
      </c>
      <c r="F2" s="554"/>
    </row>
    <row r="3" spans="1:6" ht="21.75" customHeight="1" x14ac:dyDescent="0.25">
      <c r="A3" s="10" t="s">
        <v>101</v>
      </c>
      <c r="B3" s="10" t="s">
        <v>391</v>
      </c>
      <c r="C3" s="10" t="s">
        <v>392</v>
      </c>
      <c r="D3" s="743"/>
      <c r="E3" s="10" t="s">
        <v>101</v>
      </c>
      <c r="F3" s="10" t="s">
        <v>406</v>
      </c>
    </row>
    <row r="4" spans="1:6" ht="15" customHeight="1" x14ac:dyDescent="0.25">
      <c r="A4" s="484" t="s">
        <v>343</v>
      </c>
      <c r="B4" s="474">
        <v>10</v>
      </c>
      <c r="C4" s="474">
        <v>9</v>
      </c>
      <c r="D4" s="743"/>
      <c r="E4" s="365" t="s">
        <v>81</v>
      </c>
      <c r="F4" s="363">
        <v>1</v>
      </c>
    </row>
    <row r="5" spans="1:6" ht="15" customHeight="1" x14ac:dyDescent="0.25">
      <c r="A5" s="473" t="s">
        <v>395</v>
      </c>
      <c r="B5" s="474">
        <v>1</v>
      </c>
      <c r="C5" s="474">
        <v>1</v>
      </c>
      <c r="D5" s="743"/>
      <c r="E5" s="484" t="s">
        <v>1145</v>
      </c>
      <c r="F5" s="242">
        <v>3</v>
      </c>
    </row>
    <row r="6" spans="1:6" ht="15" customHeight="1" x14ac:dyDescent="0.25">
      <c r="A6" s="473" t="s">
        <v>958</v>
      </c>
      <c r="B6" s="474">
        <v>27</v>
      </c>
      <c r="C6" s="474">
        <v>0</v>
      </c>
      <c r="D6" s="743"/>
      <c r="E6" s="484" t="s">
        <v>343</v>
      </c>
      <c r="F6" s="242">
        <v>29</v>
      </c>
    </row>
    <row r="7" spans="1:6" ht="15" customHeight="1" x14ac:dyDescent="0.25">
      <c r="A7" s="248" t="s">
        <v>41</v>
      </c>
      <c r="B7" s="249">
        <f>SUM(B4:B6)</f>
        <v>38</v>
      </c>
      <c r="C7" s="249">
        <f>SUM(C4:C6)</f>
        <v>10</v>
      </c>
      <c r="D7" s="743"/>
      <c r="E7" s="484" t="s">
        <v>1138</v>
      </c>
      <c r="F7" s="242">
        <v>2</v>
      </c>
    </row>
    <row r="8" spans="1:6" ht="15" customHeight="1" x14ac:dyDescent="0.25">
      <c r="D8" s="743"/>
      <c r="E8" s="482" t="s">
        <v>41</v>
      </c>
      <c r="F8" s="485">
        <v>35</v>
      </c>
    </row>
    <row r="9" spans="1:6" x14ac:dyDescent="0.25">
      <c r="D9" s="743"/>
      <c r="E9" s="178"/>
      <c r="F9" s="177"/>
    </row>
    <row r="12" spans="1:6" ht="15" customHeight="1" x14ac:dyDescent="0.25"/>
    <row r="13" spans="1:6" ht="15" customHeight="1" x14ac:dyDescent="0.25"/>
    <row r="16" spans="1:6" ht="15" customHeight="1" x14ac:dyDescent="0.25"/>
    <row r="17" ht="15" customHeight="1" x14ac:dyDescent="0.25"/>
    <row r="18" ht="15" customHeight="1" x14ac:dyDescent="0.25"/>
    <row r="19" ht="15" customHeight="1" x14ac:dyDescent="0.25"/>
    <row r="22" ht="15" customHeight="1" x14ac:dyDescent="0.25"/>
    <row r="23" ht="15" customHeight="1" x14ac:dyDescent="0.25"/>
  </sheetData>
  <mergeCells count="4">
    <mergeCell ref="A1:F1"/>
    <mergeCell ref="A2:C2"/>
    <mergeCell ref="D2:D9"/>
    <mergeCell ref="E2:F2"/>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election activeCell="J20" sqref="J20"/>
    </sheetView>
  </sheetViews>
  <sheetFormatPr defaultRowHeight="15" x14ac:dyDescent="0.25"/>
  <cols>
    <col min="1" max="1" width="20.140625" customWidth="1"/>
    <col min="2" max="2" width="17" customWidth="1"/>
    <col min="3" max="3" width="15" customWidth="1"/>
    <col min="4" max="4" width="16.140625" customWidth="1"/>
    <col min="5" max="5" width="13" customWidth="1"/>
    <col min="6" max="6" width="17.28515625" customWidth="1"/>
    <col min="7" max="7" width="14.85546875" customWidth="1"/>
    <col min="8" max="8" width="15" customWidth="1"/>
    <col min="9" max="9" width="14.140625" customWidth="1"/>
    <col min="10" max="10" width="12" customWidth="1"/>
  </cols>
  <sheetData>
    <row r="1" spans="1:10" ht="27" customHeight="1" x14ac:dyDescent="0.25">
      <c r="A1" s="534" t="s">
        <v>1039</v>
      </c>
      <c r="B1" s="534"/>
      <c r="C1" s="534"/>
      <c r="D1" s="534"/>
      <c r="E1" s="534"/>
      <c r="F1" s="534"/>
      <c r="G1" s="534"/>
      <c r="H1" s="534"/>
      <c r="I1" s="534"/>
      <c r="J1" s="61"/>
    </row>
    <row r="2" spans="1:10" ht="16.5" customHeight="1" x14ac:dyDescent="0.25">
      <c r="A2" s="547" t="s">
        <v>236</v>
      </c>
      <c r="B2" s="547" t="s">
        <v>883</v>
      </c>
      <c r="C2" s="547"/>
      <c r="D2" s="547"/>
      <c r="E2" s="547"/>
      <c r="F2" s="547" t="s">
        <v>975</v>
      </c>
      <c r="G2" s="547"/>
      <c r="H2" s="547"/>
      <c r="I2" s="547"/>
      <c r="J2" s="84"/>
    </row>
    <row r="3" spans="1:10" ht="19.5" customHeight="1" x14ac:dyDescent="0.25">
      <c r="A3" s="547"/>
      <c r="B3" s="547" t="s">
        <v>237</v>
      </c>
      <c r="C3" s="547"/>
      <c r="D3" s="547" t="s">
        <v>238</v>
      </c>
      <c r="E3" s="547"/>
      <c r="F3" s="547" t="s">
        <v>237</v>
      </c>
      <c r="G3" s="547"/>
      <c r="H3" s="547" t="s">
        <v>238</v>
      </c>
      <c r="I3" s="547"/>
      <c r="J3" s="84"/>
    </row>
    <row r="4" spans="1:10" ht="40.5" customHeight="1" x14ac:dyDescent="0.25">
      <c r="A4" s="547"/>
      <c r="B4" s="57" t="s">
        <v>239</v>
      </c>
      <c r="C4" s="57" t="s">
        <v>240</v>
      </c>
      <c r="D4" s="57" t="s">
        <v>241</v>
      </c>
      <c r="E4" s="57" t="s">
        <v>240</v>
      </c>
      <c r="F4" s="57" t="s">
        <v>239</v>
      </c>
      <c r="G4" s="57" t="s">
        <v>240</v>
      </c>
      <c r="H4" s="57" t="s">
        <v>241</v>
      </c>
      <c r="I4" s="57" t="s">
        <v>240</v>
      </c>
      <c r="J4" s="84"/>
    </row>
    <row r="5" spans="1:10" ht="15" customHeight="1" x14ac:dyDescent="0.25">
      <c r="A5" s="18" t="s">
        <v>63</v>
      </c>
      <c r="B5" s="306" t="s">
        <v>15</v>
      </c>
      <c r="C5" s="306">
        <v>4</v>
      </c>
      <c r="D5" s="306" t="s">
        <v>15</v>
      </c>
      <c r="E5" s="306" t="s">
        <v>15</v>
      </c>
      <c r="F5" s="306" t="s">
        <v>15</v>
      </c>
      <c r="G5" s="19">
        <v>1</v>
      </c>
      <c r="H5" s="320" t="s">
        <v>15</v>
      </c>
      <c r="I5" s="306" t="s">
        <v>15</v>
      </c>
      <c r="J5" s="84"/>
    </row>
    <row r="6" spans="1:10" ht="15.75" x14ac:dyDescent="0.25">
      <c r="A6" s="18" t="s">
        <v>97</v>
      </c>
      <c r="B6" s="306">
        <v>2</v>
      </c>
      <c r="C6" s="306" t="s">
        <v>15</v>
      </c>
      <c r="D6" s="306" t="s">
        <v>15</v>
      </c>
      <c r="E6" s="306" t="s">
        <v>15</v>
      </c>
      <c r="F6" s="306" t="s">
        <v>15</v>
      </c>
      <c r="G6" s="306" t="s">
        <v>15</v>
      </c>
      <c r="H6" s="320" t="s">
        <v>15</v>
      </c>
      <c r="I6" s="306" t="s">
        <v>15</v>
      </c>
      <c r="J6" s="84"/>
    </row>
    <row r="7" spans="1:10" ht="15" customHeight="1" x14ac:dyDescent="0.25">
      <c r="A7" s="18" t="s">
        <v>92</v>
      </c>
      <c r="B7" s="306" t="s">
        <v>15</v>
      </c>
      <c r="C7" s="306">
        <v>2</v>
      </c>
      <c r="D7" s="306" t="s">
        <v>15</v>
      </c>
      <c r="E7" s="306">
        <v>2</v>
      </c>
      <c r="F7" s="306" t="s">
        <v>15</v>
      </c>
      <c r="G7" s="306" t="s">
        <v>15</v>
      </c>
      <c r="H7" s="320" t="s">
        <v>15</v>
      </c>
      <c r="I7" s="19">
        <v>3</v>
      </c>
      <c r="J7" s="84"/>
    </row>
    <row r="8" spans="1:10" ht="15.75" x14ac:dyDescent="0.25">
      <c r="A8" s="18" t="s">
        <v>108</v>
      </c>
      <c r="B8" s="306" t="s">
        <v>15</v>
      </c>
      <c r="C8" s="306" t="s">
        <v>15</v>
      </c>
      <c r="D8" s="306" t="s">
        <v>15</v>
      </c>
      <c r="E8" s="306" t="s">
        <v>15</v>
      </c>
      <c r="F8" s="306" t="s">
        <v>15</v>
      </c>
      <c r="G8" s="19">
        <v>1</v>
      </c>
      <c r="H8" s="320" t="s">
        <v>15</v>
      </c>
      <c r="I8" s="306" t="s">
        <v>15</v>
      </c>
      <c r="J8" s="84"/>
    </row>
    <row r="9" spans="1:10" ht="15.75" x14ac:dyDescent="0.25">
      <c r="A9" s="18" t="s">
        <v>100</v>
      </c>
      <c r="B9" s="306" t="s">
        <v>15</v>
      </c>
      <c r="C9" s="306" t="s">
        <v>15</v>
      </c>
      <c r="D9" s="306" t="s">
        <v>15</v>
      </c>
      <c r="E9" s="306">
        <v>2</v>
      </c>
      <c r="F9" s="306" t="s">
        <v>15</v>
      </c>
      <c r="G9" s="306" t="s">
        <v>15</v>
      </c>
      <c r="H9" s="320" t="s">
        <v>15</v>
      </c>
      <c r="I9" s="19">
        <v>2</v>
      </c>
      <c r="J9" s="84"/>
    </row>
    <row r="10" spans="1:10" ht="15.75" x14ac:dyDescent="0.25">
      <c r="A10" s="18" t="s">
        <v>562</v>
      </c>
      <c r="B10" s="306">
        <v>1</v>
      </c>
      <c r="C10" s="306" t="s">
        <v>15</v>
      </c>
      <c r="D10" s="306" t="s">
        <v>15</v>
      </c>
      <c r="E10" s="306" t="s">
        <v>15</v>
      </c>
      <c r="F10" s="306" t="s">
        <v>15</v>
      </c>
      <c r="G10" s="306" t="s">
        <v>15</v>
      </c>
      <c r="H10" s="320" t="s">
        <v>15</v>
      </c>
      <c r="I10" s="306" t="s">
        <v>15</v>
      </c>
      <c r="J10" s="84"/>
    </row>
    <row r="11" spans="1:10" ht="15.75" x14ac:dyDescent="0.25">
      <c r="A11" s="18" t="s">
        <v>160</v>
      </c>
      <c r="B11" s="306" t="s">
        <v>15</v>
      </c>
      <c r="C11" s="306">
        <v>1</v>
      </c>
      <c r="D11" s="306" t="s">
        <v>15</v>
      </c>
      <c r="E11" s="306">
        <v>8</v>
      </c>
      <c r="F11" s="306" t="s">
        <v>15</v>
      </c>
      <c r="G11" s="19">
        <v>2</v>
      </c>
      <c r="H11" s="320" t="s">
        <v>15</v>
      </c>
      <c r="I11" s="19">
        <v>3</v>
      </c>
      <c r="J11" s="84"/>
    </row>
    <row r="12" spans="1:10" ht="15.75" x14ac:dyDescent="0.25">
      <c r="A12" s="172" t="s">
        <v>41</v>
      </c>
      <c r="B12" s="7">
        <v>3</v>
      </c>
      <c r="C12" s="7">
        <v>7</v>
      </c>
      <c r="D12" s="7">
        <v>0</v>
      </c>
      <c r="E12" s="7">
        <v>12</v>
      </c>
      <c r="F12" s="7">
        <v>0</v>
      </c>
      <c r="G12" s="7">
        <v>4</v>
      </c>
      <c r="H12" s="7">
        <v>0</v>
      </c>
      <c r="I12" s="7">
        <v>8</v>
      </c>
      <c r="J12" s="84"/>
    </row>
  </sheetData>
  <mergeCells count="8">
    <mergeCell ref="A1:I1"/>
    <mergeCell ref="A2:A4"/>
    <mergeCell ref="B2:E2"/>
    <mergeCell ref="F2:I2"/>
    <mergeCell ref="B3:C3"/>
    <mergeCell ref="D3:E3"/>
    <mergeCell ref="F3:G3"/>
    <mergeCell ref="H3:I3"/>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election activeCell="F28" sqref="F28"/>
    </sheetView>
  </sheetViews>
  <sheetFormatPr defaultRowHeight="15" x14ac:dyDescent="0.25"/>
  <cols>
    <col min="1" max="1" width="21.28515625" customWidth="1"/>
    <col min="2" max="2" width="10.7109375" customWidth="1"/>
    <col min="3" max="3" width="28.42578125" customWidth="1"/>
    <col min="4" max="4" width="31.5703125" customWidth="1"/>
    <col min="6" max="6" width="21.42578125" customWidth="1"/>
    <col min="7" max="7" width="13.140625" customWidth="1"/>
    <col min="8" max="8" width="16.42578125" customWidth="1"/>
    <col min="9" max="9" width="13.5703125" customWidth="1"/>
    <col min="10" max="10" width="16.140625" customWidth="1"/>
    <col min="11" max="11" width="4.28515625" customWidth="1"/>
    <col min="12" max="12" width="2.42578125" customWidth="1"/>
  </cols>
  <sheetData>
    <row r="1" spans="1:12" ht="35.25" customHeight="1" x14ac:dyDescent="0.25">
      <c r="A1" s="592" t="s">
        <v>908</v>
      </c>
      <c r="B1" s="592"/>
      <c r="C1" s="592"/>
      <c r="D1" s="592"/>
      <c r="E1" s="119"/>
      <c r="F1" s="592" t="s">
        <v>1041</v>
      </c>
      <c r="G1" s="592"/>
      <c r="H1" s="592"/>
      <c r="I1" s="592"/>
      <c r="J1" s="592"/>
      <c r="K1" s="592"/>
      <c r="L1" s="592"/>
    </row>
    <row r="2" spans="1:12" ht="19.5" customHeight="1" x14ac:dyDescent="0.25">
      <c r="A2" s="305" t="s">
        <v>101</v>
      </c>
      <c r="B2" s="302" t="s">
        <v>36</v>
      </c>
      <c r="C2" s="302" t="s">
        <v>97</v>
      </c>
      <c r="D2" s="302" t="s">
        <v>562</v>
      </c>
      <c r="F2" s="305" t="s">
        <v>101</v>
      </c>
      <c r="G2" s="302" t="s">
        <v>36</v>
      </c>
      <c r="H2" s="302" t="s">
        <v>108</v>
      </c>
      <c r="I2" s="301" t="s">
        <v>160</v>
      </c>
      <c r="J2" s="302" t="s">
        <v>63</v>
      </c>
    </row>
    <row r="3" spans="1:12" x14ac:dyDescent="0.25">
      <c r="A3" s="18" t="s">
        <v>155</v>
      </c>
      <c r="B3" s="51">
        <v>2</v>
      </c>
      <c r="C3" s="42">
        <v>2</v>
      </c>
      <c r="D3" s="306" t="s">
        <v>15</v>
      </c>
      <c r="F3" s="18" t="s">
        <v>232</v>
      </c>
      <c r="G3" s="51">
        <v>2</v>
      </c>
      <c r="H3" s="42" t="s">
        <v>15</v>
      </c>
      <c r="I3" s="328">
        <v>2</v>
      </c>
      <c r="J3" s="42" t="s">
        <v>15</v>
      </c>
    </row>
    <row r="4" spans="1:12" x14ac:dyDescent="0.25">
      <c r="A4" s="18" t="s">
        <v>66</v>
      </c>
      <c r="B4" s="51">
        <v>1</v>
      </c>
      <c r="C4" s="42" t="s">
        <v>15</v>
      </c>
      <c r="D4" s="306">
        <v>1</v>
      </c>
      <c r="F4" s="18" t="s">
        <v>75</v>
      </c>
      <c r="G4" s="51">
        <v>1</v>
      </c>
      <c r="H4" s="42">
        <v>1</v>
      </c>
      <c r="I4" s="42" t="s">
        <v>15</v>
      </c>
      <c r="J4" s="42" t="s">
        <v>15</v>
      </c>
    </row>
    <row r="5" spans="1:12" x14ac:dyDescent="0.25">
      <c r="A5" s="304" t="s">
        <v>41</v>
      </c>
      <c r="B5" s="7">
        <v>3</v>
      </c>
      <c r="C5" s="7">
        <v>2</v>
      </c>
      <c r="D5" s="7">
        <v>1</v>
      </c>
      <c r="F5" s="18" t="s">
        <v>559</v>
      </c>
      <c r="G5" s="51">
        <v>1</v>
      </c>
      <c r="H5" s="42" t="s">
        <v>15</v>
      </c>
      <c r="I5" s="42" t="s">
        <v>15</v>
      </c>
      <c r="J5" s="306">
        <v>1</v>
      </c>
    </row>
    <row r="6" spans="1:12" x14ac:dyDescent="0.25">
      <c r="F6" s="304" t="s">
        <v>41</v>
      </c>
      <c r="G6" s="7">
        <v>4</v>
      </c>
      <c r="H6" s="7">
        <v>1</v>
      </c>
      <c r="I6" s="316">
        <v>2</v>
      </c>
      <c r="J6" s="7">
        <v>1</v>
      </c>
    </row>
  </sheetData>
  <mergeCells count="2">
    <mergeCell ref="F1:L1"/>
    <mergeCell ref="A1:D1"/>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election activeCell="G24" sqref="G24"/>
    </sheetView>
  </sheetViews>
  <sheetFormatPr defaultRowHeight="15" x14ac:dyDescent="0.25"/>
  <cols>
    <col min="1" max="1" width="21.42578125" customWidth="1"/>
    <col min="2" max="2" width="9.85546875" customWidth="1"/>
    <col min="3" max="3" width="12.85546875" customWidth="1"/>
    <col min="4" max="4" width="11.85546875" customWidth="1"/>
    <col min="5" max="5" width="12.5703125" customWidth="1"/>
    <col min="7" max="7" width="18.7109375" customWidth="1"/>
    <col min="8" max="8" width="13" customWidth="1"/>
    <col min="9" max="9" width="16.140625" customWidth="1"/>
    <col min="10" max="10" width="19" customWidth="1"/>
    <col min="11" max="11" width="11.42578125" customWidth="1"/>
  </cols>
  <sheetData>
    <row r="1" spans="1:11" ht="39.75" customHeight="1" x14ac:dyDescent="0.25">
      <c r="A1" s="534" t="s">
        <v>909</v>
      </c>
      <c r="B1" s="534"/>
      <c r="C1" s="534"/>
      <c r="D1" s="534"/>
      <c r="E1" s="534"/>
      <c r="F1" s="119"/>
      <c r="G1" s="534" t="s">
        <v>1040</v>
      </c>
      <c r="H1" s="534"/>
      <c r="I1" s="534"/>
      <c r="J1" s="534"/>
      <c r="K1" s="534"/>
    </row>
    <row r="2" spans="1:11" ht="22.5" customHeight="1" x14ac:dyDescent="0.25">
      <c r="A2" s="544" t="s">
        <v>101</v>
      </c>
      <c r="B2" s="537" t="s">
        <v>36</v>
      </c>
      <c r="C2" s="537" t="s">
        <v>8</v>
      </c>
      <c r="D2" s="537"/>
      <c r="E2" s="537"/>
      <c r="G2" s="544" t="s">
        <v>101</v>
      </c>
      <c r="H2" s="537" t="s">
        <v>36</v>
      </c>
    </row>
    <row r="3" spans="1:11" x14ac:dyDescent="0.25">
      <c r="A3" s="544"/>
      <c r="B3" s="537"/>
      <c r="C3" s="302" t="s">
        <v>92</v>
      </c>
      <c r="D3" s="302" t="s">
        <v>160</v>
      </c>
      <c r="E3" s="302" t="s">
        <v>63</v>
      </c>
      <c r="G3" s="544"/>
      <c r="H3" s="537"/>
    </row>
    <row r="4" spans="1:11" x14ac:dyDescent="0.25">
      <c r="A4" s="66" t="s">
        <v>108</v>
      </c>
      <c r="B4" s="71">
        <v>2</v>
      </c>
      <c r="C4" s="306" t="s">
        <v>15</v>
      </c>
      <c r="D4" s="306" t="s">
        <v>15</v>
      </c>
      <c r="E4" s="306">
        <v>2</v>
      </c>
      <c r="G4" s="66"/>
      <c r="H4" s="71"/>
    </row>
    <row r="5" spans="1:11" x14ac:dyDescent="0.25">
      <c r="A5" s="66" t="s">
        <v>76</v>
      </c>
      <c r="B5" s="71">
        <v>1</v>
      </c>
      <c r="C5" s="314">
        <v>1</v>
      </c>
      <c r="D5" s="306" t="s">
        <v>15</v>
      </c>
      <c r="E5" s="306" t="s">
        <v>15</v>
      </c>
      <c r="G5" s="304" t="s">
        <v>41</v>
      </c>
      <c r="H5" s="7">
        <f>SUM(H4:H4)</f>
        <v>0</v>
      </c>
    </row>
    <row r="6" spans="1:11" x14ac:dyDescent="0.25">
      <c r="A6" s="66" t="s">
        <v>94</v>
      </c>
      <c r="B6" s="71">
        <v>1</v>
      </c>
      <c r="C6" s="306" t="s">
        <v>15</v>
      </c>
      <c r="D6" s="306" t="s">
        <v>15</v>
      </c>
      <c r="E6" s="314">
        <v>1</v>
      </c>
    </row>
    <row r="7" spans="1:11" x14ac:dyDescent="0.25">
      <c r="A7" s="66" t="s">
        <v>70</v>
      </c>
      <c r="B7" s="71">
        <v>1</v>
      </c>
      <c r="C7" s="314">
        <v>1</v>
      </c>
      <c r="D7" s="306" t="s">
        <v>15</v>
      </c>
      <c r="E7" s="306" t="s">
        <v>15</v>
      </c>
    </row>
    <row r="8" spans="1:11" x14ac:dyDescent="0.25">
      <c r="A8" s="66" t="s">
        <v>160</v>
      </c>
      <c r="B8" s="71">
        <v>1</v>
      </c>
      <c r="C8" s="306" t="s">
        <v>15</v>
      </c>
      <c r="D8" s="306" t="s">
        <v>15</v>
      </c>
      <c r="E8" s="306">
        <v>1</v>
      </c>
    </row>
    <row r="9" spans="1:11" x14ac:dyDescent="0.25">
      <c r="A9" s="18" t="s">
        <v>231</v>
      </c>
      <c r="B9" s="70">
        <v>1</v>
      </c>
      <c r="C9" s="306" t="s">
        <v>15</v>
      </c>
      <c r="D9" s="306">
        <v>1</v>
      </c>
      <c r="E9" s="306" t="s">
        <v>15</v>
      </c>
    </row>
    <row r="10" spans="1:11" x14ac:dyDescent="0.25">
      <c r="A10" s="304" t="s">
        <v>41</v>
      </c>
      <c r="B10" s="7">
        <f>SUM(B4:B9)</f>
        <v>7</v>
      </c>
      <c r="C10" s="7">
        <v>2</v>
      </c>
      <c r="D10" s="7">
        <v>1</v>
      </c>
      <c r="E10" s="7">
        <v>4</v>
      </c>
    </row>
  </sheetData>
  <mergeCells count="7">
    <mergeCell ref="A1:E1"/>
    <mergeCell ref="G1:K1"/>
    <mergeCell ref="A2:A3"/>
    <mergeCell ref="B2:B3"/>
    <mergeCell ref="G2:G3"/>
    <mergeCell ref="H2:H3"/>
    <mergeCell ref="C2:E2"/>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F22" sqref="F22"/>
    </sheetView>
  </sheetViews>
  <sheetFormatPr defaultRowHeight="15" x14ac:dyDescent="0.25"/>
  <cols>
    <col min="1" max="1" width="21.5703125" customWidth="1"/>
    <col min="2" max="2" width="15.28515625" customWidth="1"/>
    <col min="3" max="3" width="19.5703125" customWidth="1"/>
    <col min="4" max="4" width="22.7109375" customWidth="1"/>
    <col min="6" max="6" width="22.42578125" customWidth="1"/>
    <col min="7" max="7" width="15" customWidth="1"/>
    <col min="8" max="8" width="18.7109375" customWidth="1"/>
    <col min="9" max="9" width="20.140625" customWidth="1"/>
  </cols>
  <sheetData>
    <row r="1" spans="1:9" ht="36.75" customHeight="1" x14ac:dyDescent="0.25">
      <c r="A1" s="534" t="s">
        <v>910</v>
      </c>
      <c r="B1" s="534"/>
      <c r="C1" s="534"/>
      <c r="D1" s="534"/>
      <c r="F1" s="534" t="s">
        <v>1042</v>
      </c>
      <c r="G1" s="534"/>
      <c r="H1" s="534"/>
      <c r="I1" s="534"/>
    </row>
    <row r="2" spans="1:9" x14ac:dyDescent="0.25">
      <c r="A2" s="537" t="s">
        <v>242</v>
      </c>
      <c r="B2" s="537" t="s">
        <v>36</v>
      </c>
      <c r="C2" s="537" t="s">
        <v>8</v>
      </c>
      <c r="D2" s="537"/>
      <c r="F2" s="537" t="s">
        <v>242</v>
      </c>
      <c r="G2" s="537" t="s">
        <v>36</v>
      </c>
      <c r="H2" s="537" t="s">
        <v>8</v>
      </c>
      <c r="I2" s="537"/>
    </row>
    <row r="3" spans="1:9" x14ac:dyDescent="0.25">
      <c r="A3" s="537"/>
      <c r="B3" s="537"/>
      <c r="C3" s="303" t="s">
        <v>911</v>
      </c>
      <c r="D3" s="302" t="s">
        <v>808</v>
      </c>
      <c r="F3" s="537"/>
      <c r="G3" s="537"/>
      <c r="H3" s="46" t="s">
        <v>911</v>
      </c>
      <c r="I3" s="4" t="s">
        <v>808</v>
      </c>
    </row>
    <row r="4" spans="1:9" x14ac:dyDescent="0.25">
      <c r="A4" s="309" t="s">
        <v>67</v>
      </c>
      <c r="B4" s="55">
        <v>6</v>
      </c>
      <c r="C4" s="311" t="s">
        <v>15</v>
      </c>
      <c r="D4" s="311">
        <v>6</v>
      </c>
      <c r="F4" s="322" t="s">
        <v>67</v>
      </c>
      <c r="G4" s="55">
        <v>4</v>
      </c>
      <c r="H4" s="323">
        <v>4</v>
      </c>
      <c r="I4" s="323" t="s">
        <v>15</v>
      </c>
    </row>
    <row r="5" spans="1:9" x14ac:dyDescent="0.25">
      <c r="A5" s="309" t="s">
        <v>158</v>
      </c>
      <c r="B5" s="55">
        <v>2</v>
      </c>
      <c r="C5" s="311" t="s">
        <v>15</v>
      </c>
      <c r="D5" s="311">
        <v>2</v>
      </c>
      <c r="F5" s="322" t="s">
        <v>517</v>
      </c>
      <c r="G5" s="55">
        <v>3</v>
      </c>
      <c r="H5" s="323">
        <v>3</v>
      </c>
      <c r="I5" s="323" t="s">
        <v>15</v>
      </c>
    </row>
    <row r="6" spans="1:9" x14ac:dyDescent="0.25">
      <c r="A6" s="309" t="s">
        <v>78</v>
      </c>
      <c r="B6" s="55">
        <v>2</v>
      </c>
      <c r="C6" s="311" t="s">
        <v>15</v>
      </c>
      <c r="D6" s="311">
        <v>2</v>
      </c>
      <c r="F6" s="322" t="s">
        <v>72</v>
      </c>
      <c r="G6" s="55">
        <v>2</v>
      </c>
      <c r="H6" s="323">
        <v>2</v>
      </c>
      <c r="I6" s="323" t="s">
        <v>15</v>
      </c>
    </row>
    <row r="7" spans="1:9" x14ac:dyDescent="0.25">
      <c r="A7" s="309" t="s">
        <v>209</v>
      </c>
      <c r="B7" s="55">
        <v>1</v>
      </c>
      <c r="C7" s="311" t="s">
        <v>15</v>
      </c>
      <c r="D7" s="311">
        <v>1</v>
      </c>
      <c r="F7" s="322" t="s">
        <v>79</v>
      </c>
      <c r="G7" s="55">
        <v>2</v>
      </c>
      <c r="H7" s="323">
        <v>1</v>
      </c>
      <c r="I7" s="323">
        <v>1</v>
      </c>
    </row>
    <row r="8" spans="1:9" x14ac:dyDescent="0.25">
      <c r="A8" s="133" t="s">
        <v>83</v>
      </c>
      <c r="B8" s="134">
        <v>1</v>
      </c>
      <c r="C8" s="311" t="s">
        <v>15</v>
      </c>
      <c r="D8" s="311">
        <v>1</v>
      </c>
      <c r="F8" s="133" t="s">
        <v>76</v>
      </c>
      <c r="G8" s="134">
        <v>1</v>
      </c>
      <c r="H8" s="323">
        <v>1</v>
      </c>
      <c r="I8" s="323" t="s">
        <v>15</v>
      </c>
    </row>
    <row r="9" spans="1:9" x14ac:dyDescent="0.25">
      <c r="A9" s="309" t="s">
        <v>75</v>
      </c>
      <c r="B9" s="55">
        <v>1</v>
      </c>
      <c r="C9" s="311" t="s">
        <v>15</v>
      </c>
      <c r="D9" s="311">
        <v>1</v>
      </c>
      <c r="F9" s="322" t="s">
        <v>230</v>
      </c>
      <c r="G9" s="55">
        <v>1</v>
      </c>
      <c r="H9" s="323" t="s">
        <v>15</v>
      </c>
      <c r="I9" s="323">
        <v>1</v>
      </c>
    </row>
    <row r="10" spans="1:9" x14ac:dyDescent="0.25">
      <c r="A10" s="309" t="s">
        <v>76</v>
      </c>
      <c r="B10" s="55">
        <v>1</v>
      </c>
      <c r="C10" s="311" t="s">
        <v>15</v>
      </c>
      <c r="D10" s="311">
        <v>1</v>
      </c>
      <c r="F10" s="322" t="s">
        <v>155</v>
      </c>
      <c r="G10" s="55">
        <v>1</v>
      </c>
      <c r="H10" s="323">
        <v>1</v>
      </c>
      <c r="I10" s="323" t="s">
        <v>15</v>
      </c>
    </row>
    <row r="11" spans="1:9" x14ac:dyDescent="0.25">
      <c r="A11" s="322" t="s">
        <v>71</v>
      </c>
      <c r="B11" s="55">
        <v>1</v>
      </c>
      <c r="C11" s="323" t="s">
        <v>15</v>
      </c>
      <c r="D11" s="323">
        <v>1</v>
      </c>
      <c r="F11" s="322" t="s">
        <v>345</v>
      </c>
      <c r="G11" s="55">
        <v>1</v>
      </c>
      <c r="H11" s="323">
        <v>1</v>
      </c>
      <c r="I11" s="323" t="s">
        <v>15</v>
      </c>
    </row>
    <row r="12" spans="1:9" x14ac:dyDescent="0.25">
      <c r="A12" s="309" t="s">
        <v>96</v>
      </c>
      <c r="B12" s="55">
        <v>1</v>
      </c>
      <c r="C12" s="311" t="s">
        <v>15</v>
      </c>
      <c r="D12" s="311">
        <v>1</v>
      </c>
      <c r="F12" s="322" t="s">
        <v>479</v>
      </c>
      <c r="G12" s="55">
        <v>1</v>
      </c>
      <c r="H12" s="323">
        <v>1</v>
      </c>
      <c r="I12" s="323" t="s">
        <v>15</v>
      </c>
    </row>
    <row r="13" spans="1:9" ht="16.5" customHeight="1" x14ac:dyDescent="0.25">
      <c r="A13" s="133" t="s">
        <v>231</v>
      </c>
      <c r="B13" s="134">
        <v>1</v>
      </c>
      <c r="C13" s="311" t="s">
        <v>15</v>
      </c>
      <c r="D13" s="311">
        <v>1</v>
      </c>
      <c r="F13" s="322" t="s">
        <v>78</v>
      </c>
      <c r="G13" s="55">
        <v>1</v>
      </c>
      <c r="H13" s="323">
        <v>1</v>
      </c>
      <c r="I13" s="323" t="s">
        <v>15</v>
      </c>
    </row>
    <row r="14" spans="1:9" x14ac:dyDescent="0.25">
      <c r="A14" s="304" t="s">
        <v>41</v>
      </c>
      <c r="B14" s="55">
        <v>17</v>
      </c>
      <c r="C14" s="315">
        <v>0</v>
      </c>
      <c r="D14" s="315">
        <v>17</v>
      </c>
      <c r="F14" s="5" t="s">
        <v>41</v>
      </c>
      <c r="G14" s="55">
        <v>17</v>
      </c>
      <c r="H14" s="315">
        <v>15</v>
      </c>
      <c r="I14" s="315">
        <v>2</v>
      </c>
    </row>
    <row r="15" spans="1:9" ht="17.25" customHeight="1" x14ac:dyDescent="0.25"/>
    <row r="16" spans="1:9" ht="17.25" customHeight="1" x14ac:dyDescent="0.25"/>
    <row r="17" ht="17.25" customHeight="1" x14ac:dyDescent="0.25"/>
    <row r="18" ht="14.25" customHeight="1" x14ac:dyDescent="0.25"/>
    <row r="19" ht="20.25" customHeight="1" x14ac:dyDescent="0.25"/>
    <row r="20" ht="58.5" customHeight="1" x14ac:dyDescent="0.25"/>
    <row r="21" ht="48.75" customHeight="1" x14ac:dyDescent="0.25"/>
  </sheetData>
  <sortState ref="B4:E13">
    <sortCondition descending="1" ref="C4:C13"/>
    <sortCondition ref="B4:B13"/>
  </sortState>
  <mergeCells count="8">
    <mergeCell ref="F2:F3"/>
    <mergeCell ref="G2:G3"/>
    <mergeCell ref="H2:I2"/>
    <mergeCell ref="A1:D1"/>
    <mergeCell ref="F1:I1"/>
    <mergeCell ref="A2:A3"/>
    <mergeCell ref="B2:B3"/>
    <mergeCell ref="C2:D2"/>
  </mergeCells>
  <pageMargins left="0.7" right="0.7" top="0.75" bottom="0.75" header="0.3" footer="0.3"/>
  <pageSetup paperSize="9"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election activeCell="A7" sqref="A7"/>
    </sheetView>
  </sheetViews>
  <sheetFormatPr defaultRowHeight="15" x14ac:dyDescent="0.25"/>
  <cols>
    <col min="1" max="1" width="28.85546875" customWidth="1"/>
    <col min="2" max="2" width="28.42578125" customWidth="1"/>
    <col min="3" max="3" width="29.42578125" customWidth="1"/>
  </cols>
  <sheetData>
    <row r="1" spans="1:3" ht="37.5" customHeight="1" x14ac:dyDescent="0.25">
      <c r="A1" s="534" t="s">
        <v>1043</v>
      </c>
      <c r="B1" s="534"/>
      <c r="C1" s="534"/>
    </row>
    <row r="2" spans="1:3" ht="28.5" customHeight="1" x14ac:dyDescent="0.25">
      <c r="A2" s="104"/>
      <c r="B2" s="307" t="s">
        <v>883</v>
      </c>
      <c r="C2" s="10" t="s">
        <v>975</v>
      </c>
    </row>
    <row r="3" spans="1:3" ht="18.75" customHeight="1" x14ac:dyDescent="0.25">
      <c r="A3" s="49" t="s">
        <v>243</v>
      </c>
      <c r="B3" s="311">
        <v>20</v>
      </c>
      <c r="C3" s="12">
        <v>25</v>
      </c>
    </row>
    <row r="4" spans="1:3" ht="19.5" customHeight="1" x14ac:dyDescent="0.25">
      <c r="A4" s="49" t="s">
        <v>244</v>
      </c>
      <c r="B4" s="311">
        <v>27</v>
      </c>
      <c r="C4" s="12">
        <v>16</v>
      </c>
    </row>
    <row r="5" spans="1:3" x14ac:dyDescent="0.25">
      <c r="A5" s="125"/>
      <c r="B5" s="126"/>
      <c r="C5" s="126"/>
    </row>
    <row r="6" spans="1:3" ht="16.5" customHeight="1" x14ac:dyDescent="0.25"/>
    <row r="7" spans="1:3" x14ac:dyDescent="0.25">
      <c r="A7" s="414" t="s">
        <v>1078</v>
      </c>
      <c r="B7" s="415"/>
      <c r="C7" s="416"/>
    </row>
    <row r="8" spans="1:3" x14ac:dyDescent="0.25">
      <c r="A8" s="744" t="s">
        <v>245</v>
      </c>
      <c r="B8" s="745"/>
      <c r="C8" s="746"/>
    </row>
    <row r="9" spans="1:3" ht="38.25" customHeight="1" x14ac:dyDescent="0.25">
      <c r="A9" s="744"/>
      <c r="B9" s="745"/>
      <c r="C9" s="746"/>
    </row>
    <row r="10" spans="1:3" x14ac:dyDescent="0.25">
      <c r="A10" s="747" t="s">
        <v>1079</v>
      </c>
      <c r="B10" s="748"/>
      <c r="C10" s="749"/>
    </row>
    <row r="11" spans="1:3" x14ac:dyDescent="0.25">
      <c r="A11" s="747"/>
      <c r="B11" s="748"/>
      <c r="C11" s="749"/>
    </row>
    <row r="12" spans="1:3" ht="24" customHeight="1" x14ac:dyDescent="0.25">
      <c r="A12" s="750"/>
      <c r="B12" s="751"/>
      <c r="C12" s="752"/>
    </row>
  </sheetData>
  <mergeCells count="3">
    <mergeCell ref="A8:C9"/>
    <mergeCell ref="A10:C12"/>
    <mergeCell ref="A1:C1"/>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showGridLines="0" workbookViewId="0">
      <selection activeCell="J29" sqref="J29"/>
    </sheetView>
  </sheetViews>
  <sheetFormatPr defaultRowHeight="15" x14ac:dyDescent="0.25"/>
  <cols>
    <col min="1" max="1" width="23.85546875" customWidth="1"/>
    <col min="2" max="2" width="13" customWidth="1"/>
    <col min="3" max="11" width="12.7109375" customWidth="1"/>
    <col min="13" max="13" width="17.7109375" customWidth="1"/>
    <col min="14" max="14" width="12.7109375" customWidth="1"/>
    <col min="15" max="15" width="12.85546875" customWidth="1"/>
    <col min="16" max="16" width="13" customWidth="1"/>
    <col min="17" max="17" width="14.140625" customWidth="1"/>
    <col min="18" max="18" width="13.85546875" customWidth="1"/>
    <col min="19" max="19" width="13.5703125" customWidth="1"/>
    <col min="20" max="20" width="12.28515625" customWidth="1"/>
    <col min="21" max="21" width="13.5703125" customWidth="1"/>
  </cols>
  <sheetData>
    <row r="1" spans="1:23" ht="41.25" customHeight="1" x14ac:dyDescent="0.25">
      <c r="A1" s="592" t="s">
        <v>912</v>
      </c>
      <c r="B1" s="592"/>
      <c r="C1" s="592"/>
      <c r="D1" s="592"/>
      <c r="E1" s="592"/>
      <c r="F1" s="592"/>
      <c r="G1" s="592"/>
      <c r="H1" s="592"/>
      <c r="I1" s="592"/>
      <c r="M1" s="534" t="s">
        <v>1044</v>
      </c>
      <c r="N1" s="534"/>
      <c r="O1" s="534"/>
      <c r="P1" s="534"/>
      <c r="Q1" s="534"/>
      <c r="R1" s="534"/>
      <c r="S1" s="534"/>
      <c r="T1" s="534"/>
      <c r="U1" s="534"/>
      <c r="V1" s="534"/>
      <c r="W1" s="534"/>
    </row>
    <row r="2" spans="1:23" ht="22.5" customHeight="1" x14ac:dyDescent="0.25">
      <c r="A2" s="540" t="s">
        <v>101</v>
      </c>
      <c r="B2" s="537" t="s">
        <v>36</v>
      </c>
      <c r="C2" s="537" t="s">
        <v>246</v>
      </c>
      <c r="D2" s="537"/>
      <c r="E2" s="537"/>
      <c r="F2" s="537"/>
      <c r="G2" s="537"/>
      <c r="H2" s="537"/>
      <c r="I2" s="537"/>
      <c r="J2" s="537"/>
      <c r="K2" s="537"/>
      <c r="M2" s="537" t="s">
        <v>101</v>
      </c>
      <c r="N2" s="537" t="s">
        <v>36</v>
      </c>
      <c r="O2" s="537" t="s">
        <v>246</v>
      </c>
      <c r="P2" s="537"/>
      <c r="Q2" s="537"/>
      <c r="R2" s="537"/>
      <c r="S2" s="537"/>
      <c r="T2" s="537"/>
      <c r="U2" s="537"/>
    </row>
    <row r="3" spans="1:23" x14ac:dyDescent="0.25">
      <c r="A3" s="541"/>
      <c r="B3" s="537"/>
      <c r="C3" s="302" t="s">
        <v>160</v>
      </c>
      <c r="D3" s="302" t="s">
        <v>562</v>
      </c>
      <c r="E3" s="302" t="s">
        <v>92</v>
      </c>
      <c r="F3" s="302" t="s">
        <v>100</v>
      </c>
      <c r="G3" s="302" t="s">
        <v>566</v>
      </c>
      <c r="H3" s="302" t="s">
        <v>255</v>
      </c>
      <c r="I3" s="302" t="s">
        <v>559</v>
      </c>
      <c r="J3" s="302" t="s">
        <v>561</v>
      </c>
      <c r="K3" s="302" t="s">
        <v>564</v>
      </c>
      <c r="M3" s="537"/>
      <c r="N3" s="537"/>
      <c r="O3" s="317" t="s">
        <v>160</v>
      </c>
      <c r="P3" s="317" t="s">
        <v>92</v>
      </c>
      <c r="Q3" s="317" t="s">
        <v>100</v>
      </c>
      <c r="R3" s="317" t="s">
        <v>567</v>
      </c>
      <c r="S3" s="317" t="s">
        <v>559</v>
      </c>
      <c r="T3" s="317" t="s">
        <v>561</v>
      </c>
      <c r="U3" s="317" t="s">
        <v>564</v>
      </c>
    </row>
    <row r="4" spans="1:23" x14ac:dyDescent="0.25">
      <c r="A4" s="18" t="s">
        <v>62</v>
      </c>
      <c r="B4" s="56">
        <v>4</v>
      </c>
      <c r="C4" s="306">
        <v>3</v>
      </c>
      <c r="D4" s="306" t="s">
        <v>15</v>
      </c>
      <c r="E4" s="306" t="s">
        <v>15</v>
      </c>
      <c r="F4" s="306">
        <v>1</v>
      </c>
      <c r="G4" s="306" t="s">
        <v>15</v>
      </c>
      <c r="H4" s="306" t="s">
        <v>15</v>
      </c>
      <c r="I4" s="306" t="s">
        <v>15</v>
      </c>
      <c r="J4" s="306" t="s">
        <v>15</v>
      </c>
      <c r="K4" s="306" t="s">
        <v>15</v>
      </c>
      <c r="M4" s="18" t="s">
        <v>63</v>
      </c>
      <c r="N4" s="56">
        <v>12</v>
      </c>
      <c r="O4" s="320">
        <v>2</v>
      </c>
      <c r="P4" s="320">
        <v>1</v>
      </c>
      <c r="Q4" s="320">
        <v>1</v>
      </c>
      <c r="R4" s="320">
        <v>1</v>
      </c>
      <c r="S4" s="320" t="s">
        <v>15</v>
      </c>
      <c r="T4" s="320">
        <v>7</v>
      </c>
      <c r="U4" s="320" t="s">
        <v>15</v>
      </c>
    </row>
    <row r="5" spans="1:23" x14ac:dyDescent="0.25">
      <c r="A5" s="18" t="s">
        <v>63</v>
      </c>
      <c r="B5" s="56">
        <v>3</v>
      </c>
      <c r="C5" s="306" t="s">
        <v>15</v>
      </c>
      <c r="D5" s="306" t="s">
        <v>15</v>
      </c>
      <c r="E5" s="306" t="s">
        <v>15</v>
      </c>
      <c r="F5" s="306" t="s">
        <v>15</v>
      </c>
      <c r="G5" s="306" t="s">
        <v>15</v>
      </c>
      <c r="H5" s="306" t="s">
        <v>15</v>
      </c>
      <c r="I5" s="306" t="s">
        <v>15</v>
      </c>
      <c r="J5" s="306">
        <v>3</v>
      </c>
      <c r="K5" s="306" t="s">
        <v>15</v>
      </c>
      <c r="M5" s="18" t="s">
        <v>66</v>
      </c>
      <c r="N5" s="56">
        <v>4</v>
      </c>
      <c r="O5" s="320" t="s">
        <v>15</v>
      </c>
      <c r="P5" s="320" t="s">
        <v>15</v>
      </c>
      <c r="Q5" s="320">
        <v>3</v>
      </c>
      <c r="R5" s="320" t="s">
        <v>15</v>
      </c>
      <c r="S5" s="320" t="s">
        <v>15</v>
      </c>
      <c r="T5" s="320" t="s">
        <v>15</v>
      </c>
      <c r="U5" s="320">
        <v>1</v>
      </c>
    </row>
    <row r="6" spans="1:23" x14ac:dyDescent="0.25">
      <c r="A6" s="18" t="s">
        <v>95</v>
      </c>
      <c r="B6" s="56">
        <v>2</v>
      </c>
      <c r="C6" s="306" t="s">
        <v>15</v>
      </c>
      <c r="D6" s="306" t="s">
        <v>15</v>
      </c>
      <c r="E6" s="306" t="s">
        <v>15</v>
      </c>
      <c r="F6" s="306" t="s">
        <v>15</v>
      </c>
      <c r="G6" s="306" t="s">
        <v>15</v>
      </c>
      <c r="H6" s="306" t="s">
        <v>15</v>
      </c>
      <c r="I6" s="306">
        <v>1</v>
      </c>
      <c r="J6" s="306">
        <v>1</v>
      </c>
      <c r="K6" s="306" t="s">
        <v>15</v>
      </c>
      <c r="M6" s="18" t="s">
        <v>62</v>
      </c>
      <c r="N6" s="56">
        <v>3</v>
      </c>
      <c r="O6" s="320" t="s">
        <v>15</v>
      </c>
      <c r="P6" s="320" t="s">
        <v>15</v>
      </c>
      <c r="Q6" s="320">
        <v>1</v>
      </c>
      <c r="R6" s="320" t="s">
        <v>15</v>
      </c>
      <c r="S6" s="320">
        <v>1</v>
      </c>
      <c r="T6" s="320" t="s">
        <v>15</v>
      </c>
      <c r="U6" s="320">
        <v>1</v>
      </c>
    </row>
    <row r="7" spans="1:23" x14ac:dyDescent="0.25">
      <c r="A7" s="18" t="s">
        <v>68</v>
      </c>
      <c r="B7" s="56">
        <v>1</v>
      </c>
      <c r="C7" s="306" t="s">
        <v>15</v>
      </c>
      <c r="D7" s="306" t="s">
        <v>15</v>
      </c>
      <c r="E7" s="306" t="s">
        <v>15</v>
      </c>
      <c r="F7" s="306" t="s">
        <v>15</v>
      </c>
      <c r="G7" s="306">
        <v>1</v>
      </c>
      <c r="H7" s="306" t="s">
        <v>15</v>
      </c>
      <c r="I7" s="306" t="s">
        <v>15</v>
      </c>
      <c r="J7" s="306" t="s">
        <v>15</v>
      </c>
      <c r="K7" s="306" t="s">
        <v>15</v>
      </c>
      <c r="M7" s="18" t="s">
        <v>68</v>
      </c>
      <c r="N7" s="56">
        <v>1</v>
      </c>
      <c r="O7" s="320" t="s">
        <v>15</v>
      </c>
      <c r="P7" s="320" t="s">
        <v>15</v>
      </c>
      <c r="Q7" s="320">
        <v>1</v>
      </c>
      <c r="R7" s="320" t="s">
        <v>15</v>
      </c>
      <c r="S7" s="320" t="s">
        <v>15</v>
      </c>
      <c r="T7" s="320" t="s">
        <v>15</v>
      </c>
      <c r="U7" s="320" t="s">
        <v>15</v>
      </c>
    </row>
    <row r="8" spans="1:23" x14ac:dyDescent="0.25">
      <c r="A8" s="18" t="s">
        <v>228</v>
      </c>
      <c r="B8" s="56">
        <v>1</v>
      </c>
      <c r="C8" s="306" t="s">
        <v>15</v>
      </c>
      <c r="D8" s="306" t="s">
        <v>15</v>
      </c>
      <c r="E8" s="306" t="s">
        <v>15</v>
      </c>
      <c r="F8" s="306" t="s">
        <v>15</v>
      </c>
      <c r="G8" s="306" t="s">
        <v>15</v>
      </c>
      <c r="H8" s="306">
        <v>1</v>
      </c>
      <c r="I8" s="306" t="s">
        <v>15</v>
      </c>
      <c r="J8" s="306" t="s">
        <v>15</v>
      </c>
      <c r="K8" s="306" t="s">
        <v>15</v>
      </c>
      <c r="M8" s="18" t="s">
        <v>70</v>
      </c>
      <c r="N8" s="56">
        <v>1</v>
      </c>
      <c r="O8" s="320">
        <v>1</v>
      </c>
      <c r="P8" s="320" t="s">
        <v>15</v>
      </c>
      <c r="Q8" s="320" t="s">
        <v>15</v>
      </c>
      <c r="R8" s="320" t="s">
        <v>15</v>
      </c>
      <c r="S8" s="320" t="s">
        <v>15</v>
      </c>
      <c r="T8" s="320" t="s">
        <v>15</v>
      </c>
      <c r="U8" s="320" t="s">
        <v>15</v>
      </c>
    </row>
    <row r="9" spans="1:23" x14ac:dyDescent="0.25">
      <c r="A9" s="18" t="s">
        <v>209</v>
      </c>
      <c r="B9" s="56">
        <v>1</v>
      </c>
      <c r="C9" s="306" t="s">
        <v>15</v>
      </c>
      <c r="D9" s="306" t="s">
        <v>15</v>
      </c>
      <c r="E9" s="306" t="s">
        <v>15</v>
      </c>
      <c r="F9" s="306" t="s">
        <v>15</v>
      </c>
      <c r="G9" s="306" t="s">
        <v>15</v>
      </c>
      <c r="H9" s="306" t="s">
        <v>15</v>
      </c>
      <c r="I9" s="306" t="s">
        <v>15</v>
      </c>
      <c r="J9" s="306" t="s">
        <v>15</v>
      </c>
      <c r="K9" s="306">
        <v>1</v>
      </c>
      <c r="M9" s="18" t="s">
        <v>90</v>
      </c>
      <c r="N9" s="56">
        <v>1</v>
      </c>
      <c r="O9" s="320" t="s">
        <v>15</v>
      </c>
      <c r="P9" s="320" t="s">
        <v>15</v>
      </c>
      <c r="Q9" s="320" t="s">
        <v>15</v>
      </c>
      <c r="R9" s="320" t="s">
        <v>15</v>
      </c>
      <c r="S9" s="320" t="s">
        <v>15</v>
      </c>
      <c r="T9" s="320">
        <v>1</v>
      </c>
      <c r="U9" s="320" t="s">
        <v>15</v>
      </c>
    </row>
    <row r="10" spans="1:23" x14ac:dyDescent="0.25">
      <c r="A10" s="18" t="s">
        <v>74</v>
      </c>
      <c r="B10" s="56">
        <v>1</v>
      </c>
      <c r="C10" s="306" t="s">
        <v>15</v>
      </c>
      <c r="D10" s="306" t="s">
        <v>15</v>
      </c>
      <c r="E10" s="306" t="s">
        <v>15</v>
      </c>
      <c r="F10" s="306">
        <v>1</v>
      </c>
      <c r="G10" s="306" t="s">
        <v>15</v>
      </c>
      <c r="H10" s="306" t="s">
        <v>15</v>
      </c>
      <c r="I10" s="306" t="s">
        <v>15</v>
      </c>
      <c r="J10" s="306" t="s">
        <v>15</v>
      </c>
      <c r="K10" s="306" t="s">
        <v>15</v>
      </c>
      <c r="M10" s="18" t="s">
        <v>80</v>
      </c>
      <c r="N10" s="56">
        <v>1</v>
      </c>
      <c r="O10" s="320" t="s">
        <v>15</v>
      </c>
      <c r="P10" s="320" t="s">
        <v>15</v>
      </c>
      <c r="Q10" s="320" t="s">
        <v>15</v>
      </c>
      <c r="R10" s="320" t="s">
        <v>15</v>
      </c>
      <c r="S10" s="320">
        <v>1</v>
      </c>
      <c r="T10" s="320" t="s">
        <v>15</v>
      </c>
      <c r="U10" s="320" t="s">
        <v>15</v>
      </c>
    </row>
    <row r="11" spans="1:23" ht="17.25" customHeight="1" x14ac:dyDescent="0.25">
      <c r="A11" s="18" t="s">
        <v>80</v>
      </c>
      <c r="B11" s="56">
        <v>1</v>
      </c>
      <c r="C11" s="306" t="s">
        <v>15</v>
      </c>
      <c r="D11" s="306">
        <v>1</v>
      </c>
      <c r="E11" s="306" t="s">
        <v>15</v>
      </c>
      <c r="F11" s="306" t="s">
        <v>15</v>
      </c>
      <c r="G11" s="306" t="s">
        <v>15</v>
      </c>
      <c r="H11" s="306" t="s">
        <v>15</v>
      </c>
      <c r="I11" s="306" t="s">
        <v>15</v>
      </c>
      <c r="J11" s="306" t="s">
        <v>15</v>
      </c>
      <c r="K11" s="306" t="s">
        <v>15</v>
      </c>
      <c r="M11" s="18" t="s">
        <v>84</v>
      </c>
      <c r="N11" s="56">
        <v>1</v>
      </c>
      <c r="O11" s="320">
        <v>1</v>
      </c>
      <c r="P11" s="320" t="s">
        <v>15</v>
      </c>
      <c r="Q11" s="320" t="s">
        <v>15</v>
      </c>
      <c r="R11" s="320" t="s">
        <v>15</v>
      </c>
      <c r="S11" s="320" t="s">
        <v>15</v>
      </c>
      <c r="T11" s="320" t="s">
        <v>15</v>
      </c>
      <c r="U11" s="320" t="s">
        <v>15</v>
      </c>
    </row>
    <row r="12" spans="1:23" x14ac:dyDescent="0.25">
      <c r="A12" s="18" t="s">
        <v>72</v>
      </c>
      <c r="B12" s="56">
        <v>1</v>
      </c>
      <c r="C12" s="306">
        <v>1</v>
      </c>
      <c r="D12" s="306" t="s">
        <v>15</v>
      </c>
      <c r="E12" s="306" t="s">
        <v>15</v>
      </c>
      <c r="F12" s="306" t="s">
        <v>15</v>
      </c>
      <c r="G12" s="306" t="s">
        <v>15</v>
      </c>
      <c r="H12" s="306" t="s">
        <v>15</v>
      </c>
      <c r="I12" s="306" t="s">
        <v>15</v>
      </c>
      <c r="J12" s="306" t="s">
        <v>15</v>
      </c>
      <c r="K12" s="306" t="s">
        <v>15</v>
      </c>
      <c r="M12" s="18" t="s">
        <v>67</v>
      </c>
      <c r="N12" s="56">
        <v>1</v>
      </c>
      <c r="O12" s="320" t="s">
        <v>15</v>
      </c>
      <c r="P12" s="320" t="s">
        <v>15</v>
      </c>
      <c r="Q12" s="320">
        <v>1</v>
      </c>
      <c r="R12" s="320" t="s">
        <v>15</v>
      </c>
      <c r="S12" s="320" t="s">
        <v>15</v>
      </c>
      <c r="T12" s="320" t="s">
        <v>15</v>
      </c>
      <c r="U12" s="320" t="s">
        <v>15</v>
      </c>
    </row>
    <row r="13" spans="1:23" x14ac:dyDescent="0.25">
      <c r="A13" s="18" t="s">
        <v>86</v>
      </c>
      <c r="B13" s="56">
        <v>1</v>
      </c>
      <c r="C13" s="306" t="s">
        <v>15</v>
      </c>
      <c r="D13" s="306" t="s">
        <v>15</v>
      </c>
      <c r="E13" s="306" t="s">
        <v>15</v>
      </c>
      <c r="F13" s="306" t="s">
        <v>15</v>
      </c>
      <c r="G13" s="306" t="s">
        <v>15</v>
      </c>
      <c r="H13" s="306" t="s">
        <v>15</v>
      </c>
      <c r="I13" s="306">
        <v>1</v>
      </c>
      <c r="J13" s="306" t="s">
        <v>15</v>
      </c>
      <c r="K13" s="306" t="s">
        <v>15</v>
      </c>
      <c r="M13" s="318" t="s">
        <v>41</v>
      </c>
      <c r="N13" s="7">
        <v>25</v>
      </c>
      <c r="O13" s="7">
        <v>4</v>
      </c>
      <c r="P13" s="7">
        <v>1</v>
      </c>
      <c r="Q13" s="7">
        <v>7</v>
      </c>
      <c r="R13" s="7">
        <v>1</v>
      </c>
      <c r="S13" s="7">
        <v>2</v>
      </c>
      <c r="T13" s="7">
        <v>8</v>
      </c>
      <c r="U13" s="7">
        <v>2</v>
      </c>
    </row>
    <row r="14" spans="1:23" x14ac:dyDescent="0.25">
      <c r="A14" s="18" t="s">
        <v>208</v>
      </c>
      <c r="B14" s="56">
        <v>1</v>
      </c>
      <c r="C14" s="306" t="s">
        <v>15</v>
      </c>
      <c r="D14" s="306" t="s">
        <v>15</v>
      </c>
      <c r="E14" s="306" t="s">
        <v>15</v>
      </c>
      <c r="F14" s="306">
        <v>1</v>
      </c>
      <c r="G14" s="306" t="s">
        <v>15</v>
      </c>
      <c r="H14" s="306" t="s">
        <v>15</v>
      </c>
      <c r="I14" s="306" t="s">
        <v>15</v>
      </c>
      <c r="J14" s="306" t="s">
        <v>15</v>
      </c>
      <c r="K14" s="306" t="s">
        <v>15</v>
      </c>
    </row>
    <row r="15" spans="1:23" x14ac:dyDescent="0.25">
      <c r="A15" s="18" t="s">
        <v>479</v>
      </c>
      <c r="B15" s="56">
        <v>1</v>
      </c>
      <c r="C15" s="306" t="s">
        <v>15</v>
      </c>
      <c r="D15" s="306" t="s">
        <v>15</v>
      </c>
      <c r="E15" s="306">
        <v>1</v>
      </c>
      <c r="F15" s="306" t="s">
        <v>15</v>
      </c>
      <c r="G15" s="306" t="s">
        <v>15</v>
      </c>
      <c r="H15" s="306" t="s">
        <v>15</v>
      </c>
      <c r="I15" s="306" t="s">
        <v>15</v>
      </c>
      <c r="J15" s="306" t="s">
        <v>15</v>
      </c>
      <c r="K15" s="306" t="s">
        <v>15</v>
      </c>
    </row>
    <row r="16" spans="1:23" x14ac:dyDescent="0.25">
      <c r="A16" s="18" t="s">
        <v>64</v>
      </c>
      <c r="B16" s="56">
        <v>1</v>
      </c>
      <c r="C16" s="306" t="s">
        <v>15</v>
      </c>
      <c r="D16" s="306" t="s">
        <v>15</v>
      </c>
      <c r="E16" s="306" t="s">
        <v>15</v>
      </c>
      <c r="F16" s="306">
        <v>1</v>
      </c>
      <c r="G16" s="306" t="s">
        <v>15</v>
      </c>
      <c r="H16" s="306" t="s">
        <v>15</v>
      </c>
      <c r="I16" s="306" t="s">
        <v>15</v>
      </c>
      <c r="J16" s="306" t="s">
        <v>15</v>
      </c>
      <c r="K16" s="306" t="s">
        <v>15</v>
      </c>
    </row>
    <row r="17" spans="1:11" ht="16.5" customHeight="1" x14ac:dyDescent="0.25">
      <c r="A17" s="18" t="s">
        <v>67</v>
      </c>
      <c r="B17" s="56">
        <v>1</v>
      </c>
      <c r="C17" s="306" t="s">
        <v>15</v>
      </c>
      <c r="D17" s="306" t="s">
        <v>15</v>
      </c>
      <c r="E17" s="306" t="s">
        <v>15</v>
      </c>
      <c r="F17" s="306">
        <v>1</v>
      </c>
      <c r="G17" s="306" t="s">
        <v>15</v>
      </c>
      <c r="H17" s="306" t="s">
        <v>15</v>
      </c>
      <c r="I17" s="306" t="s">
        <v>15</v>
      </c>
      <c r="J17" s="306" t="s">
        <v>15</v>
      </c>
      <c r="K17" s="306" t="s">
        <v>15</v>
      </c>
    </row>
    <row r="18" spans="1:11" x14ac:dyDescent="0.25">
      <c r="A18" s="304" t="s">
        <v>41</v>
      </c>
      <c r="B18" s="7">
        <v>20</v>
      </c>
      <c r="C18" s="7">
        <v>4</v>
      </c>
      <c r="D18" s="7">
        <v>1</v>
      </c>
      <c r="E18" s="7">
        <v>1</v>
      </c>
      <c r="F18" s="7">
        <v>5</v>
      </c>
      <c r="G18" s="7">
        <v>1</v>
      </c>
      <c r="H18" s="7">
        <v>1</v>
      </c>
      <c r="I18" s="7">
        <v>2</v>
      </c>
      <c r="J18" s="7">
        <v>4</v>
      </c>
      <c r="K18" s="7">
        <v>1</v>
      </c>
    </row>
    <row r="23" spans="1:11" ht="15" customHeight="1" x14ac:dyDescent="0.25"/>
  </sheetData>
  <sortState ref="A4:U17">
    <sortCondition descending="1" ref="A4:A17"/>
  </sortState>
  <mergeCells count="8">
    <mergeCell ref="M1:W1"/>
    <mergeCell ref="A2:A3"/>
    <mergeCell ref="B2:B3"/>
    <mergeCell ref="A1:I1"/>
    <mergeCell ref="C2:K2"/>
    <mergeCell ref="M2:M3"/>
    <mergeCell ref="N2:N3"/>
    <mergeCell ref="O2:U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workbookViewId="0">
      <selection activeCell="J26" sqref="J26"/>
    </sheetView>
  </sheetViews>
  <sheetFormatPr defaultRowHeight="15" x14ac:dyDescent="0.25"/>
  <cols>
    <col min="1" max="1" width="20.42578125" customWidth="1"/>
    <col min="2" max="10" width="11.7109375" customWidth="1"/>
    <col min="11" max="11" width="19.85546875" customWidth="1"/>
    <col min="12" max="17" width="11.7109375" customWidth="1"/>
    <col min="18" max="18" width="14.140625" customWidth="1"/>
    <col min="19" max="19" width="11.7109375" customWidth="1"/>
  </cols>
  <sheetData>
    <row r="1" spans="1:19" s="119" customFormat="1" ht="29.25" customHeight="1" x14ac:dyDescent="0.25">
      <c r="A1" s="534" t="s">
        <v>913</v>
      </c>
      <c r="B1" s="534"/>
      <c r="C1" s="534"/>
      <c r="D1" s="534"/>
      <c r="E1" s="534"/>
      <c r="F1" s="534"/>
      <c r="G1" s="534"/>
      <c r="H1" s="194"/>
      <c r="I1" s="194"/>
      <c r="J1" s="194"/>
      <c r="K1" s="534" t="s">
        <v>1045</v>
      </c>
      <c r="L1" s="534"/>
      <c r="M1" s="534"/>
      <c r="N1" s="534"/>
      <c r="O1" s="534"/>
      <c r="P1" s="534"/>
      <c r="Q1" s="534"/>
      <c r="R1" s="534"/>
      <c r="S1" s="534"/>
    </row>
    <row r="2" spans="1:19" ht="22.5" customHeight="1" x14ac:dyDescent="0.25">
      <c r="A2" s="537" t="s">
        <v>101</v>
      </c>
      <c r="B2" s="537" t="s">
        <v>36</v>
      </c>
      <c r="C2" s="532" t="s">
        <v>246</v>
      </c>
      <c r="D2" s="627"/>
      <c r="E2" s="627"/>
      <c r="F2" s="627"/>
      <c r="G2" s="627"/>
      <c r="H2" s="627"/>
      <c r="I2" s="627"/>
      <c r="K2" s="537" t="s">
        <v>101</v>
      </c>
      <c r="L2" s="537" t="s">
        <v>36</v>
      </c>
      <c r="M2" s="532" t="s">
        <v>246</v>
      </c>
      <c r="N2" s="627"/>
      <c r="O2" s="627"/>
      <c r="P2" s="627"/>
      <c r="Q2" s="627"/>
      <c r="R2" s="533"/>
    </row>
    <row r="3" spans="1:19" ht="19.5" customHeight="1" x14ac:dyDescent="0.25">
      <c r="A3" s="537"/>
      <c r="B3" s="537"/>
      <c r="C3" s="317" t="s">
        <v>160</v>
      </c>
      <c r="D3" s="317" t="s">
        <v>864</v>
      </c>
      <c r="E3" s="317" t="s">
        <v>556</v>
      </c>
      <c r="F3" s="317" t="s">
        <v>424</v>
      </c>
      <c r="G3" s="319" t="s">
        <v>566</v>
      </c>
      <c r="H3" s="319" t="s">
        <v>560</v>
      </c>
      <c r="I3" s="319" t="s">
        <v>156</v>
      </c>
      <c r="K3" s="537"/>
      <c r="L3" s="537"/>
      <c r="M3" s="317" t="s">
        <v>160</v>
      </c>
      <c r="N3" s="317" t="s">
        <v>254</v>
      </c>
      <c r="O3" s="317" t="s">
        <v>92</v>
      </c>
      <c r="P3" s="317" t="s">
        <v>864</v>
      </c>
      <c r="Q3" s="319" t="s">
        <v>560</v>
      </c>
      <c r="R3" s="319" t="s">
        <v>564</v>
      </c>
    </row>
    <row r="4" spans="1:19" x14ac:dyDescent="0.25">
      <c r="A4" s="18" t="s">
        <v>84</v>
      </c>
      <c r="B4" s="7">
        <v>5</v>
      </c>
      <c r="C4" s="320" t="s">
        <v>15</v>
      </c>
      <c r="D4" s="320" t="s">
        <v>15</v>
      </c>
      <c r="E4" s="320" t="s">
        <v>15</v>
      </c>
      <c r="F4" s="320">
        <v>5</v>
      </c>
      <c r="G4" s="320" t="s">
        <v>15</v>
      </c>
      <c r="H4" s="320" t="s">
        <v>15</v>
      </c>
      <c r="I4" s="320" t="s">
        <v>15</v>
      </c>
      <c r="K4" s="18" t="s">
        <v>67</v>
      </c>
      <c r="L4" s="7">
        <v>4</v>
      </c>
      <c r="M4" s="320">
        <v>2</v>
      </c>
      <c r="N4" s="320" t="s">
        <v>15</v>
      </c>
      <c r="O4" s="320" t="s">
        <v>15</v>
      </c>
      <c r="P4" s="320">
        <v>2</v>
      </c>
      <c r="Q4" s="320" t="s">
        <v>15</v>
      </c>
      <c r="R4" s="320" t="s">
        <v>15</v>
      </c>
    </row>
    <row r="5" spans="1:19" x14ac:dyDescent="0.25">
      <c r="A5" s="18" t="s">
        <v>65</v>
      </c>
      <c r="B5" s="7">
        <v>4</v>
      </c>
      <c r="C5" s="320" t="s">
        <v>15</v>
      </c>
      <c r="D5" s="320">
        <v>1</v>
      </c>
      <c r="E5" s="320" t="s">
        <v>15</v>
      </c>
      <c r="F5" s="320" t="s">
        <v>15</v>
      </c>
      <c r="G5" s="320" t="s">
        <v>15</v>
      </c>
      <c r="H5" s="320" t="s">
        <v>15</v>
      </c>
      <c r="I5" s="320">
        <v>3</v>
      </c>
      <c r="K5" s="18" t="s">
        <v>62</v>
      </c>
      <c r="L5" s="7">
        <v>3</v>
      </c>
      <c r="M5" s="320" t="s">
        <v>15</v>
      </c>
      <c r="N5" s="320">
        <v>2</v>
      </c>
      <c r="O5" s="320" t="s">
        <v>15</v>
      </c>
      <c r="P5" s="320">
        <v>1</v>
      </c>
      <c r="Q5" s="320" t="s">
        <v>15</v>
      </c>
      <c r="R5" s="320" t="s">
        <v>15</v>
      </c>
    </row>
    <row r="6" spans="1:19" x14ac:dyDescent="0.25">
      <c r="A6" s="18" t="s">
        <v>69</v>
      </c>
      <c r="B6" s="7">
        <v>3</v>
      </c>
      <c r="C6" s="320" t="s">
        <v>15</v>
      </c>
      <c r="D6" s="320" t="s">
        <v>15</v>
      </c>
      <c r="E6" s="320" t="s">
        <v>15</v>
      </c>
      <c r="F6" s="320" t="s">
        <v>15</v>
      </c>
      <c r="G6" s="320" t="s">
        <v>15</v>
      </c>
      <c r="H6" s="320" t="s">
        <v>15</v>
      </c>
      <c r="I6" s="320">
        <v>3</v>
      </c>
      <c r="K6" s="18" t="s">
        <v>63</v>
      </c>
      <c r="L6" s="7">
        <v>2</v>
      </c>
      <c r="M6" s="320" t="s">
        <v>15</v>
      </c>
      <c r="N6" s="320" t="s">
        <v>15</v>
      </c>
      <c r="O6" s="320">
        <v>2</v>
      </c>
      <c r="P6" s="320" t="s">
        <v>15</v>
      </c>
      <c r="Q6" s="320" t="s">
        <v>15</v>
      </c>
      <c r="R6" s="320" t="s">
        <v>15</v>
      </c>
    </row>
    <row r="7" spans="1:19" x14ac:dyDescent="0.25">
      <c r="A7" s="18" t="s">
        <v>75</v>
      </c>
      <c r="B7" s="7">
        <v>3</v>
      </c>
      <c r="C7" s="320" t="s">
        <v>15</v>
      </c>
      <c r="D7" s="320" t="s">
        <v>15</v>
      </c>
      <c r="E7" s="320" t="s">
        <v>15</v>
      </c>
      <c r="F7" s="320" t="s">
        <v>15</v>
      </c>
      <c r="G7" s="320" t="s">
        <v>15</v>
      </c>
      <c r="H7" s="320" t="s">
        <v>15</v>
      </c>
      <c r="I7" s="320">
        <v>3</v>
      </c>
      <c r="K7" s="18" t="s">
        <v>66</v>
      </c>
      <c r="L7" s="7">
        <v>1</v>
      </c>
      <c r="M7" s="320" t="s">
        <v>15</v>
      </c>
      <c r="N7" s="320" t="s">
        <v>15</v>
      </c>
      <c r="O7" s="320" t="s">
        <v>15</v>
      </c>
      <c r="P7" s="320">
        <v>1</v>
      </c>
      <c r="Q7" s="320" t="s">
        <v>15</v>
      </c>
      <c r="R7" s="320" t="s">
        <v>15</v>
      </c>
    </row>
    <row r="8" spans="1:19" x14ac:dyDescent="0.25">
      <c r="A8" s="18" t="s">
        <v>67</v>
      </c>
      <c r="B8" s="7">
        <v>2</v>
      </c>
      <c r="C8" s="320" t="s">
        <v>15</v>
      </c>
      <c r="D8" s="320">
        <v>1</v>
      </c>
      <c r="E8" s="320" t="s">
        <v>15</v>
      </c>
      <c r="F8" s="320" t="s">
        <v>15</v>
      </c>
      <c r="G8" s="320">
        <v>1</v>
      </c>
      <c r="H8" s="320" t="s">
        <v>15</v>
      </c>
      <c r="I8" s="320" t="s">
        <v>15</v>
      </c>
      <c r="K8" s="18" t="s">
        <v>70</v>
      </c>
      <c r="L8" s="7">
        <v>1</v>
      </c>
      <c r="M8" s="320" t="s">
        <v>15</v>
      </c>
      <c r="N8" s="320" t="s">
        <v>15</v>
      </c>
      <c r="O8" s="320" t="s">
        <v>15</v>
      </c>
      <c r="P8" s="320" t="s">
        <v>15</v>
      </c>
      <c r="Q8" s="320">
        <v>1</v>
      </c>
      <c r="R8" s="320" t="s">
        <v>15</v>
      </c>
    </row>
    <row r="9" spans="1:19" x14ac:dyDescent="0.25">
      <c r="A9" s="18" t="s">
        <v>66</v>
      </c>
      <c r="B9" s="7">
        <v>1</v>
      </c>
      <c r="C9" s="320" t="s">
        <v>15</v>
      </c>
      <c r="D9" s="320">
        <v>1</v>
      </c>
      <c r="E9" s="320" t="s">
        <v>15</v>
      </c>
      <c r="F9" s="320" t="s">
        <v>15</v>
      </c>
      <c r="G9" s="320" t="s">
        <v>15</v>
      </c>
      <c r="H9" s="320" t="s">
        <v>15</v>
      </c>
      <c r="I9" s="320" t="s">
        <v>15</v>
      </c>
      <c r="K9" s="18" t="s">
        <v>74</v>
      </c>
      <c r="L9" s="7">
        <v>1</v>
      </c>
      <c r="M9" s="320" t="s">
        <v>15</v>
      </c>
      <c r="N9" s="320" t="s">
        <v>15</v>
      </c>
      <c r="O9" s="320" t="s">
        <v>15</v>
      </c>
      <c r="P9" s="320">
        <v>1</v>
      </c>
      <c r="Q9" s="320" t="s">
        <v>15</v>
      </c>
      <c r="R9" s="320" t="s">
        <v>15</v>
      </c>
    </row>
    <row r="10" spans="1:19" x14ac:dyDescent="0.25">
      <c r="A10" s="18" t="s">
        <v>68</v>
      </c>
      <c r="B10" s="7">
        <v>1</v>
      </c>
      <c r="C10" s="320">
        <v>1</v>
      </c>
      <c r="D10" s="320" t="s">
        <v>15</v>
      </c>
      <c r="E10" s="320" t="s">
        <v>15</v>
      </c>
      <c r="F10" s="320" t="s">
        <v>15</v>
      </c>
      <c r="G10" s="320" t="s">
        <v>15</v>
      </c>
      <c r="H10" s="320" t="s">
        <v>15</v>
      </c>
      <c r="I10" s="320" t="s">
        <v>15</v>
      </c>
      <c r="K10" s="18" t="s">
        <v>90</v>
      </c>
      <c r="L10" s="7">
        <v>1</v>
      </c>
      <c r="M10" s="320" t="s">
        <v>15</v>
      </c>
      <c r="N10" s="320" t="s">
        <v>15</v>
      </c>
      <c r="O10" s="320" t="s">
        <v>15</v>
      </c>
      <c r="P10" s="320">
        <v>1</v>
      </c>
      <c r="Q10" s="320" t="s">
        <v>15</v>
      </c>
      <c r="R10" s="320" t="s">
        <v>15</v>
      </c>
    </row>
    <row r="11" spans="1:19" x14ac:dyDescent="0.25">
      <c r="A11" s="18" t="s">
        <v>87</v>
      </c>
      <c r="B11" s="7">
        <v>1</v>
      </c>
      <c r="C11" s="320" t="s">
        <v>15</v>
      </c>
      <c r="D11" s="320">
        <v>1</v>
      </c>
      <c r="E11" s="320" t="s">
        <v>15</v>
      </c>
      <c r="F11" s="320" t="s">
        <v>15</v>
      </c>
      <c r="G11" s="320" t="s">
        <v>15</v>
      </c>
      <c r="H11" s="320" t="s">
        <v>15</v>
      </c>
      <c r="I11" s="320" t="s">
        <v>15</v>
      </c>
      <c r="K11" s="18" t="s">
        <v>85</v>
      </c>
      <c r="L11" s="7">
        <v>1</v>
      </c>
      <c r="M11" s="320" t="s">
        <v>15</v>
      </c>
      <c r="N11" s="320" t="s">
        <v>15</v>
      </c>
      <c r="O11" s="320" t="s">
        <v>15</v>
      </c>
      <c r="P11" s="320">
        <v>1</v>
      </c>
      <c r="Q11" s="320" t="s">
        <v>15</v>
      </c>
      <c r="R11" s="320" t="s">
        <v>15</v>
      </c>
    </row>
    <row r="12" spans="1:19" x14ac:dyDescent="0.25">
      <c r="A12" s="18" t="s">
        <v>70</v>
      </c>
      <c r="B12" s="7">
        <v>1</v>
      </c>
      <c r="C12" s="320" t="s">
        <v>15</v>
      </c>
      <c r="D12" s="320" t="s">
        <v>15</v>
      </c>
      <c r="E12" s="320" t="s">
        <v>15</v>
      </c>
      <c r="F12" s="320" t="s">
        <v>15</v>
      </c>
      <c r="G12" s="320" t="s">
        <v>15</v>
      </c>
      <c r="H12" s="320">
        <v>1</v>
      </c>
      <c r="I12" s="320" t="s">
        <v>15</v>
      </c>
      <c r="K12" s="18" t="s">
        <v>72</v>
      </c>
      <c r="L12" s="7">
        <v>1</v>
      </c>
      <c r="M12" s="320" t="s">
        <v>15</v>
      </c>
      <c r="N12" s="320" t="s">
        <v>15</v>
      </c>
      <c r="O12" s="320" t="s">
        <v>15</v>
      </c>
      <c r="P12" s="320" t="s">
        <v>15</v>
      </c>
      <c r="Q12" s="320" t="s">
        <v>15</v>
      </c>
      <c r="R12" s="320">
        <v>1</v>
      </c>
    </row>
    <row r="13" spans="1:19" x14ac:dyDescent="0.25">
      <c r="A13" s="18" t="s">
        <v>90</v>
      </c>
      <c r="B13" s="7">
        <v>1</v>
      </c>
      <c r="C13" s="320" t="s">
        <v>15</v>
      </c>
      <c r="D13" s="320" t="s">
        <v>15</v>
      </c>
      <c r="E13" s="320" t="s">
        <v>15</v>
      </c>
      <c r="F13" s="320" t="s">
        <v>15</v>
      </c>
      <c r="G13" s="320" t="s">
        <v>15</v>
      </c>
      <c r="H13" s="320" t="s">
        <v>15</v>
      </c>
      <c r="I13" s="320">
        <v>1</v>
      </c>
      <c r="K13" s="18" t="s">
        <v>79</v>
      </c>
      <c r="L13" s="7">
        <v>1</v>
      </c>
      <c r="M13" s="320" t="s">
        <v>15</v>
      </c>
      <c r="N13" s="320" t="s">
        <v>15</v>
      </c>
      <c r="O13" s="320" t="s">
        <v>15</v>
      </c>
      <c r="P13" s="320">
        <v>1</v>
      </c>
      <c r="Q13" s="320" t="s">
        <v>15</v>
      </c>
      <c r="R13" s="320" t="s">
        <v>15</v>
      </c>
    </row>
    <row r="14" spans="1:19" x14ac:dyDescent="0.25">
      <c r="A14" s="18" t="s">
        <v>928</v>
      </c>
      <c r="B14" s="7">
        <v>1</v>
      </c>
      <c r="C14" s="320" t="s">
        <v>15</v>
      </c>
      <c r="D14" s="320" t="s">
        <v>15</v>
      </c>
      <c r="E14" s="320">
        <v>1</v>
      </c>
      <c r="F14" s="320" t="s">
        <v>15</v>
      </c>
      <c r="G14" s="320" t="s">
        <v>15</v>
      </c>
      <c r="H14" s="320" t="s">
        <v>15</v>
      </c>
      <c r="I14" s="320" t="s">
        <v>15</v>
      </c>
      <c r="K14" s="318" t="s">
        <v>41</v>
      </c>
      <c r="L14" s="7">
        <v>16</v>
      </c>
      <c r="M14" s="7">
        <v>2</v>
      </c>
      <c r="N14" s="7">
        <v>2</v>
      </c>
      <c r="O14" s="7">
        <v>2</v>
      </c>
      <c r="P14" s="7">
        <v>8</v>
      </c>
      <c r="Q14" s="7">
        <v>1</v>
      </c>
      <c r="R14" s="7">
        <v>1</v>
      </c>
    </row>
    <row r="15" spans="1:19" x14ac:dyDescent="0.25">
      <c r="A15" s="18" t="s">
        <v>207</v>
      </c>
      <c r="B15" s="7">
        <v>1</v>
      </c>
      <c r="C15" s="320" t="s">
        <v>15</v>
      </c>
      <c r="D15" s="320">
        <v>1</v>
      </c>
      <c r="E15" s="320" t="s">
        <v>15</v>
      </c>
      <c r="F15" s="320" t="s">
        <v>15</v>
      </c>
      <c r="G15" s="320" t="s">
        <v>15</v>
      </c>
      <c r="H15" s="320" t="s">
        <v>15</v>
      </c>
      <c r="I15" s="320" t="s">
        <v>15</v>
      </c>
    </row>
    <row r="16" spans="1:19" x14ac:dyDescent="0.25">
      <c r="A16" s="18" t="s">
        <v>158</v>
      </c>
      <c r="B16" s="7">
        <v>1</v>
      </c>
      <c r="C16" s="320" t="s">
        <v>15</v>
      </c>
      <c r="D16" s="320">
        <v>1</v>
      </c>
      <c r="E16" s="320" t="s">
        <v>15</v>
      </c>
      <c r="F16" s="320" t="s">
        <v>15</v>
      </c>
      <c r="G16" s="320" t="s">
        <v>15</v>
      </c>
      <c r="H16" s="320" t="s">
        <v>15</v>
      </c>
      <c r="I16" s="320" t="s">
        <v>15</v>
      </c>
    </row>
    <row r="17" spans="1:9" x14ac:dyDescent="0.25">
      <c r="A17" s="18" t="s">
        <v>86</v>
      </c>
      <c r="B17" s="7">
        <v>1</v>
      </c>
      <c r="C17" s="320" t="s">
        <v>15</v>
      </c>
      <c r="D17" s="320">
        <v>1</v>
      </c>
      <c r="E17" s="320" t="s">
        <v>15</v>
      </c>
      <c r="F17" s="320" t="s">
        <v>15</v>
      </c>
      <c r="G17" s="320" t="s">
        <v>15</v>
      </c>
      <c r="H17" s="320" t="s">
        <v>15</v>
      </c>
      <c r="I17" s="320" t="s">
        <v>15</v>
      </c>
    </row>
    <row r="18" spans="1:9" x14ac:dyDescent="0.25">
      <c r="A18" s="18" t="s">
        <v>62</v>
      </c>
      <c r="B18" s="7">
        <v>1</v>
      </c>
      <c r="C18" s="320" t="s">
        <v>15</v>
      </c>
      <c r="D18" s="320">
        <v>1</v>
      </c>
      <c r="E18" s="320" t="s">
        <v>15</v>
      </c>
      <c r="F18" s="320" t="s">
        <v>15</v>
      </c>
      <c r="G18" s="320" t="s">
        <v>15</v>
      </c>
      <c r="H18" s="320" t="s">
        <v>15</v>
      </c>
      <c r="I18" s="320" t="s">
        <v>15</v>
      </c>
    </row>
    <row r="19" spans="1:9" x14ac:dyDescent="0.25">
      <c r="A19" s="318" t="s">
        <v>41</v>
      </c>
      <c r="B19" s="7">
        <v>27</v>
      </c>
      <c r="C19" s="7">
        <v>1</v>
      </c>
      <c r="D19" s="7">
        <v>8</v>
      </c>
      <c r="E19" s="7">
        <v>1</v>
      </c>
      <c r="F19" s="7">
        <v>5</v>
      </c>
      <c r="G19" s="7">
        <v>1</v>
      </c>
      <c r="H19" s="7">
        <v>1</v>
      </c>
      <c r="I19" s="7">
        <v>10</v>
      </c>
    </row>
    <row r="22" spans="1:9" x14ac:dyDescent="0.25">
      <c r="C22" s="124"/>
    </row>
    <row r="23" spans="1:9" x14ac:dyDescent="0.25">
      <c r="C23" s="124"/>
    </row>
  </sheetData>
  <mergeCells count="8">
    <mergeCell ref="A1:G1"/>
    <mergeCell ref="K1:S1"/>
    <mergeCell ref="M2:R2"/>
    <mergeCell ref="A2:A3"/>
    <mergeCell ref="B2:B3"/>
    <mergeCell ref="C2:I2"/>
    <mergeCell ref="K2:K3"/>
    <mergeCell ref="L2:L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election activeCell="A15" sqref="A15"/>
    </sheetView>
  </sheetViews>
  <sheetFormatPr defaultRowHeight="15" x14ac:dyDescent="0.25"/>
  <cols>
    <col min="1" max="1" width="38.140625" customWidth="1"/>
    <col min="2" max="2" width="26.5703125" customWidth="1"/>
    <col min="3" max="3" width="26.140625" customWidth="1"/>
    <col min="5" max="7" width="9.140625" customWidth="1"/>
  </cols>
  <sheetData>
    <row r="1" spans="1:3" ht="18" customHeight="1" x14ac:dyDescent="0.25">
      <c r="A1" s="539" t="s">
        <v>979</v>
      </c>
      <c r="B1" s="539"/>
      <c r="C1" s="539"/>
    </row>
    <row r="2" spans="1:3" ht="18" customHeight="1" x14ac:dyDescent="0.25">
      <c r="A2" s="87" t="s">
        <v>467</v>
      </c>
      <c r="B2" s="270" t="s">
        <v>884</v>
      </c>
      <c r="C2" s="10" t="s">
        <v>981</v>
      </c>
    </row>
    <row r="3" spans="1:3" ht="18" customHeight="1" x14ac:dyDescent="0.25">
      <c r="A3" s="49" t="s">
        <v>468</v>
      </c>
      <c r="B3" s="69">
        <v>271692</v>
      </c>
      <c r="C3" s="69">
        <v>287014</v>
      </c>
    </row>
    <row r="4" spans="1:3" ht="18" customHeight="1" x14ac:dyDescent="0.25">
      <c r="A4" s="49" t="s">
        <v>469</v>
      </c>
      <c r="B4" s="69">
        <v>55680</v>
      </c>
      <c r="C4" s="69">
        <v>55034</v>
      </c>
    </row>
    <row r="5" spans="1:3" ht="18" customHeight="1" x14ac:dyDescent="0.25">
      <c r="A5" s="5" t="s">
        <v>41</v>
      </c>
      <c r="B5" s="244">
        <v>327372</v>
      </c>
      <c r="C5" s="244">
        <v>342048</v>
      </c>
    </row>
    <row r="6" spans="1:3" x14ac:dyDescent="0.25">
      <c r="A6" s="93"/>
      <c r="B6" s="93"/>
      <c r="C6" s="93"/>
    </row>
    <row r="7" spans="1:3" ht="27" customHeight="1" x14ac:dyDescent="0.25">
      <c r="A7" s="534" t="s">
        <v>982</v>
      </c>
      <c r="B7" s="534"/>
      <c r="C7" s="534"/>
    </row>
    <row r="8" spans="1:3" ht="18" customHeight="1" x14ac:dyDescent="0.25">
      <c r="A8" s="85" t="s">
        <v>470</v>
      </c>
      <c r="B8" s="265" t="s">
        <v>884</v>
      </c>
      <c r="C8" s="4" t="s">
        <v>981</v>
      </c>
    </row>
    <row r="9" spans="1:3" ht="18" customHeight="1" x14ac:dyDescent="0.25">
      <c r="A9" s="49" t="s">
        <v>471</v>
      </c>
      <c r="B9" s="69">
        <v>112771</v>
      </c>
      <c r="C9" s="69">
        <v>110156</v>
      </c>
    </row>
    <row r="10" spans="1:3" ht="18" customHeight="1" x14ac:dyDescent="0.25">
      <c r="A10" s="49" t="s">
        <v>472</v>
      </c>
      <c r="B10" s="69">
        <v>36035</v>
      </c>
      <c r="C10" s="69">
        <v>43681</v>
      </c>
    </row>
    <row r="11" spans="1:3" ht="18" customHeight="1" x14ac:dyDescent="0.25">
      <c r="A11" s="49" t="s">
        <v>473</v>
      </c>
      <c r="B11" s="69">
        <v>122886</v>
      </c>
      <c r="C11" s="69">
        <v>133177</v>
      </c>
    </row>
    <row r="12" spans="1:3" ht="18" customHeight="1" x14ac:dyDescent="0.25">
      <c r="A12" s="5" t="s">
        <v>41</v>
      </c>
      <c r="B12" s="244">
        <v>271692</v>
      </c>
      <c r="C12" s="244">
        <v>287014</v>
      </c>
    </row>
  </sheetData>
  <mergeCells count="2">
    <mergeCell ref="A1:C1"/>
    <mergeCell ref="A7:C7"/>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pane ySplit="2" topLeftCell="A3" activePane="bottomLeft" state="frozen"/>
      <selection pane="bottomLeft" activeCell="H45" sqref="H45"/>
    </sheetView>
  </sheetViews>
  <sheetFormatPr defaultRowHeight="15" x14ac:dyDescent="0.25"/>
  <cols>
    <col min="1" max="1" width="33.7109375" customWidth="1"/>
    <col min="2" max="2" width="15.5703125" customWidth="1"/>
    <col min="3" max="3" width="17.7109375" customWidth="1"/>
    <col min="4" max="4" width="21.28515625" customWidth="1"/>
    <col min="6" max="6" width="31.42578125" customWidth="1"/>
    <col min="7" max="7" width="17.85546875" customWidth="1"/>
    <col min="8" max="8" width="20.7109375" customWidth="1"/>
    <col min="9" max="9" width="18.28515625" customWidth="1"/>
  </cols>
  <sheetData>
    <row r="1" spans="1:14" ht="32.25" customHeight="1" x14ac:dyDescent="0.25">
      <c r="A1" s="534" t="s">
        <v>914</v>
      </c>
      <c r="B1" s="534"/>
      <c r="C1" s="534"/>
      <c r="D1" s="534"/>
      <c r="E1" s="119"/>
      <c r="F1" s="534" t="s">
        <v>1046</v>
      </c>
      <c r="G1" s="534"/>
      <c r="H1" s="534"/>
      <c r="I1" s="534"/>
      <c r="J1" s="119"/>
      <c r="K1" s="119"/>
      <c r="L1" s="119"/>
      <c r="M1" s="119"/>
      <c r="N1" s="119"/>
    </row>
    <row r="2" spans="1:14" ht="45" customHeight="1" x14ac:dyDescent="0.25">
      <c r="A2" s="20" t="s">
        <v>101</v>
      </c>
      <c r="B2" s="20" t="s">
        <v>247</v>
      </c>
      <c r="C2" s="20" t="s">
        <v>248</v>
      </c>
      <c r="D2" s="20" t="s">
        <v>249</v>
      </c>
      <c r="F2" s="20" t="s">
        <v>101</v>
      </c>
      <c r="G2" s="20" t="s">
        <v>247</v>
      </c>
      <c r="H2" s="20" t="s">
        <v>248</v>
      </c>
      <c r="I2" s="20" t="s">
        <v>249</v>
      </c>
    </row>
    <row r="3" spans="1:14" x14ac:dyDescent="0.25">
      <c r="A3" s="18" t="s">
        <v>65</v>
      </c>
      <c r="B3" s="7">
        <v>24</v>
      </c>
      <c r="C3" s="320">
        <v>12</v>
      </c>
      <c r="D3" s="320">
        <v>12</v>
      </c>
      <c r="F3" s="337" t="s">
        <v>76</v>
      </c>
      <c r="G3" s="338">
        <v>10</v>
      </c>
      <c r="H3" s="343">
        <v>6</v>
      </c>
      <c r="I3" s="339">
        <v>4</v>
      </c>
    </row>
    <row r="4" spans="1:14" x14ac:dyDescent="0.25">
      <c r="A4" s="18" t="s">
        <v>62</v>
      </c>
      <c r="B4" s="7">
        <v>17</v>
      </c>
      <c r="C4" s="320">
        <v>17</v>
      </c>
      <c r="D4" s="320" t="s">
        <v>15</v>
      </c>
      <c r="F4" s="337" t="s">
        <v>81</v>
      </c>
      <c r="G4" s="338">
        <v>10</v>
      </c>
      <c r="H4" s="343">
        <v>6</v>
      </c>
      <c r="I4" s="339">
        <v>4</v>
      </c>
    </row>
    <row r="5" spans="1:14" x14ac:dyDescent="0.25">
      <c r="A5" s="18" t="s">
        <v>67</v>
      </c>
      <c r="B5" s="7">
        <v>15</v>
      </c>
      <c r="C5" s="320">
        <v>8</v>
      </c>
      <c r="D5" s="320">
        <v>7</v>
      </c>
      <c r="F5" s="337" t="s">
        <v>72</v>
      </c>
      <c r="G5" s="338">
        <v>8</v>
      </c>
      <c r="H5" s="343">
        <v>8</v>
      </c>
      <c r="I5" s="339" t="s">
        <v>15</v>
      </c>
    </row>
    <row r="6" spans="1:14" x14ac:dyDescent="0.25">
      <c r="A6" s="18" t="s">
        <v>71</v>
      </c>
      <c r="B6" s="7">
        <v>8</v>
      </c>
      <c r="C6" s="320">
        <v>5</v>
      </c>
      <c r="D6" s="320">
        <v>3</v>
      </c>
      <c r="F6" s="337" t="s">
        <v>62</v>
      </c>
      <c r="G6" s="338">
        <v>7</v>
      </c>
      <c r="H6" s="343">
        <v>6</v>
      </c>
      <c r="I6" s="339">
        <v>1</v>
      </c>
    </row>
    <row r="7" spans="1:14" x14ac:dyDescent="0.25">
      <c r="A7" s="18" t="s">
        <v>76</v>
      </c>
      <c r="B7" s="7">
        <v>7</v>
      </c>
      <c r="C7" s="320">
        <v>4</v>
      </c>
      <c r="D7" s="320">
        <v>3</v>
      </c>
      <c r="F7" s="337" t="s">
        <v>63</v>
      </c>
      <c r="G7" s="338">
        <v>5</v>
      </c>
      <c r="H7" s="343">
        <v>3</v>
      </c>
      <c r="I7" s="339">
        <v>2</v>
      </c>
    </row>
    <row r="8" spans="1:14" x14ac:dyDescent="0.25">
      <c r="A8" s="18" t="s">
        <v>74</v>
      </c>
      <c r="B8" s="7">
        <v>7</v>
      </c>
      <c r="C8" s="320">
        <v>4</v>
      </c>
      <c r="D8" s="320">
        <v>3</v>
      </c>
      <c r="F8" s="337" t="s">
        <v>65</v>
      </c>
      <c r="G8" s="338">
        <v>3</v>
      </c>
      <c r="H8" s="343">
        <v>1</v>
      </c>
      <c r="I8" s="339">
        <v>2</v>
      </c>
    </row>
    <row r="9" spans="1:14" x14ac:dyDescent="0.25">
      <c r="A9" s="18" t="s">
        <v>75</v>
      </c>
      <c r="B9" s="7">
        <v>5</v>
      </c>
      <c r="C9" s="320">
        <v>4</v>
      </c>
      <c r="D9" s="320">
        <v>1</v>
      </c>
      <c r="F9" s="337" t="s">
        <v>67</v>
      </c>
      <c r="G9" s="338">
        <v>3</v>
      </c>
      <c r="H9" s="343">
        <v>3</v>
      </c>
      <c r="I9" s="339" t="s">
        <v>15</v>
      </c>
    </row>
    <row r="10" spans="1:14" x14ac:dyDescent="0.25">
      <c r="A10" s="18" t="s">
        <v>84</v>
      </c>
      <c r="B10" s="7">
        <v>5</v>
      </c>
      <c r="C10" s="320" t="s">
        <v>15</v>
      </c>
      <c r="D10" s="320">
        <v>5</v>
      </c>
      <c r="F10" s="337" t="s">
        <v>66</v>
      </c>
      <c r="G10" s="338">
        <v>2</v>
      </c>
      <c r="H10" s="343">
        <v>1</v>
      </c>
      <c r="I10" s="339">
        <v>1</v>
      </c>
    </row>
    <row r="11" spans="1:14" x14ac:dyDescent="0.25">
      <c r="A11" s="18" t="s">
        <v>72</v>
      </c>
      <c r="B11" s="7">
        <v>5</v>
      </c>
      <c r="C11" s="320">
        <v>3</v>
      </c>
      <c r="D11" s="320">
        <v>2</v>
      </c>
      <c r="F11" s="337" t="s">
        <v>83</v>
      </c>
      <c r="G11" s="338">
        <v>2</v>
      </c>
      <c r="H11" s="343">
        <v>1</v>
      </c>
      <c r="I11" s="339">
        <v>1</v>
      </c>
    </row>
    <row r="12" spans="1:14" x14ac:dyDescent="0.25">
      <c r="A12" s="18" t="s">
        <v>78</v>
      </c>
      <c r="B12" s="7">
        <v>5</v>
      </c>
      <c r="C12" s="320">
        <v>1</v>
      </c>
      <c r="D12" s="320">
        <v>4</v>
      </c>
      <c r="F12" s="337" t="s">
        <v>70</v>
      </c>
      <c r="G12" s="338">
        <v>2</v>
      </c>
      <c r="H12" s="343" t="s">
        <v>15</v>
      </c>
      <c r="I12" s="339">
        <v>2</v>
      </c>
    </row>
    <row r="13" spans="1:14" x14ac:dyDescent="0.25">
      <c r="A13" s="18" t="s">
        <v>69</v>
      </c>
      <c r="B13" s="7">
        <v>4</v>
      </c>
      <c r="C13" s="320">
        <v>3</v>
      </c>
      <c r="D13" s="320">
        <v>1</v>
      </c>
      <c r="F13" s="337" t="s">
        <v>71</v>
      </c>
      <c r="G13" s="338">
        <v>2</v>
      </c>
      <c r="H13" s="343">
        <v>2</v>
      </c>
      <c r="I13" s="339" t="s">
        <v>15</v>
      </c>
    </row>
    <row r="14" spans="1:14" x14ac:dyDescent="0.25">
      <c r="A14" s="18" t="s">
        <v>155</v>
      </c>
      <c r="B14" s="7">
        <v>4</v>
      </c>
      <c r="C14" s="320">
        <v>4</v>
      </c>
      <c r="D14" s="320" t="s">
        <v>15</v>
      </c>
      <c r="F14" s="337" t="s">
        <v>231</v>
      </c>
      <c r="G14" s="338">
        <v>2</v>
      </c>
      <c r="H14" s="343">
        <v>2</v>
      </c>
      <c r="I14" s="339" t="s">
        <v>15</v>
      </c>
    </row>
    <row r="15" spans="1:14" x14ac:dyDescent="0.25">
      <c r="A15" s="18" t="s">
        <v>66</v>
      </c>
      <c r="B15" s="7">
        <v>3</v>
      </c>
      <c r="C15" s="320">
        <v>1</v>
      </c>
      <c r="D15" s="320">
        <v>2</v>
      </c>
      <c r="F15" s="337" t="s">
        <v>1048</v>
      </c>
      <c r="G15" s="338">
        <v>2</v>
      </c>
      <c r="H15" s="343">
        <v>2</v>
      </c>
      <c r="I15" s="339" t="s">
        <v>15</v>
      </c>
    </row>
    <row r="16" spans="1:14" x14ac:dyDescent="0.25">
      <c r="A16" s="18" t="s">
        <v>93</v>
      </c>
      <c r="B16" s="7">
        <v>3</v>
      </c>
      <c r="C16" s="320">
        <v>1</v>
      </c>
      <c r="D16" s="320">
        <v>2</v>
      </c>
      <c r="F16" s="337" t="s">
        <v>79</v>
      </c>
      <c r="G16" s="338">
        <v>2</v>
      </c>
      <c r="H16" s="343">
        <v>2</v>
      </c>
      <c r="I16" s="339" t="s">
        <v>15</v>
      </c>
    </row>
    <row r="17" spans="1:9" x14ac:dyDescent="0.25">
      <c r="A17" s="58" t="s">
        <v>614</v>
      </c>
      <c r="B17" s="7">
        <v>3</v>
      </c>
      <c r="C17" s="320">
        <v>2</v>
      </c>
      <c r="D17" s="320">
        <v>1</v>
      </c>
      <c r="F17" s="337" t="s">
        <v>91</v>
      </c>
      <c r="G17" s="338">
        <v>1</v>
      </c>
      <c r="H17" s="343">
        <v>1</v>
      </c>
      <c r="I17" s="339" t="s">
        <v>15</v>
      </c>
    </row>
    <row r="18" spans="1:9" x14ac:dyDescent="0.25">
      <c r="A18" s="18" t="s">
        <v>80</v>
      </c>
      <c r="B18" s="7">
        <v>3</v>
      </c>
      <c r="C18" s="320">
        <v>3</v>
      </c>
      <c r="D18" s="320" t="s">
        <v>15</v>
      </c>
      <c r="F18" s="337" t="s">
        <v>68</v>
      </c>
      <c r="G18" s="338">
        <v>1</v>
      </c>
      <c r="H18" s="343" t="s">
        <v>15</v>
      </c>
      <c r="I18" s="339">
        <v>1</v>
      </c>
    </row>
    <row r="19" spans="1:9" x14ac:dyDescent="0.25">
      <c r="A19" s="18" t="s">
        <v>85</v>
      </c>
      <c r="B19" s="7">
        <v>3</v>
      </c>
      <c r="C19" s="320">
        <v>2</v>
      </c>
      <c r="D19" s="320">
        <v>1</v>
      </c>
      <c r="F19" s="337" t="s">
        <v>501</v>
      </c>
      <c r="G19" s="338">
        <v>1</v>
      </c>
      <c r="H19" s="343" t="s">
        <v>15</v>
      </c>
      <c r="I19" s="339">
        <v>1</v>
      </c>
    </row>
    <row r="20" spans="1:9" x14ac:dyDescent="0.25">
      <c r="A20" s="18" t="s">
        <v>62</v>
      </c>
      <c r="B20" s="7">
        <v>3</v>
      </c>
      <c r="C20" s="320" t="s">
        <v>15</v>
      </c>
      <c r="D20" s="320">
        <v>3</v>
      </c>
      <c r="F20" s="337" t="s">
        <v>228</v>
      </c>
      <c r="G20" s="338">
        <v>1</v>
      </c>
      <c r="H20" s="343" t="s">
        <v>15</v>
      </c>
      <c r="I20" s="339">
        <v>1</v>
      </c>
    </row>
    <row r="21" spans="1:9" x14ac:dyDescent="0.25">
      <c r="A21" s="18" t="s">
        <v>79</v>
      </c>
      <c r="B21" s="7">
        <v>3</v>
      </c>
      <c r="C21" s="320">
        <v>2</v>
      </c>
      <c r="D21" s="320">
        <v>1</v>
      </c>
      <c r="F21" s="337" t="s">
        <v>94</v>
      </c>
      <c r="G21" s="338">
        <v>1</v>
      </c>
      <c r="H21" s="343" t="s">
        <v>15</v>
      </c>
      <c r="I21" s="339">
        <v>1</v>
      </c>
    </row>
    <row r="22" spans="1:9" x14ac:dyDescent="0.25">
      <c r="A22" s="18" t="s">
        <v>91</v>
      </c>
      <c r="B22" s="7">
        <v>2</v>
      </c>
      <c r="C22" s="320">
        <v>1</v>
      </c>
      <c r="D22" s="320">
        <v>1</v>
      </c>
      <c r="F22" s="337" t="s">
        <v>74</v>
      </c>
      <c r="G22" s="338">
        <v>1</v>
      </c>
      <c r="H22" s="343">
        <v>1</v>
      </c>
      <c r="I22" s="339" t="s">
        <v>15</v>
      </c>
    </row>
    <row r="23" spans="1:9" x14ac:dyDescent="0.25">
      <c r="A23" s="18" t="s">
        <v>929</v>
      </c>
      <c r="B23" s="7">
        <v>2</v>
      </c>
      <c r="C23" s="320">
        <v>1</v>
      </c>
      <c r="D23" s="320">
        <v>1</v>
      </c>
      <c r="F23" s="337" t="s">
        <v>95</v>
      </c>
      <c r="G23" s="338">
        <v>1</v>
      </c>
      <c r="H23" s="343">
        <v>1</v>
      </c>
      <c r="I23" s="339" t="s">
        <v>15</v>
      </c>
    </row>
    <row r="24" spans="1:9" x14ac:dyDescent="0.25">
      <c r="A24" s="18" t="s">
        <v>70</v>
      </c>
      <c r="B24" s="7">
        <v>2</v>
      </c>
      <c r="C24" s="320">
        <v>2</v>
      </c>
      <c r="D24" s="320" t="s">
        <v>15</v>
      </c>
      <c r="F24" s="337" t="s">
        <v>90</v>
      </c>
      <c r="G24" s="338">
        <v>1</v>
      </c>
      <c r="H24" s="343" t="s">
        <v>15</v>
      </c>
      <c r="I24" s="339">
        <v>1</v>
      </c>
    </row>
    <row r="25" spans="1:9" x14ac:dyDescent="0.25">
      <c r="A25" s="18" t="s">
        <v>95</v>
      </c>
      <c r="B25" s="7">
        <v>2</v>
      </c>
      <c r="C25" s="320">
        <v>1</v>
      </c>
      <c r="D25" s="320">
        <v>1</v>
      </c>
      <c r="F25" s="337" t="s">
        <v>1047</v>
      </c>
      <c r="G25" s="338">
        <v>1</v>
      </c>
      <c r="H25" s="339">
        <v>1</v>
      </c>
      <c r="I25" s="339" t="s">
        <v>15</v>
      </c>
    </row>
    <row r="26" spans="1:9" x14ac:dyDescent="0.25">
      <c r="A26" s="18" t="s">
        <v>207</v>
      </c>
      <c r="B26" s="7">
        <v>2</v>
      </c>
      <c r="C26" s="320">
        <v>1</v>
      </c>
      <c r="D26" s="320">
        <v>1</v>
      </c>
      <c r="F26" s="340" t="s">
        <v>1003</v>
      </c>
      <c r="G26" s="338">
        <v>1</v>
      </c>
      <c r="H26" s="339">
        <v>1</v>
      </c>
      <c r="I26" s="339" t="s">
        <v>15</v>
      </c>
    </row>
    <row r="27" spans="1:9" x14ac:dyDescent="0.25">
      <c r="A27" s="18" t="s">
        <v>208</v>
      </c>
      <c r="B27" s="7">
        <v>2</v>
      </c>
      <c r="C27" s="320" t="s">
        <v>15</v>
      </c>
      <c r="D27" s="320">
        <v>2</v>
      </c>
      <c r="F27" s="337" t="s">
        <v>614</v>
      </c>
      <c r="G27" s="338">
        <v>1</v>
      </c>
      <c r="H27" s="339">
        <v>1</v>
      </c>
      <c r="I27" s="339" t="s">
        <v>15</v>
      </c>
    </row>
    <row r="28" spans="1:9" x14ac:dyDescent="0.25">
      <c r="A28" s="18" t="s">
        <v>64</v>
      </c>
      <c r="B28" s="7">
        <v>2</v>
      </c>
      <c r="C28" s="320" t="s">
        <v>15</v>
      </c>
      <c r="D28" s="320">
        <v>2</v>
      </c>
      <c r="F28" s="337" t="s">
        <v>85</v>
      </c>
      <c r="G28" s="338">
        <v>1</v>
      </c>
      <c r="H28" s="339">
        <v>1</v>
      </c>
      <c r="I28" s="339" t="s">
        <v>15</v>
      </c>
    </row>
    <row r="29" spans="1:9" x14ac:dyDescent="0.25">
      <c r="A29" s="18" t="s">
        <v>68</v>
      </c>
      <c r="B29" s="7">
        <v>1</v>
      </c>
      <c r="C29" s="320">
        <v>1</v>
      </c>
      <c r="D29" s="320" t="s">
        <v>15</v>
      </c>
      <c r="F29" s="337" t="s">
        <v>232</v>
      </c>
      <c r="G29" s="338">
        <v>1</v>
      </c>
      <c r="H29" s="339" t="s">
        <v>15</v>
      </c>
      <c r="I29" s="339">
        <v>1</v>
      </c>
    </row>
    <row r="30" spans="1:9" x14ac:dyDescent="0.25">
      <c r="A30" s="18" t="s">
        <v>944</v>
      </c>
      <c r="B30" s="7">
        <v>1</v>
      </c>
      <c r="C30" s="320" t="s">
        <v>15</v>
      </c>
      <c r="D30" s="320">
        <v>1</v>
      </c>
      <c r="F30" s="337" t="s">
        <v>208</v>
      </c>
      <c r="G30" s="338">
        <v>1</v>
      </c>
      <c r="H30" s="339" t="s">
        <v>15</v>
      </c>
      <c r="I30" s="339">
        <v>1</v>
      </c>
    </row>
    <row r="31" spans="1:9" ht="14.25" customHeight="1" x14ac:dyDescent="0.25">
      <c r="A31" s="18" t="s">
        <v>229</v>
      </c>
      <c r="B31" s="7">
        <v>1</v>
      </c>
      <c r="C31" s="320">
        <v>1</v>
      </c>
      <c r="D31" s="320" t="s">
        <v>15</v>
      </c>
      <c r="F31" s="337" t="s">
        <v>227</v>
      </c>
      <c r="G31" s="338">
        <v>1</v>
      </c>
      <c r="H31" s="339">
        <v>1</v>
      </c>
      <c r="I31" s="339" t="s">
        <v>15</v>
      </c>
    </row>
    <row r="32" spans="1:9" x14ac:dyDescent="0.25">
      <c r="A32" s="18" t="s">
        <v>87</v>
      </c>
      <c r="B32" s="7">
        <v>1</v>
      </c>
      <c r="C32" s="320">
        <v>1</v>
      </c>
      <c r="D32" s="320" t="s">
        <v>15</v>
      </c>
      <c r="F32" s="337" t="s">
        <v>78</v>
      </c>
      <c r="G32" s="338">
        <v>1</v>
      </c>
      <c r="H32" s="339">
        <v>1</v>
      </c>
      <c r="I32" s="339" t="s">
        <v>15</v>
      </c>
    </row>
    <row r="33" spans="1:9" x14ac:dyDescent="0.25">
      <c r="A33" s="18" t="s">
        <v>419</v>
      </c>
      <c r="B33" s="7">
        <v>1</v>
      </c>
      <c r="C33" s="320">
        <v>1</v>
      </c>
      <c r="D33" s="320" t="s">
        <v>15</v>
      </c>
      <c r="F33" s="15" t="s">
        <v>41</v>
      </c>
      <c r="G33" s="10">
        <f>SUM(G3:G32)</f>
        <v>76</v>
      </c>
      <c r="H33" s="10">
        <f>SUM(H3:H32)</f>
        <v>52</v>
      </c>
      <c r="I33" s="10">
        <f>SUM(I3:I32)</f>
        <v>24</v>
      </c>
    </row>
    <row r="34" spans="1:9" x14ac:dyDescent="0.25">
      <c r="A34" s="18" t="s">
        <v>88</v>
      </c>
      <c r="B34" s="7">
        <v>1</v>
      </c>
      <c r="C34" s="320" t="s">
        <v>15</v>
      </c>
      <c r="D34" s="320">
        <v>1</v>
      </c>
    </row>
    <row r="35" spans="1:9" x14ac:dyDescent="0.25">
      <c r="A35" s="18" t="s">
        <v>945</v>
      </c>
      <c r="B35" s="7">
        <v>1</v>
      </c>
      <c r="C35" s="320" t="s">
        <v>15</v>
      </c>
      <c r="D35" s="320">
        <v>1</v>
      </c>
    </row>
    <row r="36" spans="1:9" x14ac:dyDescent="0.25">
      <c r="A36" s="18" t="s">
        <v>943</v>
      </c>
      <c r="B36" s="7">
        <v>1</v>
      </c>
      <c r="C36" s="320" t="s">
        <v>15</v>
      </c>
      <c r="D36" s="320">
        <v>1</v>
      </c>
    </row>
    <row r="37" spans="1:9" x14ac:dyDescent="0.25">
      <c r="A37" s="18" t="s">
        <v>81</v>
      </c>
      <c r="B37" s="7">
        <v>1</v>
      </c>
      <c r="C37" s="320" t="s">
        <v>15</v>
      </c>
      <c r="D37" s="320">
        <v>1</v>
      </c>
    </row>
    <row r="38" spans="1:9" x14ac:dyDescent="0.25">
      <c r="A38" s="18" t="s">
        <v>157</v>
      </c>
      <c r="B38" s="7">
        <v>1</v>
      </c>
      <c r="C38" s="320" t="s">
        <v>15</v>
      </c>
      <c r="D38" s="320">
        <v>1</v>
      </c>
    </row>
    <row r="39" spans="1:9" x14ac:dyDescent="0.25">
      <c r="A39" s="18" t="s">
        <v>231</v>
      </c>
      <c r="B39" s="7">
        <v>1</v>
      </c>
      <c r="C39" s="320">
        <v>1</v>
      </c>
      <c r="D39" s="320" t="s">
        <v>15</v>
      </c>
    </row>
    <row r="40" spans="1:9" x14ac:dyDescent="0.25">
      <c r="A40" s="18" t="s">
        <v>86</v>
      </c>
      <c r="B40" s="7">
        <v>1</v>
      </c>
      <c r="C40" s="320">
        <v>1</v>
      </c>
      <c r="D40" s="320" t="s">
        <v>15</v>
      </c>
    </row>
    <row r="41" spans="1:9" x14ac:dyDescent="0.25">
      <c r="A41" s="58" t="s">
        <v>63</v>
      </c>
      <c r="B41" s="7">
        <v>1</v>
      </c>
      <c r="C41" s="320" t="s">
        <v>15</v>
      </c>
      <c r="D41" s="320">
        <v>1</v>
      </c>
    </row>
    <row r="42" spans="1:9" x14ac:dyDescent="0.25">
      <c r="A42" s="325" t="s">
        <v>41</v>
      </c>
      <c r="B42" s="321">
        <v>154</v>
      </c>
      <c r="C42" s="321">
        <v>88</v>
      </c>
      <c r="D42" s="321">
        <v>66</v>
      </c>
    </row>
    <row r="45" spans="1:9" x14ac:dyDescent="0.25">
      <c r="A45" s="179" t="s">
        <v>54</v>
      </c>
      <c r="B45" s="180"/>
      <c r="C45" s="180"/>
      <c r="D45" s="181"/>
    </row>
    <row r="46" spans="1:9" x14ac:dyDescent="0.25">
      <c r="A46" s="182" t="s">
        <v>865</v>
      </c>
      <c r="B46" s="183"/>
      <c r="C46" s="184"/>
      <c r="D46" s="185"/>
    </row>
  </sheetData>
  <sortState ref="F3:I41">
    <sortCondition descending="1" ref="G3:G41"/>
    <sortCondition ref="F3:F41"/>
  </sortState>
  <mergeCells count="2">
    <mergeCell ref="A1:D1"/>
    <mergeCell ref="F1:I1"/>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zoomScaleNormal="100" workbookViewId="0">
      <pane ySplit="2" topLeftCell="A3" activePane="bottomLeft" state="frozen"/>
      <selection pane="bottomLeft" activeCell="E41" sqref="E41"/>
    </sheetView>
  </sheetViews>
  <sheetFormatPr defaultRowHeight="15" x14ac:dyDescent="0.25"/>
  <cols>
    <col min="1" max="1" width="31.28515625" customWidth="1"/>
    <col min="2" max="2" width="15.140625" customWidth="1"/>
    <col min="3" max="3" width="16.5703125" customWidth="1"/>
    <col min="4" max="4" width="18.5703125" customWidth="1"/>
    <col min="6" max="6" width="24" customWidth="1"/>
    <col min="7" max="7" width="16.140625" customWidth="1"/>
    <col min="8" max="8" width="18" customWidth="1"/>
    <col min="9" max="9" width="23.7109375" customWidth="1"/>
  </cols>
  <sheetData>
    <row r="1" spans="1:9" ht="39" customHeight="1" x14ac:dyDescent="0.25">
      <c r="A1" s="534" t="s">
        <v>915</v>
      </c>
      <c r="B1" s="534"/>
      <c r="C1" s="534"/>
      <c r="D1" s="534"/>
      <c r="E1" s="123"/>
      <c r="F1" s="534" t="s">
        <v>1049</v>
      </c>
      <c r="G1" s="534"/>
      <c r="H1" s="534"/>
      <c r="I1" s="534"/>
    </row>
    <row r="2" spans="1:9" ht="41.25" customHeight="1" x14ac:dyDescent="0.25">
      <c r="A2" s="20" t="s">
        <v>101</v>
      </c>
      <c r="B2" s="20" t="s">
        <v>250</v>
      </c>
      <c r="C2" s="20" t="s">
        <v>248</v>
      </c>
      <c r="D2" s="20" t="s">
        <v>249</v>
      </c>
      <c r="F2" s="20" t="s">
        <v>101</v>
      </c>
      <c r="G2" s="20" t="s">
        <v>250</v>
      </c>
      <c r="H2" s="20" t="s">
        <v>248</v>
      </c>
      <c r="I2" s="20" t="s">
        <v>249</v>
      </c>
    </row>
    <row r="3" spans="1:9" x14ac:dyDescent="0.25">
      <c r="A3" s="333" t="s">
        <v>65</v>
      </c>
      <c r="B3" s="334">
        <v>18</v>
      </c>
      <c r="C3" s="335">
        <v>7</v>
      </c>
      <c r="D3" s="335">
        <v>11</v>
      </c>
      <c r="F3" s="336" t="s">
        <v>66</v>
      </c>
      <c r="G3" s="6">
        <f>SUM(H3:I3)</f>
        <v>1</v>
      </c>
      <c r="H3" s="343">
        <v>1</v>
      </c>
      <c r="I3" s="343" t="s">
        <v>15</v>
      </c>
    </row>
    <row r="4" spans="1:9" x14ac:dyDescent="0.25">
      <c r="A4" s="333" t="s">
        <v>62</v>
      </c>
      <c r="B4" s="334">
        <v>16</v>
      </c>
      <c r="C4" s="335">
        <v>14</v>
      </c>
      <c r="D4" s="335">
        <v>2</v>
      </c>
      <c r="F4" s="336" t="s">
        <v>95</v>
      </c>
      <c r="G4" s="342">
        <f t="shared" ref="G4:G10" si="0">SUM(H4:I4)</f>
        <v>1</v>
      </c>
      <c r="H4" s="343">
        <v>1</v>
      </c>
      <c r="I4" s="343" t="s">
        <v>15</v>
      </c>
    </row>
    <row r="5" spans="1:9" x14ac:dyDescent="0.25">
      <c r="A5" s="333" t="s">
        <v>67</v>
      </c>
      <c r="B5" s="334">
        <v>7</v>
      </c>
      <c r="C5" s="335" t="s">
        <v>15</v>
      </c>
      <c r="D5" s="335">
        <v>7</v>
      </c>
      <c r="F5" s="341" t="s">
        <v>94</v>
      </c>
      <c r="G5" s="342">
        <f t="shared" si="0"/>
        <v>1</v>
      </c>
      <c r="H5" s="343" t="s">
        <v>15</v>
      </c>
      <c r="I5" s="343">
        <v>1</v>
      </c>
    </row>
    <row r="6" spans="1:9" x14ac:dyDescent="0.25">
      <c r="A6" s="333" t="s">
        <v>74</v>
      </c>
      <c r="B6" s="334">
        <v>5</v>
      </c>
      <c r="C6" s="335">
        <v>2</v>
      </c>
      <c r="D6" s="335">
        <v>3</v>
      </c>
      <c r="F6" s="341" t="s">
        <v>70</v>
      </c>
      <c r="G6" s="342">
        <f t="shared" si="0"/>
        <v>1</v>
      </c>
      <c r="H6" s="343" t="s">
        <v>15</v>
      </c>
      <c r="I6" s="343">
        <v>1</v>
      </c>
    </row>
    <row r="7" spans="1:9" x14ac:dyDescent="0.25">
      <c r="A7" s="333" t="s">
        <v>84</v>
      </c>
      <c r="B7" s="334">
        <v>5</v>
      </c>
      <c r="C7" s="335" t="s">
        <v>15</v>
      </c>
      <c r="D7" s="335">
        <v>5</v>
      </c>
      <c r="F7" s="341" t="s">
        <v>65</v>
      </c>
      <c r="G7" s="342">
        <f t="shared" si="0"/>
        <v>1</v>
      </c>
      <c r="H7" s="343" t="s">
        <v>15</v>
      </c>
      <c r="I7" s="343">
        <v>1</v>
      </c>
    </row>
    <row r="8" spans="1:9" x14ac:dyDescent="0.25">
      <c r="A8" s="333" t="s">
        <v>93</v>
      </c>
      <c r="B8" s="334">
        <v>3</v>
      </c>
      <c r="C8" s="335">
        <v>1</v>
      </c>
      <c r="D8" s="335">
        <v>2</v>
      </c>
      <c r="F8" s="341" t="s">
        <v>232</v>
      </c>
      <c r="G8" s="342">
        <f t="shared" si="0"/>
        <v>1</v>
      </c>
      <c r="H8" s="343" t="s">
        <v>15</v>
      </c>
      <c r="I8" s="343">
        <v>1</v>
      </c>
    </row>
    <row r="9" spans="1:9" x14ac:dyDescent="0.25">
      <c r="A9" s="333" t="s">
        <v>76</v>
      </c>
      <c r="B9" s="334">
        <v>3</v>
      </c>
      <c r="C9" s="335">
        <v>1</v>
      </c>
      <c r="D9" s="335">
        <v>2</v>
      </c>
      <c r="F9" s="341" t="s">
        <v>63</v>
      </c>
      <c r="G9" s="342">
        <f t="shared" si="0"/>
        <v>2</v>
      </c>
      <c r="H9" s="343" t="s">
        <v>15</v>
      </c>
      <c r="I9" s="343">
        <v>2</v>
      </c>
    </row>
    <row r="10" spans="1:9" x14ac:dyDescent="0.25">
      <c r="A10" s="333" t="s">
        <v>66</v>
      </c>
      <c r="B10" s="334">
        <v>2</v>
      </c>
      <c r="C10" s="335" t="s">
        <v>15</v>
      </c>
      <c r="D10" s="335">
        <v>2</v>
      </c>
      <c r="F10" s="341" t="s">
        <v>68</v>
      </c>
      <c r="G10" s="342">
        <f t="shared" si="0"/>
        <v>1</v>
      </c>
      <c r="H10" s="343" t="s">
        <v>15</v>
      </c>
      <c r="I10" s="343">
        <v>1</v>
      </c>
    </row>
    <row r="11" spans="1:9" x14ac:dyDescent="0.25">
      <c r="A11" s="333" t="s">
        <v>155</v>
      </c>
      <c r="B11" s="334">
        <v>2</v>
      </c>
      <c r="C11" s="335">
        <v>2</v>
      </c>
      <c r="D11" s="335" t="s">
        <v>15</v>
      </c>
      <c r="F11" s="15" t="s">
        <v>41</v>
      </c>
      <c r="G11" s="10">
        <f>SUM(G3:G10)</f>
        <v>9</v>
      </c>
      <c r="H11" s="10">
        <f>SUM(H3:H10)</f>
        <v>2</v>
      </c>
      <c r="I11" s="10">
        <f>SUM(I3:I10)</f>
        <v>7</v>
      </c>
    </row>
    <row r="12" spans="1:9" x14ac:dyDescent="0.25">
      <c r="A12" s="333" t="s">
        <v>71</v>
      </c>
      <c r="B12" s="334">
        <v>2</v>
      </c>
      <c r="C12" s="335">
        <v>1</v>
      </c>
      <c r="D12" s="335">
        <v>1</v>
      </c>
      <c r="F12" s="196"/>
      <c r="G12" s="197"/>
      <c r="H12" s="197"/>
      <c r="I12" s="197"/>
    </row>
    <row r="13" spans="1:9" x14ac:dyDescent="0.25">
      <c r="A13" s="333" t="s">
        <v>72</v>
      </c>
      <c r="B13" s="334">
        <v>2</v>
      </c>
      <c r="C13" s="335" t="s">
        <v>15</v>
      </c>
      <c r="D13" s="335">
        <v>2</v>
      </c>
      <c r="F13" s="196"/>
      <c r="G13" s="197"/>
      <c r="H13" s="197"/>
      <c r="I13" s="197"/>
    </row>
    <row r="14" spans="1:9" x14ac:dyDescent="0.25">
      <c r="A14" s="333" t="s">
        <v>78</v>
      </c>
      <c r="B14" s="334">
        <v>2</v>
      </c>
      <c r="C14" s="335" t="s">
        <v>15</v>
      </c>
      <c r="D14" s="335">
        <v>2</v>
      </c>
    </row>
    <row r="15" spans="1:9" x14ac:dyDescent="0.25">
      <c r="A15" s="333" t="s">
        <v>91</v>
      </c>
      <c r="B15" s="334">
        <v>1</v>
      </c>
      <c r="C15" s="335" t="s">
        <v>15</v>
      </c>
      <c r="D15" s="335">
        <v>1</v>
      </c>
    </row>
    <row r="16" spans="1:9" x14ac:dyDescent="0.25">
      <c r="A16" s="333" t="s">
        <v>69</v>
      </c>
      <c r="B16" s="334">
        <v>1</v>
      </c>
      <c r="C16" s="335" t="s">
        <v>15</v>
      </c>
      <c r="D16" s="335">
        <v>1</v>
      </c>
    </row>
    <row r="17" spans="1:4" x14ac:dyDescent="0.25">
      <c r="A17" s="333" t="s">
        <v>944</v>
      </c>
      <c r="B17" s="334">
        <v>1</v>
      </c>
      <c r="C17" s="335" t="s">
        <v>15</v>
      </c>
      <c r="D17" s="335">
        <v>1</v>
      </c>
    </row>
    <row r="18" spans="1:4" x14ac:dyDescent="0.25">
      <c r="A18" s="333" t="s">
        <v>75</v>
      </c>
      <c r="B18" s="334">
        <v>1</v>
      </c>
      <c r="C18" s="335" t="s">
        <v>15</v>
      </c>
      <c r="D18" s="335">
        <v>1</v>
      </c>
    </row>
    <row r="19" spans="1:4" x14ac:dyDescent="0.25">
      <c r="A19" s="333" t="s">
        <v>88</v>
      </c>
      <c r="B19" s="334">
        <v>1</v>
      </c>
      <c r="C19" s="335" t="s">
        <v>15</v>
      </c>
      <c r="D19" s="335">
        <v>1</v>
      </c>
    </row>
    <row r="20" spans="1:4" x14ac:dyDescent="0.25">
      <c r="A20" s="333" t="s">
        <v>70</v>
      </c>
      <c r="B20" s="334">
        <v>1</v>
      </c>
      <c r="C20" s="335">
        <v>1</v>
      </c>
      <c r="D20" s="335" t="s">
        <v>15</v>
      </c>
    </row>
    <row r="21" spans="1:4" x14ac:dyDescent="0.25">
      <c r="A21" s="333" t="s">
        <v>95</v>
      </c>
      <c r="B21" s="334">
        <v>1</v>
      </c>
      <c r="C21" s="335">
        <v>1</v>
      </c>
      <c r="D21" s="335" t="s">
        <v>15</v>
      </c>
    </row>
    <row r="22" spans="1:4" x14ac:dyDescent="0.25">
      <c r="A22" s="333" t="s">
        <v>945</v>
      </c>
      <c r="B22" s="334">
        <v>1</v>
      </c>
      <c r="C22" s="335" t="s">
        <v>15</v>
      </c>
      <c r="D22" s="335">
        <v>1</v>
      </c>
    </row>
    <row r="23" spans="1:4" x14ac:dyDescent="0.25">
      <c r="A23" s="333" t="s">
        <v>943</v>
      </c>
      <c r="B23" s="334">
        <v>1</v>
      </c>
      <c r="C23" s="335" t="s">
        <v>15</v>
      </c>
      <c r="D23" s="335">
        <v>1</v>
      </c>
    </row>
    <row r="24" spans="1:4" x14ac:dyDescent="0.25">
      <c r="A24" s="333" t="s">
        <v>81</v>
      </c>
      <c r="B24" s="334">
        <v>1</v>
      </c>
      <c r="C24" s="335" t="s">
        <v>15</v>
      </c>
      <c r="D24" s="335">
        <v>1</v>
      </c>
    </row>
    <row r="25" spans="1:4" x14ac:dyDescent="0.25">
      <c r="A25" s="333" t="s">
        <v>80</v>
      </c>
      <c r="B25" s="334">
        <v>1</v>
      </c>
      <c r="C25" s="335">
        <v>1</v>
      </c>
      <c r="D25" s="335" t="s">
        <v>15</v>
      </c>
    </row>
    <row r="26" spans="1:4" x14ac:dyDescent="0.25">
      <c r="A26" s="333" t="s">
        <v>157</v>
      </c>
      <c r="B26" s="334">
        <v>1</v>
      </c>
      <c r="C26" s="335" t="s">
        <v>15</v>
      </c>
      <c r="D26" s="335">
        <v>1</v>
      </c>
    </row>
    <row r="27" spans="1:4" x14ac:dyDescent="0.25">
      <c r="A27" s="333" t="s">
        <v>158</v>
      </c>
      <c r="B27" s="334">
        <v>1</v>
      </c>
      <c r="C27" s="335" t="s">
        <v>15</v>
      </c>
      <c r="D27" s="335">
        <v>1</v>
      </c>
    </row>
    <row r="28" spans="1:4" x14ac:dyDescent="0.25">
      <c r="A28" s="333" t="s">
        <v>85</v>
      </c>
      <c r="B28" s="334">
        <v>1</v>
      </c>
      <c r="C28" s="335">
        <v>1</v>
      </c>
      <c r="D28" s="335" t="s">
        <v>15</v>
      </c>
    </row>
    <row r="29" spans="1:4" x14ac:dyDescent="0.25">
      <c r="A29" s="333" t="s">
        <v>85</v>
      </c>
      <c r="B29" s="334">
        <v>1</v>
      </c>
      <c r="C29" s="335" t="s">
        <v>15</v>
      </c>
      <c r="D29" s="335">
        <v>1</v>
      </c>
    </row>
    <row r="30" spans="1:4" x14ac:dyDescent="0.25">
      <c r="A30" s="333" t="s">
        <v>208</v>
      </c>
      <c r="B30" s="334">
        <v>1</v>
      </c>
      <c r="C30" s="335" t="s">
        <v>15</v>
      </c>
      <c r="D30" s="335">
        <v>1</v>
      </c>
    </row>
    <row r="31" spans="1:4" x14ac:dyDescent="0.25">
      <c r="A31" s="333" t="s">
        <v>64</v>
      </c>
      <c r="B31" s="334">
        <v>1</v>
      </c>
      <c r="C31" s="335" t="s">
        <v>15</v>
      </c>
      <c r="D31" s="335">
        <v>1</v>
      </c>
    </row>
    <row r="32" spans="1:4" x14ac:dyDescent="0.25">
      <c r="A32" s="333" t="s">
        <v>63</v>
      </c>
      <c r="B32" s="334">
        <v>1</v>
      </c>
      <c r="C32" s="335" t="s">
        <v>15</v>
      </c>
      <c r="D32" s="335">
        <v>1</v>
      </c>
    </row>
    <row r="33" spans="1:4" x14ac:dyDescent="0.25">
      <c r="A33" s="333" t="s">
        <v>79</v>
      </c>
      <c r="B33" s="334">
        <v>1</v>
      </c>
      <c r="C33" s="335" t="s">
        <v>15</v>
      </c>
      <c r="D33" s="335">
        <v>1</v>
      </c>
    </row>
    <row r="34" spans="1:4" x14ac:dyDescent="0.25">
      <c r="A34" s="331" t="s">
        <v>41</v>
      </c>
      <c r="B34" s="332">
        <v>86</v>
      </c>
      <c r="C34" s="332">
        <v>32</v>
      </c>
      <c r="D34" s="332">
        <v>54</v>
      </c>
    </row>
    <row r="36" spans="1:4" ht="15.75" thickBot="1" x14ac:dyDescent="0.3"/>
    <row r="37" spans="1:4" x14ac:dyDescent="0.25">
      <c r="A37" s="411" t="s">
        <v>54</v>
      </c>
      <c r="B37" s="412"/>
      <c r="C37" s="412"/>
      <c r="D37" s="413"/>
    </row>
    <row r="38" spans="1:4" x14ac:dyDescent="0.25">
      <c r="A38" s="753" t="s">
        <v>1077</v>
      </c>
      <c r="B38" s="748"/>
      <c r="C38" s="748"/>
      <c r="D38" s="754"/>
    </row>
    <row r="39" spans="1:4" ht="15.75" thickBot="1" x14ac:dyDescent="0.3">
      <c r="A39" s="755"/>
      <c r="B39" s="756"/>
      <c r="C39" s="756"/>
      <c r="D39" s="757"/>
    </row>
  </sheetData>
  <sortState ref="F3:I33">
    <sortCondition descending="1" ref="G3:G33"/>
    <sortCondition ref="F3:F33"/>
  </sortState>
  <mergeCells count="3">
    <mergeCell ref="A1:D1"/>
    <mergeCell ref="F1:I1"/>
    <mergeCell ref="A38:D39"/>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pane ySplit="3" topLeftCell="A22" activePane="bottomLeft" state="frozen"/>
      <selection pane="bottomLeft" activeCell="A22" sqref="A22:XFD22"/>
    </sheetView>
  </sheetViews>
  <sheetFormatPr defaultRowHeight="15" x14ac:dyDescent="0.25"/>
  <cols>
    <col min="1" max="1" width="37.42578125" customWidth="1"/>
    <col min="2" max="2" width="10.28515625" customWidth="1"/>
    <col min="3" max="3" width="11.85546875" customWidth="1"/>
    <col min="4" max="4" width="12.5703125" customWidth="1"/>
    <col min="5" max="5" width="12" customWidth="1"/>
    <col min="6" max="6" width="13.85546875" customWidth="1"/>
    <col min="8" max="8" width="43" customWidth="1"/>
    <col min="10" max="10" width="15.28515625" customWidth="1"/>
    <col min="11" max="12" width="15.140625" customWidth="1"/>
    <col min="13" max="13" width="16.140625" customWidth="1"/>
  </cols>
  <sheetData>
    <row r="1" spans="1:13" s="119" customFormat="1" ht="27" customHeight="1" x14ac:dyDescent="0.25">
      <c r="A1" s="539" t="s">
        <v>916</v>
      </c>
      <c r="B1" s="539"/>
      <c r="C1" s="539"/>
      <c r="D1" s="539"/>
      <c r="E1" s="539"/>
      <c r="F1" s="539"/>
      <c r="H1" s="539" t="s">
        <v>1050</v>
      </c>
      <c r="I1" s="539"/>
      <c r="J1" s="539"/>
      <c r="K1" s="539"/>
      <c r="L1" s="539"/>
      <c r="M1" s="539"/>
    </row>
    <row r="2" spans="1:13" ht="25.5" customHeight="1" x14ac:dyDescent="0.25">
      <c r="A2" s="537" t="s">
        <v>101</v>
      </c>
      <c r="B2" s="537" t="s">
        <v>36</v>
      </c>
      <c r="C2" s="537" t="s">
        <v>237</v>
      </c>
      <c r="D2" s="537"/>
      <c r="E2" s="537" t="s">
        <v>238</v>
      </c>
      <c r="F2" s="537"/>
      <c r="H2" s="537" t="s">
        <v>101</v>
      </c>
      <c r="I2" s="537" t="s">
        <v>36</v>
      </c>
      <c r="J2" s="537" t="s">
        <v>237</v>
      </c>
      <c r="K2" s="537"/>
      <c r="L2" s="537" t="s">
        <v>238</v>
      </c>
      <c r="M2" s="537"/>
    </row>
    <row r="3" spans="1:13" x14ac:dyDescent="0.25">
      <c r="A3" s="537"/>
      <c r="B3" s="537"/>
      <c r="C3" s="317" t="s">
        <v>252</v>
      </c>
      <c r="D3" s="317" t="s">
        <v>253</v>
      </c>
      <c r="E3" s="317" t="s">
        <v>252</v>
      </c>
      <c r="F3" s="317" t="s">
        <v>253</v>
      </c>
      <c r="H3" s="537"/>
      <c r="I3" s="537"/>
      <c r="J3" s="317" t="s">
        <v>252</v>
      </c>
      <c r="K3" s="317" t="s">
        <v>253</v>
      </c>
      <c r="L3" s="317" t="s">
        <v>252</v>
      </c>
      <c r="M3" s="317" t="s">
        <v>253</v>
      </c>
    </row>
    <row r="4" spans="1:13" x14ac:dyDescent="0.25">
      <c r="A4" s="340" t="s">
        <v>72</v>
      </c>
      <c r="B4" s="338">
        <f t="shared" ref="B4:B35" si="0">SUM(C4:F4)</f>
        <v>32</v>
      </c>
      <c r="C4" s="339">
        <v>27</v>
      </c>
      <c r="D4" s="343" t="s">
        <v>15</v>
      </c>
      <c r="E4" s="339">
        <v>2</v>
      </c>
      <c r="F4" s="339">
        <v>3</v>
      </c>
      <c r="H4" s="340" t="s">
        <v>76</v>
      </c>
      <c r="I4" s="338">
        <f t="shared" ref="I4:I47" si="1">SUM(J4:M4)</f>
        <v>29</v>
      </c>
      <c r="J4" s="339">
        <v>17</v>
      </c>
      <c r="K4" s="339">
        <v>5</v>
      </c>
      <c r="L4" s="339">
        <v>2</v>
      </c>
      <c r="M4" s="339">
        <v>5</v>
      </c>
    </row>
    <row r="5" spans="1:13" x14ac:dyDescent="0.25">
      <c r="A5" s="340" t="s">
        <v>230</v>
      </c>
      <c r="B5" s="338">
        <f t="shared" si="0"/>
        <v>30</v>
      </c>
      <c r="C5" s="339">
        <v>30</v>
      </c>
      <c r="D5" s="343" t="s">
        <v>15</v>
      </c>
      <c r="E5" s="343" t="s">
        <v>15</v>
      </c>
      <c r="F5" s="343" t="s">
        <v>15</v>
      </c>
      <c r="H5" s="340" t="s">
        <v>72</v>
      </c>
      <c r="I5" s="338">
        <f t="shared" si="1"/>
        <v>27</v>
      </c>
      <c r="J5" s="339">
        <v>23</v>
      </c>
      <c r="K5" s="339">
        <v>2</v>
      </c>
      <c r="L5" s="339">
        <v>2</v>
      </c>
      <c r="M5" s="343" t="s">
        <v>15</v>
      </c>
    </row>
    <row r="6" spans="1:13" x14ac:dyDescent="0.25">
      <c r="A6" s="340" t="s">
        <v>78</v>
      </c>
      <c r="B6" s="338">
        <f t="shared" si="0"/>
        <v>26</v>
      </c>
      <c r="C6" s="339">
        <v>24</v>
      </c>
      <c r="D6" s="339">
        <v>1</v>
      </c>
      <c r="E6" s="339">
        <v>1</v>
      </c>
      <c r="F6" s="343" t="s">
        <v>15</v>
      </c>
      <c r="H6" s="340" t="s">
        <v>63</v>
      </c>
      <c r="I6" s="338">
        <f t="shared" si="1"/>
        <v>25</v>
      </c>
      <c r="J6" s="339">
        <v>11</v>
      </c>
      <c r="K6" s="339">
        <v>7</v>
      </c>
      <c r="L6" s="339">
        <v>4</v>
      </c>
      <c r="M6" s="339">
        <v>3</v>
      </c>
    </row>
    <row r="7" spans="1:13" ht="15" customHeight="1" x14ac:dyDescent="0.25">
      <c r="A7" s="340" t="s">
        <v>76</v>
      </c>
      <c r="B7" s="338">
        <f t="shared" si="0"/>
        <v>25</v>
      </c>
      <c r="C7" s="339">
        <v>20</v>
      </c>
      <c r="D7" s="339">
        <v>2</v>
      </c>
      <c r="E7" s="339">
        <v>1</v>
      </c>
      <c r="F7" s="339">
        <v>2</v>
      </c>
      <c r="H7" s="340" t="s">
        <v>79</v>
      </c>
      <c r="I7" s="338">
        <f t="shared" si="1"/>
        <v>17</v>
      </c>
      <c r="J7" s="339">
        <v>17</v>
      </c>
      <c r="K7" s="343" t="s">
        <v>15</v>
      </c>
      <c r="L7" s="343" t="s">
        <v>15</v>
      </c>
      <c r="M7" s="343" t="s">
        <v>15</v>
      </c>
    </row>
    <row r="8" spans="1:13" x14ac:dyDescent="0.25">
      <c r="A8" s="340" t="s">
        <v>63</v>
      </c>
      <c r="B8" s="338">
        <f t="shared" si="0"/>
        <v>25</v>
      </c>
      <c r="C8" s="339">
        <v>8</v>
      </c>
      <c r="D8" s="339">
        <v>5</v>
      </c>
      <c r="E8" s="339">
        <v>8</v>
      </c>
      <c r="F8" s="339">
        <v>4</v>
      </c>
      <c r="H8" s="340" t="s">
        <v>78</v>
      </c>
      <c r="I8" s="338">
        <f t="shared" si="1"/>
        <v>13</v>
      </c>
      <c r="J8" s="339">
        <v>11</v>
      </c>
      <c r="K8" s="339">
        <v>1</v>
      </c>
      <c r="L8" s="339">
        <v>1</v>
      </c>
      <c r="M8" s="343" t="s">
        <v>15</v>
      </c>
    </row>
    <row r="9" spans="1:13" ht="15" customHeight="1" x14ac:dyDescent="0.25">
      <c r="A9" s="340" t="s">
        <v>158</v>
      </c>
      <c r="B9" s="338">
        <f t="shared" si="0"/>
        <v>14</v>
      </c>
      <c r="C9" s="339">
        <v>11</v>
      </c>
      <c r="D9" s="339">
        <v>1</v>
      </c>
      <c r="E9" s="339">
        <v>2</v>
      </c>
      <c r="F9" s="343" t="s">
        <v>15</v>
      </c>
      <c r="H9" s="340" t="s">
        <v>70</v>
      </c>
      <c r="I9" s="338">
        <f t="shared" si="1"/>
        <v>12</v>
      </c>
      <c r="J9" s="339">
        <v>12</v>
      </c>
      <c r="K9" s="343" t="s">
        <v>15</v>
      </c>
      <c r="L9" s="343" t="s">
        <v>15</v>
      </c>
      <c r="M9" s="343" t="s">
        <v>15</v>
      </c>
    </row>
    <row r="10" spans="1:13" x14ac:dyDescent="0.25">
      <c r="A10" s="340" t="s">
        <v>81</v>
      </c>
      <c r="B10" s="338">
        <f t="shared" si="0"/>
        <v>12</v>
      </c>
      <c r="C10" s="339">
        <v>7</v>
      </c>
      <c r="D10" s="339">
        <v>4</v>
      </c>
      <c r="E10" s="339">
        <v>1</v>
      </c>
      <c r="F10" s="343" t="s">
        <v>15</v>
      </c>
      <c r="H10" s="340" t="s">
        <v>158</v>
      </c>
      <c r="I10" s="338">
        <f t="shared" si="1"/>
        <v>11</v>
      </c>
      <c r="J10" s="339">
        <v>8</v>
      </c>
      <c r="K10" s="339">
        <v>1</v>
      </c>
      <c r="L10" s="339">
        <v>2</v>
      </c>
      <c r="M10" s="343" t="s">
        <v>15</v>
      </c>
    </row>
    <row r="11" spans="1:13" ht="15" customHeight="1" x14ac:dyDescent="0.25">
      <c r="A11" s="340" t="s">
        <v>62</v>
      </c>
      <c r="B11" s="338">
        <f t="shared" si="0"/>
        <v>11</v>
      </c>
      <c r="C11" s="339">
        <v>7</v>
      </c>
      <c r="D11" s="339">
        <v>4</v>
      </c>
      <c r="E11" s="343" t="s">
        <v>15</v>
      </c>
      <c r="F11" s="343" t="s">
        <v>15</v>
      </c>
      <c r="H11" s="340" t="s">
        <v>81</v>
      </c>
      <c r="I11" s="338">
        <f t="shared" si="1"/>
        <v>10</v>
      </c>
      <c r="J11" s="339">
        <v>7</v>
      </c>
      <c r="K11" s="339">
        <v>2</v>
      </c>
      <c r="L11" s="343" t="s">
        <v>15</v>
      </c>
      <c r="M11" s="339">
        <v>1</v>
      </c>
    </row>
    <row r="12" spans="1:13" x14ac:dyDescent="0.25">
      <c r="A12" s="340" t="s">
        <v>70</v>
      </c>
      <c r="B12" s="338">
        <f t="shared" si="0"/>
        <v>10</v>
      </c>
      <c r="C12" s="339">
        <v>8</v>
      </c>
      <c r="D12" s="343" t="s">
        <v>15</v>
      </c>
      <c r="E12" s="339">
        <v>2</v>
      </c>
      <c r="F12" s="343" t="s">
        <v>15</v>
      </c>
      <c r="H12" s="340" t="s">
        <v>480</v>
      </c>
      <c r="I12" s="338">
        <f t="shared" si="1"/>
        <v>9</v>
      </c>
      <c r="J12" s="339">
        <v>9</v>
      </c>
      <c r="K12" s="343" t="s">
        <v>15</v>
      </c>
      <c r="L12" s="343" t="s">
        <v>15</v>
      </c>
      <c r="M12" s="343" t="s">
        <v>15</v>
      </c>
    </row>
    <row r="13" spans="1:13" x14ac:dyDescent="0.25">
      <c r="A13" s="340" t="s">
        <v>79</v>
      </c>
      <c r="B13" s="338">
        <f t="shared" si="0"/>
        <v>7</v>
      </c>
      <c r="C13" s="339">
        <v>3</v>
      </c>
      <c r="D13" s="339">
        <v>3</v>
      </c>
      <c r="E13" s="343" t="s">
        <v>15</v>
      </c>
      <c r="F13" s="339">
        <v>1</v>
      </c>
      <c r="H13" s="340" t="s">
        <v>230</v>
      </c>
      <c r="I13" s="338">
        <f t="shared" si="1"/>
        <v>8</v>
      </c>
      <c r="J13" s="339">
        <v>6</v>
      </c>
      <c r="K13" s="339">
        <v>1</v>
      </c>
      <c r="L13" s="343" t="s">
        <v>15</v>
      </c>
      <c r="M13" s="339">
        <v>1</v>
      </c>
    </row>
    <row r="14" spans="1:13" x14ac:dyDescent="0.25">
      <c r="A14" s="340" t="s">
        <v>91</v>
      </c>
      <c r="B14" s="338">
        <f t="shared" si="0"/>
        <v>6</v>
      </c>
      <c r="C14" s="339">
        <v>6</v>
      </c>
      <c r="D14" s="343" t="s">
        <v>15</v>
      </c>
      <c r="E14" s="343" t="s">
        <v>15</v>
      </c>
      <c r="F14" s="343" t="s">
        <v>15</v>
      </c>
      <c r="H14" s="340" t="s">
        <v>67</v>
      </c>
      <c r="I14" s="338">
        <f t="shared" si="1"/>
        <v>7</v>
      </c>
      <c r="J14" s="339">
        <v>5</v>
      </c>
      <c r="K14" s="339">
        <v>2</v>
      </c>
      <c r="L14" s="343" t="s">
        <v>15</v>
      </c>
      <c r="M14" s="343" t="s">
        <v>15</v>
      </c>
    </row>
    <row r="15" spans="1:13" x14ac:dyDescent="0.25">
      <c r="A15" s="340" t="s">
        <v>83</v>
      </c>
      <c r="B15" s="338">
        <f t="shared" si="0"/>
        <v>6</v>
      </c>
      <c r="C15" s="339">
        <v>4</v>
      </c>
      <c r="D15" s="343" t="s">
        <v>15</v>
      </c>
      <c r="E15" s="339">
        <v>2</v>
      </c>
      <c r="F15" s="343" t="s">
        <v>15</v>
      </c>
      <c r="H15" s="340" t="s">
        <v>402</v>
      </c>
      <c r="I15" s="338">
        <f t="shared" si="1"/>
        <v>6</v>
      </c>
      <c r="J15" s="339">
        <v>6</v>
      </c>
      <c r="K15" s="343" t="s">
        <v>15</v>
      </c>
      <c r="L15" s="343" t="s">
        <v>15</v>
      </c>
      <c r="M15" s="343" t="s">
        <v>15</v>
      </c>
    </row>
    <row r="16" spans="1:13" x14ac:dyDescent="0.25">
      <c r="A16" s="340" t="s">
        <v>229</v>
      </c>
      <c r="B16" s="338">
        <f t="shared" si="0"/>
        <v>6</v>
      </c>
      <c r="C16" s="339">
        <v>6</v>
      </c>
      <c r="D16" s="343" t="s">
        <v>15</v>
      </c>
      <c r="E16" s="343" t="s">
        <v>15</v>
      </c>
      <c r="F16" s="343" t="s">
        <v>15</v>
      </c>
      <c r="H16" s="340" t="s">
        <v>62</v>
      </c>
      <c r="I16" s="338">
        <f t="shared" si="1"/>
        <v>6</v>
      </c>
      <c r="J16" s="339">
        <v>2</v>
      </c>
      <c r="K16" s="339">
        <v>4</v>
      </c>
      <c r="L16" s="343" t="s">
        <v>15</v>
      </c>
      <c r="M16" s="343" t="s">
        <v>15</v>
      </c>
    </row>
    <row r="17" spans="1:13" x14ac:dyDescent="0.25">
      <c r="A17" s="340" t="s">
        <v>403</v>
      </c>
      <c r="B17" s="338">
        <f t="shared" si="0"/>
        <v>6</v>
      </c>
      <c r="C17" s="339">
        <v>6</v>
      </c>
      <c r="D17" s="343" t="s">
        <v>15</v>
      </c>
      <c r="E17" s="343" t="s">
        <v>15</v>
      </c>
      <c r="F17" s="343" t="s">
        <v>15</v>
      </c>
      <c r="H17" s="340" t="s">
        <v>108</v>
      </c>
      <c r="I17" s="338">
        <f t="shared" si="1"/>
        <v>5</v>
      </c>
      <c r="J17" s="343" t="s">
        <v>15</v>
      </c>
      <c r="K17" s="339">
        <v>3</v>
      </c>
      <c r="L17" s="343" t="s">
        <v>15</v>
      </c>
      <c r="M17" s="339">
        <v>2</v>
      </c>
    </row>
    <row r="18" spans="1:13" x14ac:dyDescent="0.25">
      <c r="A18" s="340" t="s">
        <v>67</v>
      </c>
      <c r="B18" s="338">
        <f t="shared" si="0"/>
        <v>6</v>
      </c>
      <c r="C18" s="339">
        <v>2</v>
      </c>
      <c r="D18" s="339">
        <v>3</v>
      </c>
      <c r="E18" s="339">
        <v>1</v>
      </c>
      <c r="F18" s="343" t="s">
        <v>15</v>
      </c>
      <c r="H18" s="340" t="s">
        <v>479</v>
      </c>
      <c r="I18" s="338">
        <f t="shared" si="1"/>
        <v>5</v>
      </c>
      <c r="J18" s="339">
        <v>5</v>
      </c>
      <c r="K18" s="343" t="s">
        <v>15</v>
      </c>
      <c r="L18" s="343" t="s">
        <v>15</v>
      </c>
      <c r="M18" s="343" t="s">
        <v>15</v>
      </c>
    </row>
    <row r="19" spans="1:13" x14ac:dyDescent="0.25">
      <c r="A19" s="340" t="s">
        <v>485</v>
      </c>
      <c r="B19" s="338">
        <f t="shared" si="0"/>
        <v>5</v>
      </c>
      <c r="C19" s="339">
        <v>5</v>
      </c>
      <c r="D19" s="343" t="s">
        <v>15</v>
      </c>
      <c r="E19" s="343" t="s">
        <v>15</v>
      </c>
      <c r="F19" s="343" t="s">
        <v>15</v>
      </c>
      <c r="H19" s="340" t="s">
        <v>91</v>
      </c>
      <c r="I19" s="338">
        <f t="shared" si="1"/>
        <v>4</v>
      </c>
      <c r="J19" s="339">
        <v>3</v>
      </c>
      <c r="K19" s="343" t="s">
        <v>15</v>
      </c>
      <c r="L19" s="339">
        <v>1</v>
      </c>
      <c r="M19" s="343" t="s">
        <v>15</v>
      </c>
    </row>
    <row r="20" spans="1:13" x14ac:dyDescent="0.25">
      <c r="A20" s="340" t="s">
        <v>155</v>
      </c>
      <c r="B20" s="338">
        <f t="shared" si="0"/>
        <v>5</v>
      </c>
      <c r="C20" s="339">
        <v>5</v>
      </c>
      <c r="D20" s="343" t="s">
        <v>15</v>
      </c>
      <c r="E20" s="343" t="s">
        <v>15</v>
      </c>
      <c r="F20" s="343" t="s">
        <v>15</v>
      </c>
      <c r="H20" s="340" t="s">
        <v>209</v>
      </c>
      <c r="I20" s="338">
        <f t="shared" si="1"/>
        <v>4</v>
      </c>
      <c r="J20" s="339">
        <v>4</v>
      </c>
      <c r="K20" s="343" t="s">
        <v>15</v>
      </c>
      <c r="L20" s="343" t="s">
        <v>15</v>
      </c>
      <c r="M20" s="343" t="s">
        <v>15</v>
      </c>
    </row>
    <row r="21" spans="1:13" x14ac:dyDescent="0.25">
      <c r="A21" s="340" t="s">
        <v>482</v>
      </c>
      <c r="B21" s="338">
        <f t="shared" si="0"/>
        <v>4</v>
      </c>
      <c r="C21" s="339">
        <v>4</v>
      </c>
      <c r="D21" s="343" t="s">
        <v>15</v>
      </c>
      <c r="E21" s="343" t="s">
        <v>15</v>
      </c>
      <c r="F21" s="343" t="s">
        <v>15</v>
      </c>
      <c r="H21" s="340" t="s">
        <v>424</v>
      </c>
      <c r="I21" s="338">
        <f t="shared" si="1"/>
        <v>4</v>
      </c>
      <c r="J21" s="343" t="s">
        <v>15</v>
      </c>
      <c r="K21" s="343" t="s">
        <v>15</v>
      </c>
      <c r="L21" s="343" t="s">
        <v>15</v>
      </c>
      <c r="M21" s="339">
        <v>4</v>
      </c>
    </row>
    <row r="22" spans="1:13" x14ac:dyDescent="0.25">
      <c r="A22" s="340" t="s">
        <v>208</v>
      </c>
      <c r="B22" s="338">
        <f t="shared" si="0"/>
        <v>4</v>
      </c>
      <c r="C22" s="339">
        <v>3</v>
      </c>
      <c r="D22" s="339">
        <v>1</v>
      </c>
      <c r="E22" s="343" t="s">
        <v>15</v>
      </c>
      <c r="F22" s="343" t="s">
        <v>15</v>
      </c>
      <c r="H22" s="340" t="s">
        <v>399</v>
      </c>
      <c r="I22" s="338">
        <f t="shared" si="1"/>
        <v>4</v>
      </c>
      <c r="J22" s="339">
        <v>4</v>
      </c>
      <c r="K22" s="343" t="s">
        <v>15</v>
      </c>
      <c r="L22" s="343" t="s">
        <v>15</v>
      </c>
      <c r="M22" s="343" t="s">
        <v>15</v>
      </c>
    </row>
    <row r="23" spans="1:13" x14ac:dyDescent="0.25">
      <c r="A23" s="340" t="s">
        <v>479</v>
      </c>
      <c r="B23" s="338">
        <f t="shared" si="0"/>
        <v>4</v>
      </c>
      <c r="C23" s="339">
        <v>4</v>
      </c>
      <c r="D23" s="343" t="s">
        <v>15</v>
      </c>
      <c r="E23" s="343" t="s">
        <v>15</v>
      </c>
      <c r="F23" s="343" t="s">
        <v>15</v>
      </c>
      <c r="H23" s="340" t="s">
        <v>397</v>
      </c>
      <c r="I23" s="338">
        <f t="shared" si="1"/>
        <v>4</v>
      </c>
      <c r="J23" s="339">
        <v>4</v>
      </c>
      <c r="K23" s="343" t="s">
        <v>15</v>
      </c>
      <c r="L23" s="343" t="s">
        <v>15</v>
      </c>
      <c r="M23" s="343" t="s">
        <v>15</v>
      </c>
    </row>
    <row r="24" spans="1:13" x14ac:dyDescent="0.25">
      <c r="A24" s="340" t="s">
        <v>209</v>
      </c>
      <c r="B24" s="338">
        <f t="shared" si="0"/>
        <v>3</v>
      </c>
      <c r="C24" s="339">
        <v>3</v>
      </c>
      <c r="D24" s="343" t="s">
        <v>15</v>
      </c>
      <c r="E24" s="343" t="s">
        <v>15</v>
      </c>
      <c r="F24" s="343" t="s">
        <v>15</v>
      </c>
      <c r="H24" s="340" t="s">
        <v>83</v>
      </c>
      <c r="I24" s="338">
        <f t="shared" si="1"/>
        <v>3</v>
      </c>
      <c r="J24" s="339">
        <v>3</v>
      </c>
      <c r="K24" s="343" t="s">
        <v>15</v>
      </c>
      <c r="L24" s="343" t="s">
        <v>15</v>
      </c>
      <c r="M24" s="343" t="s">
        <v>15</v>
      </c>
    </row>
    <row r="25" spans="1:13" x14ac:dyDescent="0.25">
      <c r="A25" s="340" t="s">
        <v>93</v>
      </c>
      <c r="B25" s="338">
        <f t="shared" si="0"/>
        <v>3</v>
      </c>
      <c r="C25" s="339">
        <v>2</v>
      </c>
      <c r="D25" s="339">
        <v>1</v>
      </c>
      <c r="E25" s="343" t="s">
        <v>15</v>
      </c>
      <c r="F25" s="343" t="s">
        <v>15</v>
      </c>
      <c r="H25" s="340" t="s">
        <v>485</v>
      </c>
      <c r="I25" s="338">
        <f t="shared" si="1"/>
        <v>3</v>
      </c>
      <c r="J25" s="339">
        <v>3</v>
      </c>
      <c r="K25" s="343" t="s">
        <v>15</v>
      </c>
      <c r="L25" s="343" t="s">
        <v>15</v>
      </c>
      <c r="M25" s="343" t="s">
        <v>15</v>
      </c>
    </row>
    <row r="26" spans="1:13" x14ac:dyDescent="0.25">
      <c r="A26" s="340" t="s">
        <v>481</v>
      </c>
      <c r="B26" s="338">
        <f t="shared" si="0"/>
        <v>3</v>
      </c>
      <c r="C26" s="339">
        <v>3</v>
      </c>
      <c r="D26" s="343" t="s">
        <v>15</v>
      </c>
      <c r="E26" s="343" t="s">
        <v>15</v>
      </c>
      <c r="F26" s="343" t="s">
        <v>15</v>
      </c>
      <c r="H26" s="340" t="s">
        <v>1003</v>
      </c>
      <c r="I26" s="338">
        <f t="shared" si="1"/>
        <v>3</v>
      </c>
      <c r="J26" s="339">
        <v>3</v>
      </c>
      <c r="K26" s="343" t="s">
        <v>15</v>
      </c>
      <c r="L26" s="343" t="s">
        <v>15</v>
      </c>
      <c r="M26" s="343" t="s">
        <v>15</v>
      </c>
    </row>
    <row r="27" spans="1:13" x14ac:dyDescent="0.25">
      <c r="A27" s="340" t="s">
        <v>84</v>
      </c>
      <c r="B27" s="338">
        <f t="shared" si="0"/>
        <v>3</v>
      </c>
      <c r="C27" s="339">
        <v>3</v>
      </c>
      <c r="D27" s="343" t="s">
        <v>15</v>
      </c>
      <c r="E27" s="343" t="s">
        <v>15</v>
      </c>
      <c r="F27" s="343" t="s">
        <v>15</v>
      </c>
      <c r="H27" s="340" t="s">
        <v>84</v>
      </c>
      <c r="I27" s="338">
        <f t="shared" si="1"/>
        <v>3</v>
      </c>
      <c r="J27" s="339">
        <v>3</v>
      </c>
      <c r="K27" s="343" t="s">
        <v>15</v>
      </c>
      <c r="L27" s="343" t="s">
        <v>15</v>
      </c>
      <c r="M27" s="343" t="s">
        <v>15</v>
      </c>
    </row>
    <row r="28" spans="1:13" x14ac:dyDescent="0.25">
      <c r="A28" s="340" t="s">
        <v>109</v>
      </c>
      <c r="B28" s="338">
        <f t="shared" si="0"/>
        <v>3</v>
      </c>
      <c r="C28" s="339">
        <v>3</v>
      </c>
      <c r="D28" s="343" t="s">
        <v>15</v>
      </c>
      <c r="E28" s="343" t="s">
        <v>15</v>
      </c>
      <c r="F28" s="343" t="s">
        <v>15</v>
      </c>
      <c r="H28" s="340" t="s">
        <v>80</v>
      </c>
      <c r="I28" s="338">
        <f t="shared" si="1"/>
        <v>2</v>
      </c>
      <c r="J28" s="339">
        <v>2</v>
      </c>
      <c r="K28" s="343" t="s">
        <v>15</v>
      </c>
      <c r="L28" s="343" t="s">
        <v>15</v>
      </c>
      <c r="M28" s="343" t="s">
        <v>15</v>
      </c>
    </row>
    <row r="29" spans="1:13" x14ac:dyDescent="0.25">
      <c r="A29" s="340" t="s">
        <v>490</v>
      </c>
      <c r="B29" s="338">
        <f t="shared" si="0"/>
        <v>3</v>
      </c>
      <c r="C29" s="339">
        <v>3</v>
      </c>
      <c r="D29" s="343" t="s">
        <v>15</v>
      </c>
      <c r="E29" s="343" t="s">
        <v>15</v>
      </c>
      <c r="F29" s="343" t="s">
        <v>15</v>
      </c>
      <c r="H29" s="340" t="s">
        <v>232</v>
      </c>
      <c r="I29" s="338">
        <f t="shared" si="1"/>
        <v>2</v>
      </c>
      <c r="J29" s="339">
        <v>2</v>
      </c>
      <c r="K29" s="343" t="s">
        <v>15</v>
      </c>
      <c r="L29" s="343" t="s">
        <v>15</v>
      </c>
      <c r="M29" s="343" t="s">
        <v>15</v>
      </c>
    </row>
    <row r="30" spans="1:13" x14ac:dyDescent="0.25">
      <c r="A30" s="340" t="s">
        <v>402</v>
      </c>
      <c r="B30" s="338">
        <f t="shared" si="0"/>
        <v>2</v>
      </c>
      <c r="C30" s="339">
        <v>2</v>
      </c>
      <c r="D30" s="343" t="s">
        <v>15</v>
      </c>
      <c r="E30" s="343" t="s">
        <v>15</v>
      </c>
      <c r="F30" s="343" t="s">
        <v>15</v>
      </c>
      <c r="H30" s="340" t="s">
        <v>231</v>
      </c>
      <c r="I30" s="338">
        <f t="shared" si="1"/>
        <v>2</v>
      </c>
      <c r="J30" s="339">
        <v>2</v>
      </c>
      <c r="K30" s="343" t="s">
        <v>15</v>
      </c>
      <c r="L30" s="343" t="s">
        <v>15</v>
      </c>
      <c r="M30" s="343" t="s">
        <v>15</v>
      </c>
    </row>
    <row r="31" spans="1:13" x14ac:dyDescent="0.25">
      <c r="A31" s="340" t="s">
        <v>254</v>
      </c>
      <c r="B31" s="338">
        <f t="shared" si="0"/>
        <v>2</v>
      </c>
      <c r="C31" s="343" t="s">
        <v>15</v>
      </c>
      <c r="D31" s="343" t="s">
        <v>15</v>
      </c>
      <c r="E31" s="343" t="s">
        <v>15</v>
      </c>
      <c r="F31" s="339">
        <v>2</v>
      </c>
      <c r="H31" s="340" t="s">
        <v>64</v>
      </c>
      <c r="I31" s="338">
        <f t="shared" si="1"/>
        <v>2</v>
      </c>
      <c r="J31" s="339">
        <v>1</v>
      </c>
      <c r="K31" s="339">
        <v>1</v>
      </c>
      <c r="L31" s="343" t="s">
        <v>15</v>
      </c>
      <c r="M31" s="343" t="s">
        <v>15</v>
      </c>
    </row>
    <row r="32" spans="1:13" x14ac:dyDescent="0.25">
      <c r="A32" s="340" t="s">
        <v>75</v>
      </c>
      <c r="B32" s="338">
        <f t="shared" si="0"/>
        <v>2</v>
      </c>
      <c r="C32" s="339">
        <v>2</v>
      </c>
      <c r="D32" s="343" t="s">
        <v>15</v>
      </c>
      <c r="E32" s="343" t="s">
        <v>15</v>
      </c>
      <c r="F32" s="343" t="s">
        <v>15</v>
      </c>
      <c r="H32" s="340" t="s">
        <v>68</v>
      </c>
      <c r="I32" s="338">
        <f t="shared" si="1"/>
        <v>1</v>
      </c>
      <c r="J32" s="339">
        <v>1</v>
      </c>
      <c r="K32" s="343" t="s">
        <v>15</v>
      </c>
      <c r="L32" s="343" t="s">
        <v>15</v>
      </c>
      <c r="M32" s="343" t="s">
        <v>15</v>
      </c>
    </row>
    <row r="33" spans="1:13" x14ac:dyDescent="0.25">
      <c r="A33" s="340" t="s">
        <v>95</v>
      </c>
      <c r="B33" s="338">
        <f t="shared" si="0"/>
        <v>2</v>
      </c>
      <c r="C33" s="339">
        <v>2</v>
      </c>
      <c r="D33" s="343" t="s">
        <v>15</v>
      </c>
      <c r="E33" s="343" t="s">
        <v>15</v>
      </c>
      <c r="F33" s="343" t="s">
        <v>15</v>
      </c>
      <c r="H33" s="340" t="s">
        <v>501</v>
      </c>
      <c r="I33" s="338">
        <f t="shared" si="1"/>
        <v>1</v>
      </c>
      <c r="J33" s="339">
        <v>1</v>
      </c>
      <c r="K33" s="343" t="s">
        <v>15</v>
      </c>
      <c r="L33" s="343" t="s">
        <v>15</v>
      </c>
      <c r="M33" s="343" t="s">
        <v>15</v>
      </c>
    </row>
    <row r="34" spans="1:13" x14ac:dyDescent="0.25">
      <c r="A34" s="340" t="s">
        <v>233</v>
      </c>
      <c r="B34" s="338">
        <f t="shared" si="0"/>
        <v>2</v>
      </c>
      <c r="C34" s="339">
        <v>2</v>
      </c>
      <c r="D34" s="343" t="s">
        <v>15</v>
      </c>
      <c r="E34" s="343" t="s">
        <v>15</v>
      </c>
      <c r="F34" s="343" t="s">
        <v>15</v>
      </c>
      <c r="H34" s="337" t="s">
        <v>228</v>
      </c>
      <c r="I34" s="338">
        <f t="shared" si="1"/>
        <v>1</v>
      </c>
      <c r="J34" s="343" t="s">
        <v>15</v>
      </c>
      <c r="K34" s="339">
        <v>1</v>
      </c>
      <c r="L34" s="343" t="s">
        <v>15</v>
      </c>
      <c r="M34" s="343" t="s">
        <v>15</v>
      </c>
    </row>
    <row r="35" spans="1:13" x14ac:dyDescent="0.25">
      <c r="A35" s="340" t="s">
        <v>96</v>
      </c>
      <c r="B35" s="338">
        <f t="shared" si="0"/>
        <v>2</v>
      </c>
      <c r="C35" s="339">
        <v>2</v>
      </c>
      <c r="D35" s="343" t="s">
        <v>15</v>
      </c>
      <c r="E35" s="343" t="s">
        <v>15</v>
      </c>
      <c r="F35" s="343" t="s">
        <v>15</v>
      </c>
      <c r="H35" s="340" t="s">
        <v>82</v>
      </c>
      <c r="I35" s="338">
        <f t="shared" si="1"/>
        <v>1</v>
      </c>
      <c r="J35" s="339">
        <v>1</v>
      </c>
      <c r="K35" s="343" t="s">
        <v>15</v>
      </c>
      <c r="L35" s="343" t="s">
        <v>15</v>
      </c>
      <c r="M35" s="343" t="s">
        <v>15</v>
      </c>
    </row>
    <row r="36" spans="1:13" x14ac:dyDescent="0.25">
      <c r="A36" s="340" t="s">
        <v>90</v>
      </c>
      <c r="B36" s="338">
        <f t="shared" ref="B36:B62" si="2">SUM(C36:F36)</f>
        <v>2</v>
      </c>
      <c r="C36" s="339">
        <v>1</v>
      </c>
      <c r="D36" s="343" t="s">
        <v>15</v>
      </c>
      <c r="E36" s="343" t="s">
        <v>15</v>
      </c>
      <c r="F36" s="339">
        <v>1</v>
      </c>
      <c r="H36" s="340" t="s">
        <v>254</v>
      </c>
      <c r="I36" s="338">
        <f t="shared" si="1"/>
        <v>1</v>
      </c>
      <c r="J36" s="343" t="s">
        <v>15</v>
      </c>
      <c r="K36" s="343" t="s">
        <v>15</v>
      </c>
      <c r="L36" s="343" t="s">
        <v>15</v>
      </c>
      <c r="M36" s="339">
        <v>1</v>
      </c>
    </row>
    <row r="37" spans="1:13" x14ac:dyDescent="0.25">
      <c r="A37" s="340" t="s">
        <v>97</v>
      </c>
      <c r="B37" s="338">
        <f t="shared" si="2"/>
        <v>2</v>
      </c>
      <c r="C37" s="343" t="s">
        <v>15</v>
      </c>
      <c r="D37" s="339">
        <v>1</v>
      </c>
      <c r="E37" s="343" t="s">
        <v>15</v>
      </c>
      <c r="F37" s="339">
        <v>1</v>
      </c>
      <c r="H37" s="340" t="s">
        <v>229</v>
      </c>
      <c r="I37" s="338">
        <f t="shared" si="1"/>
        <v>1</v>
      </c>
      <c r="J37" s="339">
        <v>1</v>
      </c>
      <c r="K37" s="343" t="s">
        <v>15</v>
      </c>
      <c r="L37" s="343" t="s">
        <v>15</v>
      </c>
      <c r="M37" s="343" t="s">
        <v>15</v>
      </c>
    </row>
    <row r="38" spans="1:13" x14ac:dyDescent="0.25">
      <c r="A38" s="340" t="s">
        <v>85</v>
      </c>
      <c r="B38" s="338">
        <f t="shared" si="2"/>
        <v>2</v>
      </c>
      <c r="C38" s="343" t="s">
        <v>15</v>
      </c>
      <c r="D38" s="339">
        <v>2</v>
      </c>
      <c r="E38" s="343" t="s">
        <v>15</v>
      </c>
      <c r="F38" s="343" t="s">
        <v>15</v>
      </c>
      <c r="H38" s="340" t="s">
        <v>233</v>
      </c>
      <c r="I38" s="338">
        <f t="shared" si="1"/>
        <v>1</v>
      </c>
      <c r="J38" s="339">
        <v>1</v>
      </c>
      <c r="K38" s="343" t="s">
        <v>15</v>
      </c>
      <c r="L38" s="343" t="s">
        <v>15</v>
      </c>
      <c r="M38" s="343" t="s">
        <v>15</v>
      </c>
    </row>
    <row r="39" spans="1:13" x14ac:dyDescent="0.25">
      <c r="A39" s="340" t="s">
        <v>231</v>
      </c>
      <c r="B39" s="338">
        <f t="shared" si="2"/>
        <v>2</v>
      </c>
      <c r="C39" s="339">
        <v>2</v>
      </c>
      <c r="D39" s="343" t="s">
        <v>15</v>
      </c>
      <c r="E39" s="343" t="s">
        <v>15</v>
      </c>
      <c r="F39" s="343" t="s">
        <v>15</v>
      </c>
      <c r="H39" s="340" t="s">
        <v>403</v>
      </c>
      <c r="I39" s="338">
        <f t="shared" si="1"/>
        <v>1</v>
      </c>
      <c r="J39" s="339">
        <v>1</v>
      </c>
      <c r="K39" s="343" t="s">
        <v>15</v>
      </c>
      <c r="L39" s="343" t="s">
        <v>15</v>
      </c>
      <c r="M39" s="343" t="s">
        <v>15</v>
      </c>
    </row>
    <row r="40" spans="1:13" x14ac:dyDescent="0.25">
      <c r="A40" s="340" t="s">
        <v>66</v>
      </c>
      <c r="B40" s="338">
        <f t="shared" si="2"/>
        <v>1</v>
      </c>
      <c r="C40" s="339">
        <v>1</v>
      </c>
      <c r="D40" s="343" t="s">
        <v>15</v>
      </c>
      <c r="E40" s="343" t="s">
        <v>15</v>
      </c>
      <c r="F40" s="343" t="s">
        <v>15</v>
      </c>
      <c r="H40" s="340" t="s">
        <v>488</v>
      </c>
      <c r="I40" s="338">
        <f t="shared" si="1"/>
        <v>1</v>
      </c>
      <c r="J40" s="339">
        <v>1</v>
      </c>
      <c r="K40" s="343" t="s">
        <v>15</v>
      </c>
      <c r="L40" s="343" t="s">
        <v>15</v>
      </c>
      <c r="M40" s="343" t="s">
        <v>15</v>
      </c>
    </row>
    <row r="41" spans="1:13" x14ac:dyDescent="0.25">
      <c r="A41" s="340" t="s">
        <v>228</v>
      </c>
      <c r="B41" s="338">
        <f t="shared" si="2"/>
        <v>1</v>
      </c>
      <c r="C41" s="343" t="s">
        <v>15</v>
      </c>
      <c r="D41" s="343" t="s">
        <v>15</v>
      </c>
      <c r="E41" s="339">
        <v>1</v>
      </c>
      <c r="F41" s="343" t="s">
        <v>15</v>
      </c>
      <c r="H41" s="340" t="s">
        <v>255</v>
      </c>
      <c r="I41" s="338">
        <f t="shared" si="1"/>
        <v>1</v>
      </c>
      <c r="J41" s="343" t="s">
        <v>15</v>
      </c>
      <c r="K41" s="343" t="s">
        <v>15</v>
      </c>
      <c r="L41" s="343" t="s">
        <v>15</v>
      </c>
      <c r="M41" s="339">
        <v>1</v>
      </c>
    </row>
    <row r="42" spans="1:13" x14ac:dyDescent="0.25">
      <c r="A42" s="340" t="s">
        <v>486</v>
      </c>
      <c r="B42" s="338">
        <f t="shared" si="2"/>
        <v>1</v>
      </c>
      <c r="C42" s="339">
        <v>1</v>
      </c>
      <c r="D42" s="343" t="s">
        <v>15</v>
      </c>
      <c r="E42" s="343" t="s">
        <v>15</v>
      </c>
      <c r="F42" s="343" t="s">
        <v>15</v>
      </c>
      <c r="H42" s="340" t="s">
        <v>97</v>
      </c>
      <c r="I42" s="338">
        <f t="shared" si="1"/>
        <v>1</v>
      </c>
      <c r="J42" s="343" t="s">
        <v>15</v>
      </c>
      <c r="K42" s="343" t="s">
        <v>15</v>
      </c>
      <c r="L42" s="343" t="s">
        <v>15</v>
      </c>
      <c r="M42" s="339">
        <v>1</v>
      </c>
    </row>
    <row r="43" spans="1:13" ht="14.25" customHeight="1" x14ac:dyDescent="0.25">
      <c r="A43" s="340" t="s">
        <v>82</v>
      </c>
      <c r="B43" s="338">
        <f t="shared" si="2"/>
        <v>1</v>
      </c>
      <c r="C43" s="343" t="s">
        <v>15</v>
      </c>
      <c r="D43" s="343" t="s">
        <v>15</v>
      </c>
      <c r="E43" s="339">
        <v>1</v>
      </c>
      <c r="F43" s="343" t="s">
        <v>15</v>
      </c>
      <c r="H43" s="340" t="s">
        <v>100</v>
      </c>
      <c r="I43" s="338">
        <f t="shared" si="1"/>
        <v>1</v>
      </c>
      <c r="J43" s="343" t="s">
        <v>15</v>
      </c>
      <c r="K43" s="339">
        <v>1</v>
      </c>
      <c r="L43" s="343" t="s">
        <v>15</v>
      </c>
      <c r="M43" s="343" t="s">
        <v>15</v>
      </c>
    </row>
    <row r="44" spans="1:13" x14ac:dyDescent="0.25">
      <c r="A44" s="337" t="s">
        <v>92</v>
      </c>
      <c r="B44" s="338">
        <f t="shared" si="2"/>
        <v>1</v>
      </c>
      <c r="C44" s="343" t="s">
        <v>15</v>
      </c>
      <c r="D44" s="343" t="s">
        <v>15</v>
      </c>
      <c r="E44" s="343" t="s">
        <v>15</v>
      </c>
      <c r="F44" s="339">
        <v>1</v>
      </c>
      <c r="H44" s="340" t="s">
        <v>345</v>
      </c>
      <c r="I44" s="338">
        <f t="shared" si="1"/>
        <v>1</v>
      </c>
      <c r="J44" s="339">
        <v>1</v>
      </c>
      <c r="K44" s="343" t="s">
        <v>15</v>
      </c>
      <c r="L44" s="343" t="s">
        <v>15</v>
      </c>
      <c r="M44" s="343" t="s">
        <v>15</v>
      </c>
    </row>
    <row r="45" spans="1:13" x14ac:dyDescent="0.25">
      <c r="A45" s="340" t="s">
        <v>498</v>
      </c>
      <c r="B45" s="338">
        <f t="shared" si="2"/>
        <v>1</v>
      </c>
      <c r="C45" s="339">
        <v>1</v>
      </c>
      <c r="D45" s="343" t="s">
        <v>15</v>
      </c>
      <c r="E45" s="343" t="s">
        <v>15</v>
      </c>
      <c r="F45" s="343" t="s">
        <v>15</v>
      </c>
      <c r="H45" s="340" t="s">
        <v>156</v>
      </c>
      <c r="I45" s="338">
        <f t="shared" si="1"/>
        <v>1</v>
      </c>
      <c r="J45" s="343" t="s">
        <v>15</v>
      </c>
      <c r="K45" s="343" t="s">
        <v>15</v>
      </c>
      <c r="L45" s="343" t="s">
        <v>15</v>
      </c>
      <c r="M45" s="339">
        <v>1</v>
      </c>
    </row>
    <row r="46" spans="1:13" x14ac:dyDescent="0.25">
      <c r="A46" s="340" t="s">
        <v>419</v>
      </c>
      <c r="B46" s="338">
        <f t="shared" si="2"/>
        <v>1</v>
      </c>
      <c r="C46" s="339">
        <v>1</v>
      </c>
      <c r="D46" s="343" t="s">
        <v>15</v>
      </c>
      <c r="E46" s="343" t="s">
        <v>15</v>
      </c>
      <c r="F46" s="343" t="s">
        <v>15</v>
      </c>
      <c r="H46" s="340" t="s">
        <v>85</v>
      </c>
      <c r="I46" s="338">
        <f t="shared" si="1"/>
        <v>1</v>
      </c>
      <c r="J46" s="343" t="s">
        <v>15</v>
      </c>
      <c r="K46" s="339">
        <v>1</v>
      </c>
      <c r="L46" s="343" t="s">
        <v>15</v>
      </c>
      <c r="M46" s="343" t="s">
        <v>15</v>
      </c>
    </row>
    <row r="47" spans="1:13" x14ac:dyDescent="0.25">
      <c r="A47" s="340" t="s">
        <v>399</v>
      </c>
      <c r="B47" s="338">
        <f t="shared" si="2"/>
        <v>1</v>
      </c>
      <c r="C47" s="339">
        <v>1</v>
      </c>
      <c r="D47" s="343" t="s">
        <v>15</v>
      </c>
      <c r="E47" s="343" t="s">
        <v>15</v>
      </c>
      <c r="F47" s="343" t="s">
        <v>15</v>
      </c>
      <c r="H47" s="340" t="s">
        <v>109</v>
      </c>
      <c r="I47" s="338">
        <f t="shared" si="1"/>
        <v>1</v>
      </c>
      <c r="J47" s="339">
        <v>1</v>
      </c>
      <c r="K47" s="343" t="s">
        <v>15</v>
      </c>
      <c r="L47" s="343" t="s">
        <v>15</v>
      </c>
      <c r="M47" s="343" t="s">
        <v>15</v>
      </c>
    </row>
    <row r="48" spans="1:13" x14ac:dyDescent="0.25">
      <c r="A48" s="340" t="s">
        <v>74</v>
      </c>
      <c r="B48" s="338">
        <f t="shared" si="2"/>
        <v>1</v>
      </c>
      <c r="C48" s="343" t="s">
        <v>15</v>
      </c>
      <c r="D48" s="339">
        <v>1</v>
      </c>
      <c r="E48" s="343" t="s">
        <v>15</v>
      </c>
      <c r="F48" s="343" t="s">
        <v>15</v>
      </c>
      <c r="H48" s="31" t="s">
        <v>41</v>
      </c>
      <c r="I48" s="338">
        <f>SUM(I4:I47)</f>
        <v>246</v>
      </c>
      <c r="J48" s="338">
        <f t="shared" ref="J48:M48" si="3">SUM(J4:J47)</f>
        <v>182</v>
      </c>
      <c r="K48" s="338">
        <f t="shared" si="3"/>
        <v>32</v>
      </c>
      <c r="L48" s="338">
        <f t="shared" si="3"/>
        <v>12</v>
      </c>
      <c r="M48" s="338">
        <f t="shared" si="3"/>
        <v>20</v>
      </c>
    </row>
    <row r="49" spans="1:6" x14ac:dyDescent="0.25">
      <c r="A49" s="337" t="s">
        <v>483</v>
      </c>
      <c r="B49" s="338">
        <f t="shared" si="2"/>
        <v>1</v>
      </c>
      <c r="C49" s="339">
        <v>1</v>
      </c>
      <c r="D49" s="343" t="s">
        <v>15</v>
      </c>
      <c r="E49" s="343" t="s">
        <v>15</v>
      </c>
      <c r="F49" s="343" t="s">
        <v>15</v>
      </c>
    </row>
    <row r="50" spans="1:6" x14ac:dyDescent="0.25">
      <c r="A50" s="340" t="s">
        <v>959</v>
      </c>
      <c r="B50" s="338">
        <f t="shared" si="2"/>
        <v>1</v>
      </c>
      <c r="C50" s="339">
        <v>1</v>
      </c>
      <c r="D50" s="343" t="s">
        <v>15</v>
      </c>
      <c r="E50" s="343" t="s">
        <v>15</v>
      </c>
      <c r="F50" s="343" t="s">
        <v>15</v>
      </c>
    </row>
    <row r="51" spans="1:6" x14ac:dyDescent="0.25">
      <c r="A51" s="340" t="s">
        <v>1003</v>
      </c>
      <c r="B51" s="338">
        <f t="shared" si="2"/>
        <v>1</v>
      </c>
      <c r="C51" s="339">
        <v>1</v>
      </c>
      <c r="D51" s="343" t="s">
        <v>15</v>
      </c>
      <c r="E51" s="343" t="s">
        <v>15</v>
      </c>
      <c r="F51" s="343" t="s">
        <v>15</v>
      </c>
    </row>
    <row r="52" spans="1:6" x14ac:dyDescent="0.25">
      <c r="A52" s="340" t="s">
        <v>255</v>
      </c>
      <c r="B52" s="338">
        <f t="shared" si="2"/>
        <v>1</v>
      </c>
      <c r="C52" s="343" t="s">
        <v>15</v>
      </c>
      <c r="D52" s="343" t="s">
        <v>15</v>
      </c>
      <c r="E52" s="343" t="s">
        <v>15</v>
      </c>
      <c r="F52" s="339">
        <v>1</v>
      </c>
    </row>
    <row r="53" spans="1:6" x14ac:dyDescent="0.25">
      <c r="A53" s="340" t="s">
        <v>65</v>
      </c>
      <c r="B53" s="338">
        <f t="shared" si="2"/>
        <v>1</v>
      </c>
      <c r="C53" s="339">
        <v>1</v>
      </c>
      <c r="D53" s="343" t="s">
        <v>15</v>
      </c>
      <c r="E53" s="343" t="s">
        <v>15</v>
      </c>
      <c r="F53" s="343" t="s">
        <v>15</v>
      </c>
    </row>
    <row r="54" spans="1:6" x14ac:dyDescent="0.25">
      <c r="A54" s="340" t="s">
        <v>71</v>
      </c>
      <c r="B54" s="338">
        <f t="shared" si="2"/>
        <v>1</v>
      </c>
      <c r="C54" s="343" t="s">
        <v>15</v>
      </c>
      <c r="D54" s="339">
        <v>1</v>
      </c>
      <c r="E54" s="343" t="s">
        <v>15</v>
      </c>
      <c r="F54" s="343" t="s">
        <v>15</v>
      </c>
    </row>
    <row r="55" spans="1:6" x14ac:dyDescent="0.25">
      <c r="A55" s="340" t="s">
        <v>80</v>
      </c>
      <c r="B55" s="338">
        <f t="shared" si="2"/>
        <v>1</v>
      </c>
      <c r="C55" s="339">
        <v>1</v>
      </c>
      <c r="D55" s="343" t="s">
        <v>15</v>
      </c>
      <c r="E55" s="343" t="s">
        <v>15</v>
      </c>
      <c r="F55" s="343" t="s">
        <v>15</v>
      </c>
    </row>
    <row r="56" spans="1:6" x14ac:dyDescent="0.25">
      <c r="A56" s="340" t="s">
        <v>345</v>
      </c>
      <c r="B56" s="338">
        <f t="shared" si="2"/>
        <v>1</v>
      </c>
      <c r="C56" s="339">
        <v>1</v>
      </c>
      <c r="D56" s="343" t="s">
        <v>15</v>
      </c>
      <c r="E56" s="343" t="s">
        <v>15</v>
      </c>
      <c r="F56" s="343" t="s">
        <v>15</v>
      </c>
    </row>
    <row r="57" spans="1:6" x14ac:dyDescent="0.25">
      <c r="A57" s="340" t="s">
        <v>510</v>
      </c>
      <c r="B57" s="338">
        <f t="shared" si="2"/>
        <v>1</v>
      </c>
      <c r="C57" s="339">
        <v>1</v>
      </c>
      <c r="D57" s="343" t="s">
        <v>15</v>
      </c>
      <c r="E57" s="343" t="s">
        <v>15</v>
      </c>
      <c r="F57" s="343" t="s">
        <v>15</v>
      </c>
    </row>
    <row r="58" spans="1:6" x14ac:dyDescent="0.25">
      <c r="A58" s="340" t="s">
        <v>108</v>
      </c>
      <c r="B58" s="338">
        <f t="shared" si="2"/>
        <v>1</v>
      </c>
      <c r="C58" s="343" t="s">
        <v>15</v>
      </c>
      <c r="D58" s="343" t="s">
        <v>15</v>
      </c>
      <c r="E58" s="343" t="s">
        <v>15</v>
      </c>
      <c r="F58" s="339">
        <v>1</v>
      </c>
    </row>
    <row r="59" spans="1:6" x14ac:dyDescent="0.25">
      <c r="A59" s="340" t="s">
        <v>156</v>
      </c>
      <c r="B59" s="338">
        <f t="shared" si="2"/>
        <v>1</v>
      </c>
      <c r="C59" s="343" t="s">
        <v>15</v>
      </c>
      <c r="D59" s="339">
        <v>1</v>
      </c>
      <c r="E59" s="343" t="s">
        <v>15</v>
      </c>
      <c r="F59" s="343" t="s">
        <v>15</v>
      </c>
    </row>
    <row r="60" spans="1:6" x14ac:dyDescent="0.25">
      <c r="A60" s="340" t="s">
        <v>157</v>
      </c>
      <c r="B60" s="338">
        <f t="shared" si="2"/>
        <v>1</v>
      </c>
      <c r="C60" s="339">
        <v>1</v>
      </c>
      <c r="D60" s="343" t="s">
        <v>15</v>
      </c>
      <c r="E60" s="343" t="s">
        <v>15</v>
      </c>
      <c r="F60" s="343" t="s">
        <v>15</v>
      </c>
    </row>
    <row r="61" spans="1:6" ht="15" customHeight="1" x14ac:dyDescent="0.25">
      <c r="A61" s="340" t="s">
        <v>232</v>
      </c>
      <c r="B61" s="338">
        <f t="shared" si="2"/>
        <v>1</v>
      </c>
      <c r="C61" s="339">
        <v>1</v>
      </c>
      <c r="D61" s="343" t="s">
        <v>15</v>
      </c>
      <c r="E61" s="343" t="s">
        <v>15</v>
      </c>
      <c r="F61" s="343" t="s">
        <v>15</v>
      </c>
    </row>
    <row r="62" spans="1:6" ht="12.75" customHeight="1" x14ac:dyDescent="0.25">
      <c r="A62" s="340" t="s">
        <v>64</v>
      </c>
      <c r="B62" s="338">
        <f t="shared" si="2"/>
        <v>1</v>
      </c>
      <c r="C62" s="339">
        <v>1</v>
      </c>
      <c r="D62" s="343" t="s">
        <v>15</v>
      </c>
      <c r="E62" s="343" t="s">
        <v>15</v>
      </c>
      <c r="F62" s="343" t="s">
        <v>15</v>
      </c>
    </row>
    <row r="63" spans="1:6" ht="15" customHeight="1" x14ac:dyDescent="0.25">
      <c r="A63" s="31" t="s">
        <v>41</v>
      </c>
      <c r="B63" s="338">
        <f t="shared" ref="B63" si="4">SUM(C63:F63)</f>
        <v>305</v>
      </c>
      <c r="C63" s="324">
        <v>235</v>
      </c>
      <c r="D63" s="324">
        <v>31</v>
      </c>
      <c r="E63" s="324">
        <v>22</v>
      </c>
      <c r="F63" s="324">
        <v>17</v>
      </c>
    </row>
    <row r="65" ht="15" customHeight="1" x14ac:dyDescent="0.25"/>
    <row r="66" ht="18" customHeight="1" x14ac:dyDescent="0.25"/>
  </sheetData>
  <mergeCells count="10">
    <mergeCell ref="A1:F1"/>
    <mergeCell ref="H1:M1"/>
    <mergeCell ref="L2:M2"/>
    <mergeCell ref="J2:K2"/>
    <mergeCell ref="I2:I3"/>
    <mergeCell ref="H2:H3"/>
    <mergeCell ref="A2:A3"/>
    <mergeCell ref="B2:B3"/>
    <mergeCell ref="C2:D2"/>
    <mergeCell ref="E2:F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pane ySplit="3" topLeftCell="A31" activePane="bottomLeft" state="frozen"/>
      <selection pane="bottomLeft" activeCell="P12" sqref="P12"/>
    </sheetView>
  </sheetViews>
  <sheetFormatPr defaultRowHeight="15" x14ac:dyDescent="0.25"/>
  <cols>
    <col min="1" max="1" width="39.7109375" customWidth="1"/>
    <col min="3" max="3" width="15.85546875" customWidth="1"/>
    <col min="4" max="4" width="14" customWidth="1"/>
    <col min="5" max="5" width="16.5703125" customWidth="1"/>
    <col min="6" max="6" width="16.42578125" customWidth="1"/>
    <col min="8" max="8" width="41.28515625" customWidth="1"/>
    <col min="10" max="10" width="16.140625" customWidth="1"/>
    <col min="11" max="11" width="14.85546875" customWidth="1"/>
    <col min="12" max="12" width="14.42578125" customWidth="1"/>
    <col min="13" max="13" width="13" customWidth="1"/>
  </cols>
  <sheetData>
    <row r="1" spans="1:13" s="119" customFormat="1" ht="25.5" customHeight="1" x14ac:dyDescent="0.25">
      <c r="A1" s="534" t="s">
        <v>917</v>
      </c>
      <c r="B1" s="534"/>
      <c r="C1" s="534"/>
      <c r="D1" s="534"/>
      <c r="E1" s="534"/>
      <c r="F1" s="534"/>
      <c r="H1" s="534" t="s">
        <v>1055</v>
      </c>
      <c r="I1" s="534"/>
      <c r="J1" s="534"/>
      <c r="K1" s="534"/>
      <c r="L1" s="534"/>
      <c r="M1" s="534"/>
    </row>
    <row r="2" spans="1:13" ht="22.5" customHeight="1" x14ac:dyDescent="0.25">
      <c r="A2" s="4" t="s">
        <v>101</v>
      </c>
      <c r="B2" s="537" t="s">
        <v>36</v>
      </c>
      <c r="C2" s="537" t="s">
        <v>252</v>
      </c>
      <c r="D2" s="537"/>
      <c r="E2" s="537" t="s">
        <v>253</v>
      </c>
      <c r="F2" s="537"/>
      <c r="H2" s="540" t="s">
        <v>101</v>
      </c>
      <c r="I2" s="537" t="s">
        <v>36</v>
      </c>
      <c r="J2" s="537" t="s">
        <v>252</v>
      </c>
      <c r="K2" s="537"/>
      <c r="L2" s="537" t="s">
        <v>253</v>
      </c>
      <c r="M2" s="537"/>
    </row>
    <row r="3" spans="1:13" ht="25.5" x14ac:dyDescent="0.25">
      <c r="A3" s="4"/>
      <c r="B3" s="537"/>
      <c r="C3" s="59" t="s">
        <v>256</v>
      </c>
      <c r="D3" s="59" t="s">
        <v>257</v>
      </c>
      <c r="E3" s="59" t="s">
        <v>256</v>
      </c>
      <c r="F3" s="59" t="s">
        <v>257</v>
      </c>
      <c r="H3" s="541"/>
      <c r="I3" s="537"/>
      <c r="J3" s="59" t="s">
        <v>256</v>
      </c>
      <c r="K3" s="59" t="s">
        <v>257</v>
      </c>
      <c r="L3" s="59" t="s">
        <v>256</v>
      </c>
      <c r="M3" s="59" t="s">
        <v>257</v>
      </c>
    </row>
    <row r="4" spans="1:13" ht="15" customHeight="1" x14ac:dyDescent="0.25">
      <c r="A4" s="467" t="s">
        <v>67</v>
      </c>
      <c r="B4" s="471">
        <v>33</v>
      </c>
      <c r="C4" s="468">
        <v>29</v>
      </c>
      <c r="D4" s="468">
        <v>1</v>
      </c>
      <c r="E4" s="468">
        <v>3</v>
      </c>
      <c r="F4" s="468" t="s">
        <v>15</v>
      </c>
      <c r="H4" s="347" t="s">
        <v>72</v>
      </c>
      <c r="I4" s="355">
        <v>26</v>
      </c>
      <c r="J4" s="348">
        <v>21</v>
      </c>
      <c r="K4" s="348">
        <v>3</v>
      </c>
      <c r="L4" s="348">
        <v>2</v>
      </c>
      <c r="M4" s="348" t="s">
        <v>15</v>
      </c>
    </row>
    <row r="5" spans="1:13" ht="15" customHeight="1" x14ac:dyDescent="0.25">
      <c r="A5" s="467" t="s">
        <v>72</v>
      </c>
      <c r="B5" s="471">
        <v>32</v>
      </c>
      <c r="C5" s="468">
        <v>28</v>
      </c>
      <c r="D5" s="468">
        <v>2</v>
      </c>
      <c r="E5" s="468" t="s">
        <v>15</v>
      </c>
      <c r="F5" s="468">
        <v>2</v>
      </c>
      <c r="H5" s="347" t="s">
        <v>76</v>
      </c>
      <c r="I5" s="355">
        <v>24</v>
      </c>
      <c r="J5" s="348">
        <v>13</v>
      </c>
      <c r="K5" s="348">
        <v>5</v>
      </c>
      <c r="L5" s="348">
        <v>1</v>
      </c>
      <c r="M5" s="348">
        <v>5</v>
      </c>
    </row>
    <row r="6" spans="1:13" ht="15" customHeight="1" x14ac:dyDescent="0.25">
      <c r="A6" s="467" t="s">
        <v>76</v>
      </c>
      <c r="B6" s="471">
        <v>25</v>
      </c>
      <c r="C6" s="468">
        <v>18</v>
      </c>
      <c r="D6" s="468">
        <v>1</v>
      </c>
      <c r="E6" s="468">
        <v>4</v>
      </c>
      <c r="F6" s="468">
        <v>2</v>
      </c>
      <c r="H6" s="347" t="s">
        <v>63</v>
      </c>
      <c r="I6" s="355">
        <v>24</v>
      </c>
      <c r="J6" s="348">
        <v>9</v>
      </c>
      <c r="K6" s="348">
        <v>7</v>
      </c>
      <c r="L6" s="348">
        <v>1</v>
      </c>
      <c r="M6" s="348">
        <v>7</v>
      </c>
    </row>
    <row r="7" spans="1:13" ht="15" customHeight="1" x14ac:dyDescent="0.25">
      <c r="A7" s="467" t="s">
        <v>230</v>
      </c>
      <c r="B7" s="471">
        <v>20</v>
      </c>
      <c r="C7" s="468">
        <v>20</v>
      </c>
      <c r="D7" s="468" t="s">
        <v>15</v>
      </c>
      <c r="E7" s="468" t="s">
        <v>15</v>
      </c>
      <c r="F7" s="468" t="s">
        <v>15</v>
      </c>
      <c r="H7" s="347" t="s">
        <v>67</v>
      </c>
      <c r="I7" s="355">
        <v>16</v>
      </c>
      <c r="J7" s="348">
        <v>16</v>
      </c>
      <c r="K7" s="348" t="s">
        <v>15</v>
      </c>
      <c r="L7" s="348" t="s">
        <v>15</v>
      </c>
      <c r="M7" s="348" t="s">
        <v>15</v>
      </c>
    </row>
    <row r="8" spans="1:13" ht="15" customHeight="1" x14ac:dyDescent="0.25">
      <c r="A8" s="467" t="s">
        <v>63</v>
      </c>
      <c r="B8" s="471">
        <v>18</v>
      </c>
      <c r="C8" s="468">
        <v>2</v>
      </c>
      <c r="D8" s="468">
        <v>3</v>
      </c>
      <c r="E8" s="468">
        <v>9</v>
      </c>
      <c r="F8" s="468">
        <v>4</v>
      </c>
      <c r="H8" s="347" t="s">
        <v>81</v>
      </c>
      <c r="I8" s="355">
        <v>13</v>
      </c>
      <c r="J8" s="348">
        <v>6</v>
      </c>
      <c r="K8" s="348">
        <v>6</v>
      </c>
      <c r="L8" s="348" t="s">
        <v>15</v>
      </c>
      <c r="M8" s="348">
        <v>1</v>
      </c>
    </row>
    <row r="9" spans="1:13" ht="15" customHeight="1" x14ac:dyDescent="0.25">
      <c r="A9" s="467" t="s">
        <v>81</v>
      </c>
      <c r="B9" s="471">
        <v>10</v>
      </c>
      <c r="C9" s="468">
        <v>9</v>
      </c>
      <c r="D9" s="468">
        <v>1</v>
      </c>
      <c r="E9" s="468" t="s">
        <v>15</v>
      </c>
      <c r="F9" s="468" t="s">
        <v>15</v>
      </c>
      <c r="H9" s="347" t="s">
        <v>78</v>
      </c>
      <c r="I9" s="355">
        <v>11</v>
      </c>
      <c r="J9" s="348">
        <v>10</v>
      </c>
      <c r="K9" s="348">
        <v>1</v>
      </c>
      <c r="L9" s="348" t="s">
        <v>15</v>
      </c>
      <c r="M9" s="348" t="s">
        <v>15</v>
      </c>
    </row>
    <row r="10" spans="1:13" ht="15" customHeight="1" x14ac:dyDescent="0.25">
      <c r="A10" s="467" t="s">
        <v>229</v>
      </c>
      <c r="B10" s="471">
        <v>6</v>
      </c>
      <c r="C10" s="468">
        <v>6</v>
      </c>
      <c r="D10" s="468" t="s">
        <v>15</v>
      </c>
      <c r="E10" s="468" t="s">
        <v>15</v>
      </c>
      <c r="F10" s="468" t="s">
        <v>15</v>
      </c>
      <c r="H10" s="347" t="s">
        <v>79</v>
      </c>
      <c r="I10" s="355">
        <v>10</v>
      </c>
      <c r="J10" s="348">
        <v>10</v>
      </c>
      <c r="K10" s="348" t="s">
        <v>15</v>
      </c>
      <c r="L10" s="348" t="s">
        <v>15</v>
      </c>
      <c r="M10" s="348" t="s">
        <v>15</v>
      </c>
    </row>
    <row r="11" spans="1:13" ht="15" customHeight="1" x14ac:dyDescent="0.25">
      <c r="A11" s="467" t="s">
        <v>403</v>
      </c>
      <c r="B11" s="471">
        <v>6</v>
      </c>
      <c r="C11" s="468">
        <v>6</v>
      </c>
      <c r="D11" s="468" t="s">
        <v>15</v>
      </c>
      <c r="E11" s="468" t="s">
        <v>15</v>
      </c>
      <c r="F11" s="468" t="s">
        <v>15</v>
      </c>
      <c r="H11" s="347" t="s">
        <v>158</v>
      </c>
      <c r="I11" s="355">
        <v>9</v>
      </c>
      <c r="J11" s="348">
        <v>7</v>
      </c>
      <c r="K11" s="348">
        <v>1</v>
      </c>
      <c r="L11" s="348">
        <v>1</v>
      </c>
      <c r="M11" s="348" t="s">
        <v>15</v>
      </c>
    </row>
    <row r="12" spans="1:13" ht="15" customHeight="1" x14ac:dyDescent="0.25">
      <c r="A12" s="467" t="s">
        <v>155</v>
      </c>
      <c r="B12" s="471">
        <v>6</v>
      </c>
      <c r="C12" s="468">
        <v>6</v>
      </c>
      <c r="D12" s="468" t="s">
        <v>15</v>
      </c>
      <c r="E12" s="468" t="s">
        <v>15</v>
      </c>
      <c r="F12" s="468" t="s">
        <v>15</v>
      </c>
      <c r="H12" s="347" t="s">
        <v>480</v>
      </c>
      <c r="I12" s="355">
        <v>8</v>
      </c>
      <c r="J12" s="348">
        <v>8</v>
      </c>
      <c r="K12" s="348" t="s">
        <v>15</v>
      </c>
      <c r="L12" s="348" t="s">
        <v>15</v>
      </c>
      <c r="M12" s="348" t="s">
        <v>15</v>
      </c>
    </row>
    <row r="13" spans="1:13" ht="15" customHeight="1" x14ac:dyDescent="0.25">
      <c r="A13" s="467" t="s">
        <v>91</v>
      </c>
      <c r="B13" s="471">
        <v>5</v>
      </c>
      <c r="C13" s="468">
        <v>4</v>
      </c>
      <c r="D13" s="468" t="s">
        <v>15</v>
      </c>
      <c r="E13" s="468">
        <v>1</v>
      </c>
      <c r="F13" s="468" t="s">
        <v>15</v>
      </c>
      <c r="H13" s="347" t="s">
        <v>397</v>
      </c>
      <c r="I13" s="355">
        <v>8</v>
      </c>
      <c r="J13" s="348">
        <v>8</v>
      </c>
      <c r="K13" s="348" t="s">
        <v>15</v>
      </c>
      <c r="L13" s="348" t="s">
        <v>15</v>
      </c>
      <c r="M13" s="348" t="s">
        <v>15</v>
      </c>
    </row>
    <row r="14" spans="1:13" ht="15" customHeight="1" x14ac:dyDescent="0.25">
      <c r="A14" s="467" t="s">
        <v>70</v>
      </c>
      <c r="B14" s="471">
        <v>5</v>
      </c>
      <c r="C14" s="468">
        <v>4</v>
      </c>
      <c r="D14" s="468">
        <v>1</v>
      </c>
      <c r="E14" s="468" t="s">
        <v>15</v>
      </c>
      <c r="F14" s="468" t="s">
        <v>15</v>
      </c>
      <c r="H14" s="347" t="s">
        <v>230</v>
      </c>
      <c r="I14" s="355">
        <v>7</v>
      </c>
      <c r="J14" s="348">
        <v>5</v>
      </c>
      <c r="K14" s="348">
        <v>1</v>
      </c>
      <c r="L14" s="348" t="s">
        <v>15</v>
      </c>
      <c r="M14" s="348">
        <v>1</v>
      </c>
    </row>
    <row r="15" spans="1:13" ht="15" customHeight="1" x14ac:dyDescent="0.25">
      <c r="A15" s="467" t="s">
        <v>158</v>
      </c>
      <c r="B15" s="471">
        <v>5</v>
      </c>
      <c r="C15" s="468">
        <v>4</v>
      </c>
      <c r="D15" s="468" t="s">
        <v>15</v>
      </c>
      <c r="E15" s="468">
        <v>1</v>
      </c>
      <c r="F15" s="468" t="s">
        <v>15</v>
      </c>
      <c r="H15" s="347" t="s">
        <v>62</v>
      </c>
      <c r="I15" s="355">
        <v>7</v>
      </c>
      <c r="J15" s="348">
        <v>2</v>
      </c>
      <c r="K15" s="348">
        <v>5</v>
      </c>
      <c r="L15" s="348" t="s">
        <v>15</v>
      </c>
      <c r="M15" s="348" t="s">
        <v>15</v>
      </c>
    </row>
    <row r="16" spans="1:13" ht="15" customHeight="1" x14ac:dyDescent="0.25">
      <c r="A16" s="467" t="s">
        <v>78</v>
      </c>
      <c r="B16" s="471">
        <v>5</v>
      </c>
      <c r="C16" s="468">
        <v>3</v>
      </c>
      <c r="D16" s="468">
        <v>1</v>
      </c>
      <c r="E16" s="468">
        <v>1</v>
      </c>
      <c r="F16" s="468" t="s">
        <v>15</v>
      </c>
      <c r="H16" s="347" t="s">
        <v>91</v>
      </c>
      <c r="I16" s="355">
        <v>4</v>
      </c>
      <c r="J16" s="348">
        <v>3</v>
      </c>
      <c r="K16" s="348">
        <v>1</v>
      </c>
      <c r="L16" s="348" t="s">
        <v>15</v>
      </c>
      <c r="M16" s="348" t="s">
        <v>15</v>
      </c>
    </row>
    <row r="17" spans="1:13" ht="15" customHeight="1" x14ac:dyDescent="0.25">
      <c r="A17" s="467" t="s">
        <v>83</v>
      </c>
      <c r="B17" s="471">
        <v>4</v>
      </c>
      <c r="C17" s="468">
        <v>3</v>
      </c>
      <c r="D17" s="468">
        <v>1</v>
      </c>
      <c r="E17" s="468" t="s">
        <v>15</v>
      </c>
      <c r="F17" s="468" t="s">
        <v>15</v>
      </c>
      <c r="H17" s="347" t="s">
        <v>424</v>
      </c>
      <c r="I17" s="355">
        <v>4</v>
      </c>
      <c r="J17" s="348" t="s">
        <v>15</v>
      </c>
      <c r="K17" s="348" t="s">
        <v>15</v>
      </c>
      <c r="L17" s="348" t="s">
        <v>15</v>
      </c>
      <c r="M17" s="348">
        <v>4</v>
      </c>
    </row>
    <row r="18" spans="1:13" ht="15" customHeight="1" x14ac:dyDescent="0.25">
      <c r="A18" s="467" t="s">
        <v>481</v>
      </c>
      <c r="B18" s="471">
        <v>3</v>
      </c>
      <c r="C18" s="468">
        <v>3</v>
      </c>
      <c r="D18" s="468" t="s">
        <v>15</v>
      </c>
      <c r="E18" s="468" t="s">
        <v>15</v>
      </c>
      <c r="F18" s="468" t="s">
        <v>15</v>
      </c>
      <c r="H18" s="347" t="s">
        <v>1003</v>
      </c>
      <c r="I18" s="355">
        <v>4</v>
      </c>
      <c r="J18" s="348">
        <v>4</v>
      </c>
      <c r="K18" s="348" t="s">
        <v>15</v>
      </c>
      <c r="L18" s="348" t="s">
        <v>15</v>
      </c>
      <c r="M18" s="348" t="s">
        <v>15</v>
      </c>
    </row>
    <row r="19" spans="1:13" ht="15" customHeight="1" x14ac:dyDescent="0.25">
      <c r="A19" s="467" t="s">
        <v>84</v>
      </c>
      <c r="B19" s="471">
        <v>3</v>
      </c>
      <c r="C19" s="468">
        <v>3</v>
      </c>
      <c r="D19" s="468" t="s">
        <v>15</v>
      </c>
      <c r="E19" s="468" t="s">
        <v>15</v>
      </c>
      <c r="F19" s="468" t="s">
        <v>15</v>
      </c>
      <c r="H19" s="347" t="s">
        <v>108</v>
      </c>
      <c r="I19" s="355">
        <v>4</v>
      </c>
      <c r="J19" s="348" t="s">
        <v>15</v>
      </c>
      <c r="K19" s="348">
        <v>3</v>
      </c>
      <c r="L19" s="348" t="s">
        <v>15</v>
      </c>
      <c r="M19" s="348">
        <v>1</v>
      </c>
    </row>
    <row r="20" spans="1:13" ht="15" customHeight="1" x14ac:dyDescent="0.25">
      <c r="A20" s="467" t="s">
        <v>479</v>
      </c>
      <c r="B20" s="471">
        <v>3</v>
      </c>
      <c r="C20" s="468">
        <v>3</v>
      </c>
      <c r="D20" s="468" t="s">
        <v>15</v>
      </c>
      <c r="E20" s="468" t="s">
        <v>15</v>
      </c>
      <c r="F20" s="468" t="s">
        <v>15</v>
      </c>
      <c r="H20" s="347" t="s">
        <v>209</v>
      </c>
      <c r="I20" s="355">
        <v>3</v>
      </c>
      <c r="J20" s="348">
        <v>3</v>
      </c>
      <c r="K20" s="348" t="s">
        <v>15</v>
      </c>
      <c r="L20" s="348" t="s">
        <v>15</v>
      </c>
      <c r="M20" s="348" t="s">
        <v>15</v>
      </c>
    </row>
    <row r="21" spans="1:13" ht="15" customHeight="1" x14ac:dyDescent="0.25">
      <c r="A21" s="467" t="s">
        <v>79</v>
      </c>
      <c r="B21" s="471">
        <v>3</v>
      </c>
      <c r="C21" s="468">
        <v>1</v>
      </c>
      <c r="D21" s="468" t="s">
        <v>15</v>
      </c>
      <c r="E21" s="468">
        <v>2</v>
      </c>
      <c r="F21" s="468" t="s">
        <v>15</v>
      </c>
      <c r="H21" s="347" t="s">
        <v>83</v>
      </c>
      <c r="I21" s="355">
        <v>3</v>
      </c>
      <c r="J21" s="348">
        <v>3</v>
      </c>
      <c r="K21" s="348" t="s">
        <v>15</v>
      </c>
      <c r="L21" s="348" t="s">
        <v>15</v>
      </c>
      <c r="M21" s="348" t="s">
        <v>15</v>
      </c>
    </row>
    <row r="22" spans="1:13" ht="15" customHeight="1" x14ac:dyDescent="0.25">
      <c r="A22" s="467" t="s">
        <v>254</v>
      </c>
      <c r="B22" s="471">
        <v>2</v>
      </c>
      <c r="C22" s="468" t="s">
        <v>15</v>
      </c>
      <c r="D22" s="468" t="s">
        <v>15</v>
      </c>
      <c r="E22" s="468" t="s">
        <v>15</v>
      </c>
      <c r="F22" s="468">
        <v>2</v>
      </c>
      <c r="H22" s="347" t="s">
        <v>479</v>
      </c>
      <c r="I22" s="355">
        <v>3</v>
      </c>
      <c r="J22" s="348">
        <v>3</v>
      </c>
      <c r="K22" s="348" t="s">
        <v>15</v>
      </c>
      <c r="L22" s="348" t="s">
        <v>15</v>
      </c>
      <c r="M22" s="348" t="s">
        <v>15</v>
      </c>
    </row>
    <row r="23" spans="1:13" ht="15" customHeight="1" x14ac:dyDescent="0.25">
      <c r="A23" s="467" t="s">
        <v>97</v>
      </c>
      <c r="B23" s="471">
        <v>2</v>
      </c>
      <c r="C23" s="468" t="s">
        <v>15</v>
      </c>
      <c r="D23" s="468" t="s">
        <v>15</v>
      </c>
      <c r="E23" s="468">
        <v>1</v>
      </c>
      <c r="F23" s="468">
        <v>1</v>
      </c>
      <c r="H23" s="347" t="s">
        <v>64</v>
      </c>
      <c r="I23" s="355">
        <v>3</v>
      </c>
      <c r="J23" s="348" t="s">
        <v>15</v>
      </c>
      <c r="K23" s="348">
        <v>3</v>
      </c>
      <c r="L23" s="348" t="s">
        <v>15</v>
      </c>
      <c r="M23" s="348" t="s">
        <v>15</v>
      </c>
    </row>
    <row r="24" spans="1:13" ht="15" customHeight="1" x14ac:dyDescent="0.25">
      <c r="A24" s="467" t="s">
        <v>109</v>
      </c>
      <c r="B24" s="471">
        <v>2</v>
      </c>
      <c r="C24" s="468">
        <v>2</v>
      </c>
      <c r="D24" s="468" t="s">
        <v>15</v>
      </c>
      <c r="E24" s="468" t="s">
        <v>15</v>
      </c>
      <c r="F24" s="468" t="s">
        <v>15</v>
      </c>
      <c r="H24" s="347" t="s">
        <v>399</v>
      </c>
      <c r="I24" s="355">
        <v>2</v>
      </c>
      <c r="J24" s="348">
        <v>2</v>
      </c>
      <c r="K24" s="348" t="s">
        <v>15</v>
      </c>
      <c r="L24" s="348" t="s">
        <v>15</v>
      </c>
      <c r="M24" s="348" t="s">
        <v>15</v>
      </c>
    </row>
    <row r="25" spans="1:13" ht="15" customHeight="1" x14ac:dyDescent="0.25">
      <c r="A25" s="467" t="s">
        <v>62</v>
      </c>
      <c r="B25" s="471">
        <v>2</v>
      </c>
      <c r="C25" s="468">
        <v>1</v>
      </c>
      <c r="D25" s="468" t="s">
        <v>15</v>
      </c>
      <c r="E25" s="468">
        <v>1</v>
      </c>
      <c r="F25" s="468" t="s">
        <v>15</v>
      </c>
      <c r="H25" s="347" t="s">
        <v>233</v>
      </c>
      <c r="I25" s="355">
        <v>2</v>
      </c>
      <c r="J25" s="348">
        <v>2</v>
      </c>
      <c r="K25" s="348" t="s">
        <v>15</v>
      </c>
      <c r="L25" s="348" t="s">
        <v>15</v>
      </c>
      <c r="M25" s="348" t="s">
        <v>15</v>
      </c>
    </row>
    <row r="26" spans="1:13" ht="15" customHeight="1" x14ac:dyDescent="0.25">
      <c r="A26" s="467" t="s">
        <v>208</v>
      </c>
      <c r="B26" s="471">
        <v>2</v>
      </c>
      <c r="C26" s="468">
        <v>1</v>
      </c>
      <c r="D26" s="468" t="s">
        <v>15</v>
      </c>
      <c r="E26" s="468">
        <v>1</v>
      </c>
      <c r="F26" s="468" t="s">
        <v>15</v>
      </c>
      <c r="H26" s="347" t="s">
        <v>80</v>
      </c>
      <c r="I26" s="355">
        <v>2</v>
      </c>
      <c r="J26" s="348">
        <v>2</v>
      </c>
      <c r="K26" s="348" t="s">
        <v>15</v>
      </c>
      <c r="L26" s="348" t="s">
        <v>15</v>
      </c>
      <c r="M26" s="348" t="s">
        <v>15</v>
      </c>
    </row>
    <row r="27" spans="1:13" ht="15" customHeight="1" x14ac:dyDescent="0.25">
      <c r="A27" s="467" t="s">
        <v>66</v>
      </c>
      <c r="B27" s="471">
        <v>1</v>
      </c>
      <c r="C27" s="468">
        <v>1</v>
      </c>
      <c r="D27" s="468" t="s">
        <v>15</v>
      </c>
      <c r="E27" s="468" t="s">
        <v>15</v>
      </c>
      <c r="F27" s="468" t="s">
        <v>15</v>
      </c>
      <c r="H27" s="347" t="s">
        <v>232</v>
      </c>
      <c r="I27" s="355">
        <v>2</v>
      </c>
      <c r="J27" s="348">
        <v>2</v>
      </c>
      <c r="K27" s="348" t="s">
        <v>15</v>
      </c>
      <c r="L27" s="348" t="s">
        <v>15</v>
      </c>
      <c r="M27" s="348" t="s">
        <v>15</v>
      </c>
    </row>
    <row r="28" spans="1:13" ht="15" customHeight="1" x14ac:dyDescent="0.25">
      <c r="A28" s="469" t="s">
        <v>209</v>
      </c>
      <c r="B28" s="472">
        <v>1</v>
      </c>
      <c r="C28" s="468">
        <v>1</v>
      </c>
      <c r="D28" s="468" t="s">
        <v>15</v>
      </c>
      <c r="E28" s="468" t="s">
        <v>15</v>
      </c>
      <c r="F28" s="468" t="s">
        <v>15</v>
      </c>
      <c r="H28" s="347" t="s">
        <v>501</v>
      </c>
      <c r="I28" s="355">
        <v>1</v>
      </c>
      <c r="J28" s="348">
        <v>1</v>
      </c>
      <c r="K28" s="348" t="s">
        <v>15</v>
      </c>
      <c r="L28" s="348" t="s">
        <v>15</v>
      </c>
      <c r="M28" s="348" t="s">
        <v>15</v>
      </c>
    </row>
    <row r="29" spans="1:13" ht="15" customHeight="1" x14ac:dyDescent="0.25">
      <c r="A29" s="467" t="s">
        <v>82</v>
      </c>
      <c r="B29" s="471">
        <v>1</v>
      </c>
      <c r="C29" s="468" t="s">
        <v>15</v>
      </c>
      <c r="D29" s="468">
        <v>1</v>
      </c>
      <c r="E29" s="468" t="s">
        <v>15</v>
      </c>
      <c r="F29" s="468" t="s">
        <v>15</v>
      </c>
      <c r="H29" s="347" t="s">
        <v>82</v>
      </c>
      <c r="I29" s="355">
        <v>1</v>
      </c>
      <c r="J29" s="348">
        <v>1</v>
      </c>
      <c r="K29" s="348" t="s">
        <v>15</v>
      </c>
      <c r="L29" s="348" t="s">
        <v>15</v>
      </c>
      <c r="M29" s="348" t="s">
        <v>15</v>
      </c>
    </row>
    <row r="30" spans="1:13" ht="15" customHeight="1" x14ac:dyDescent="0.25">
      <c r="A30" s="469" t="s">
        <v>92</v>
      </c>
      <c r="B30" s="472">
        <v>1</v>
      </c>
      <c r="C30" s="468" t="s">
        <v>15</v>
      </c>
      <c r="D30" s="468" t="s">
        <v>15</v>
      </c>
      <c r="E30" s="468" t="s">
        <v>15</v>
      </c>
      <c r="F30" s="468">
        <v>1</v>
      </c>
      <c r="H30" s="337" t="s">
        <v>402</v>
      </c>
      <c r="I30" s="338">
        <v>1</v>
      </c>
      <c r="J30" s="348">
        <v>1</v>
      </c>
      <c r="K30" s="348" t="s">
        <v>15</v>
      </c>
      <c r="L30" s="348" t="s">
        <v>15</v>
      </c>
      <c r="M30" s="348" t="s">
        <v>15</v>
      </c>
    </row>
    <row r="31" spans="1:13" ht="15" customHeight="1" x14ac:dyDescent="0.25">
      <c r="A31" s="469" t="s">
        <v>482</v>
      </c>
      <c r="B31" s="472">
        <v>1</v>
      </c>
      <c r="C31" s="468">
        <v>1</v>
      </c>
      <c r="D31" s="468" t="s">
        <v>15</v>
      </c>
      <c r="E31" s="468" t="s">
        <v>15</v>
      </c>
      <c r="F31" s="468" t="s">
        <v>15</v>
      </c>
      <c r="H31" s="337" t="s">
        <v>229</v>
      </c>
      <c r="I31" s="338">
        <v>1</v>
      </c>
      <c r="J31" s="345">
        <v>1</v>
      </c>
      <c r="K31" s="348" t="s">
        <v>15</v>
      </c>
      <c r="L31" s="348" t="s">
        <v>15</v>
      </c>
      <c r="M31" s="348" t="s">
        <v>15</v>
      </c>
    </row>
    <row r="32" spans="1:13" ht="15" customHeight="1" x14ac:dyDescent="0.25">
      <c r="A32" s="469" t="s">
        <v>498</v>
      </c>
      <c r="B32" s="472">
        <v>1</v>
      </c>
      <c r="C32" s="468">
        <v>1</v>
      </c>
      <c r="D32" s="468" t="s">
        <v>15</v>
      </c>
      <c r="E32" s="468" t="s">
        <v>15</v>
      </c>
      <c r="F32" s="468" t="s">
        <v>15</v>
      </c>
      <c r="H32" s="347" t="s">
        <v>75</v>
      </c>
      <c r="I32" s="355">
        <v>1</v>
      </c>
      <c r="J32" s="348">
        <v>1</v>
      </c>
      <c r="K32" s="348" t="s">
        <v>15</v>
      </c>
      <c r="L32" s="348" t="s">
        <v>15</v>
      </c>
      <c r="M32" s="348" t="s">
        <v>15</v>
      </c>
    </row>
    <row r="33" spans="1:13" ht="15" customHeight="1" x14ac:dyDescent="0.25">
      <c r="A33" s="469" t="s">
        <v>75</v>
      </c>
      <c r="B33" s="472">
        <v>1</v>
      </c>
      <c r="C33" s="468">
        <v>1</v>
      </c>
      <c r="D33" s="468" t="s">
        <v>15</v>
      </c>
      <c r="E33" s="468" t="s">
        <v>15</v>
      </c>
      <c r="F33" s="468" t="s">
        <v>15</v>
      </c>
      <c r="H33" s="337" t="s">
        <v>70</v>
      </c>
      <c r="I33" s="338">
        <v>1</v>
      </c>
      <c r="J33" s="348">
        <v>1</v>
      </c>
      <c r="K33" s="348" t="s">
        <v>15</v>
      </c>
      <c r="L33" s="348" t="s">
        <v>15</v>
      </c>
      <c r="M33" s="348" t="s">
        <v>15</v>
      </c>
    </row>
    <row r="34" spans="1:13" ht="15" customHeight="1" x14ac:dyDescent="0.25">
      <c r="A34" s="467" t="s">
        <v>419</v>
      </c>
      <c r="B34" s="471">
        <v>1</v>
      </c>
      <c r="C34" s="468">
        <v>1</v>
      </c>
      <c r="D34" s="468" t="s">
        <v>15</v>
      </c>
      <c r="E34" s="468" t="s">
        <v>15</v>
      </c>
      <c r="F34" s="468" t="s">
        <v>15</v>
      </c>
      <c r="H34" s="347" t="s">
        <v>403</v>
      </c>
      <c r="I34" s="355">
        <v>1</v>
      </c>
      <c r="J34" s="348">
        <v>1</v>
      </c>
      <c r="K34" s="348" t="s">
        <v>15</v>
      </c>
      <c r="L34" s="348" t="s">
        <v>15</v>
      </c>
      <c r="M34" s="348" t="s">
        <v>15</v>
      </c>
    </row>
    <row r="35" spans="1:13" ht="15" customHeight="1" x14ac:dyDescent="0.25">
      <c r="A35" s="469" t="s">
        <v>399</v>
      </c>
      <c r="B35" s="471">
        <v>1</v>
      </c>
      <c r="C35" s="468">
        <v>1</v>
      </c>
      <c r="D35" s="468" t="s">
        <v>15</v>
      </c>
      <c r="E35" s="468" t="s">
        <v>15</v>
      </c>
      <c r="F35" s="468" t="s">
        <v>15</v>
      </c>
      <c r="H35" s="337" t="s">
        <v>485</v>
      </c>
      <c r="I35" s="338">
        <v>1</v>
      </c>
      <c r="J35" s="345">
        <v>1</v>
      </c>
      <c r="K35" s="348" t="s">
        <v>15</v>
      </c>
      <c r="L35" s="348" t="s">
        <v>15</v>
      </c>
      <c r="M35" s="348" t="s">
        <v>15</v>
      </c>
    </row>
    <row r="36" spans="1:13" ht="15" customHeight="1" x14ac:dyDescent="0.25">
      <c r="A36" s="467" t="s">
        <v>74</v>
      </c>
      <c r="B36" s="471">
        <v>1</v>
      </c>
      <c r="C36" s="468">
        <v>1</v>
      </c>
      <c r="D36" s="468" t="s">
        <v>15</v>
      </c>
      <c r="E36" s="468" t="s">
        <v>15</v>
      </c>
      <c r="F36" s="468" t="s">
        <v>15</v>
      </c>
      <c r="H36" s="347" t="s">
        <v>393</v>
      </c>
      <c r="I36" s="355">
        <v>1</v>
      </c>
      <c r="J36" s="348" t="s">
        <v>15</v>
      </c>
      <c r="K36" s="348">
        <v>1</v>
      </c>
      <c r="L36" s="348" t="s">
        <v>15</v>
      </c>
      <c r="M36" s="348" t="s">
        <v>15</v>
      </c>
    </row>
    <row r="37" spans="1:13" ht="15" customHeight="1" x14ac:dyDescent="0.25">
      <c r="A37" s="469" t="s">
        <v>233</v>
      </c>
      <c r="B37" s="472">
        <v>1</v>
      </c>
      <c r="C37" s="468">
        <v>1</v>
      </c>
      <c r="D37" s="468" t="s">
        <v>15</v>
      </c>
      <c r="E37" s="468" t="s">
        <v>15</v>
      </c>
      <c r="F37" s="468" t="s">
        <v>15</v>
      </c>
      <c r="H37" s="337" t="s">
        <v>255</v>
      </c>
      <c r="I37" s="355">
        <v>1</v>
      </c>
      <c r="J37" s="348" t="s">
        <v>15</v>
      </c>
      <c r="K37" s="348" t="s">
        <v>15</v>
      </c>
      <c r="L37" s="348" t="s">
        <v>15</v>
      </c>
      <c r="M37" s="348">
        <v>1</v>
      </c>
    </row>
    <row r="38" spans="1:13" ht="15" customHeight="1" x14ac:dyDescent="0.25">
      <c r="A38" s="469" t="s">
        <v>483</v>
      </c>
      <c r="B38" s="472">
        <v>1</v>
      </c>
      <c r="C38" s="468">
        <v>1</v>
      </c>
      <c r="D38" s="468" t="s">
        <v>15</v>
      </c>
      <c r="E38" s="468" t="s">
        <v>15</v>
      </c>
      <c r="F38" s="468" t="s">
        <v>15</v>
      </c>
      <c r="H38" s="337" t="s">
        <v>97</v>
      </c>
      <c r="I38" s="338">
        <v>1</v>
      </c>
      <c r="J38" s="348" t="s">
        <v>15</v>
      </c>
      <c r="K38" s="348" t="s">
        <v>15</v>
      </c>
      <c r="L38" s="348" t="s">
        <v>15</v>
      </c>
      <c r="M38" s="348">
        <v>1</v>
      </c>
    </row>
    <row r="39" spans="1:13" ht="15" customHeight="1" x14ac:dyDescent="0.25">
      <c r="A39" s="467" t="s">
        <v>96</v>
      </c>
      <c r="B39" s="471">
        <v>1</v>
      </c>
      <c r="C39" s="468">
        <v>1</v>
      </c>
      <c r="D39" s="468" t="s">
        <v>15</v>
      </c>
      <c r="E39" s="468" t="s">
        <v>15</v>
      </c>
      <c r="F39" s="468" t="s">
        <v>15</v>
      </c>
      <c r="H39" s="347" t="s">
        <v>65</v>
      </c>
      <c r="I39" s="355">
        <v>1</v>
      </c>
      <c r="J39" s="348" t="s">
        <v>15</v>
      </c>
      <c r="K39" s="348">
        <v>1</v>
      </c>
      <c r="L39" s="348" t="s">
        <v>15</v>
      </c>
      <c r="M39" s="348" t="s">
        <v>15</v>
      </c>
    </row>
    <row r="40" spans="1:13" ht="15" customHeight="1" x14ac:dyDescent="0.25">
      <c r="A40" s="469" t="s">
        <v>90</v>
      </c>
      <c r="B40" s="472">
        <v>1</v>
      </c>
      <c r="C40" s="468" t="s">
        <v>15</v>
      </c>
      <c r="D40" s="468" t="s">
        <v>15</v>
      </c>
      <c r="E40" s="468" t="s">
        <v>15</v>
      </c>
      <c r="F40" s="468">
        <v>1</v>
      </c>
      <c r="H40" s="337" t="s">
        <v>100</v>
      </c>
      <c r="I40" s="338">
        <v>1</v>
      </c>
      <c r="J40" s="348" t="s">
        <v>15</v>
      </c>
      <c r="K40" s="348">
        <v>1</v>
      </c>
      <c r="L40" s="348" t="s">
        <v>15</v>
      </c>
      <c r="M40" s="348" t="s">
        <v>15</v>
      </c>
    </row>
    <row r="41" spans="1:13" ht="15" customHeight="1" x14ac:dyDescent="0.25">
      <c r="A41" s="467" t="s">
        <v>485</v>
      </c>
      <c r="B41" s="471">
        <v>1</v>
      </c>
      <c r="C41" s="468">
        <v>1</v>
      </c>
      <c r="D41" s="468" t="s">
        <v>15</v>
      </c>
      <c r="E41" s="468" t="s">
        <v>15</v>
      </c>
      <c r="F41" s="468" t="s">
        <v>15</v>
      </c>
      <c r="H41" s="347" t="s">
        <v>155</v>
      </c>
      <c r="I41" s="355">
        <v>1</v>
      </c>
      <c r="J41" s="348">
        <v>1</v>
      </c>
      <c r="K41" s="348" t="s">
        <v>15</v>
      </c>
      <c r="L41" s="348" t="s">
        <v>15</v>
      </c>
      <c r="M41" s="348" t="s">
        <v>15</v>
      </c>
    </row>
    <row r="42" spans="1:13" ht="15" customHeight="1" x14ac:dyDescent="0.25">
      <c r="A42" s="467" t="s">
        <v>959</v>
      </c>
      <c r="B42" s="471">
        <v>1</v>
      </c>
      <c r="C42" s="468">
        <v>1</v>
      </c>
      <c r="D42" s="468" t="s">
        <v>15</v>
      </c>
      <c r="E42" s="468" t="s">
        <v>15</v>
      </c>
      <c r="F42" s="468" t="s">
        <v>15</v>
      </c>
      <c r="H42" s="337" t="s">
        <v>345</v>
      </c>
      <c r="I42" s="338">
        <v>1</v>
      </c>
      <c r="J42" s="348">
        <v>1</v>
      </c>
      <c r="K42" s="348" t="s">
        <v>15</v>
      </c>
      <c r="L42" s="348" t="s">
        <v>15</v>
      </c>
      <c r="M42" s="348" t="s">
        <v>15</v>
      </c>
    </row>
    <row r="43" spans="1:13" ht="15" customHeight="1" x14ac:dyDescent="0.25">
      <c r="A43" s="469" t="s">
        <v>1003</v>
      </c>
      <c r="B43" s="472">
        <v>1</v>
      </c>
      <c r="C43" s="470">
        <v>1</v>
      </c>
      <c r="D43" s="468" t="s">
        <v>15</v>
      </c>
      <c r="E43" s="468" t="s">
        <v>15</v>
      </c>
      <c r="F43" s="468" t="s">
        <v>15</v>
      </c>
      <c r="H43" s="337" t="s">
        <v>84</v>
      </c>
      <c r="I43" s="338">
        <v>1</v>
      </c>
      <c r="J43" s="348">
        <v>1</v>
      </c>
      <c r="K43" s="348" t="s">
        <v>15</v>
      </c>
      <c r="L43" s="348" t="s">
        <v>15</v>
      </c>
      <c r="M43" s="348" t="s">
        <v>15</v>
      </c>
    </row>
    <row r="44" spans="1:13" ht="15" customHeight="1" x14ac:dyDescent="0.25">
      <c r="A44" s="467" t="s">
        <v>255</v>
      </c>
      <c r="B44" s="471">
        <v>1</v>
      </c>
      <c r="C44" s="468" t="s">
        <v>15</v>
      </c>
      <c r="D44" s="468" t="s">
        <v>15</v>
      </c>
      <c r="E44" s="468" t="s">
        <v>15</v>
      </c>
      <c r="F44" s="468">
        <v>1</v>
      </c>
      <c r="H44" s="15" t="s">
        <v>41</v>
      </c>
      <c r="I44" s="350">
        <v>215</v>
      </c>
      <c r="J44" s="350">
        <v>150</v>
      </c>
      <c r="K44" s="350">
        <v>39</v>
      </c>
      <c r="L44" s="350">
        <v>5</v>
      </c>
      <c r="M44" s="350">
        <v>21</v>
      </c>
    </row>
    <row r="45" spans="1:13" ht="15" customHeight="1" x14ac:dyDescent="0.25">
      <c r="A45" s="467" t="s">
        <v>65</v>
      </c>
      <c r="B45" s="471">
        <v>1</v>
      </c>
      <c r="C45" s="468">
        <v>1</v>
      </c>
      <c r="D45" s="468" t="s">
        <v>15</v>
      </c>
      <c r="E45" s="468" t="s">
        <v>15</v>
      </c>
      <c r="F45" s="468" t="s">
        <v>15</v>
      </c>
    </row>
    <row r="46" spans="1:13" ht="15" customHeight="1" x14ac:dyDescent="0.25">
      <c r="A46" s="467" t="s">
        <v>71</v>
      </c>
      <c r="B46" s="471">
        <v>1</v>
      </c>
      <c r="C46" s="468" t="s">
        <v>15</v>
      </c>
      <c r="D46" s="468" t="s">
        <v>15</v>
      </c>
      <c r="E46" s="468">
        <v>1</v>
      </c>
      <c r="F46" s="468" t="s">
        <v>15</v>
      </c>
    </row>
    <row r="47" spans="1:13" ht="15" customHeight="1" x14ac:dyDescent="0.25">
      <c r="A47" s="467" t="s">
        <v>80</v>
      </c>
      <c r="B47" s="471">
        <v>1</v>
      </c>
      <c r="C47" s="468">
        <v>1</v>
      </c>
      <c r="D47" s="468" t="s">
        <v>15</v>
      </c>
      <c r="E47" s="468" t="s">
        <v>15</v>
      </c>
      <c r="F47" s="468" t="s">
        <v>15</v>
      </c>
    </row>
    <row r="48" spans="1:13" ht="15" customHeight="1" x14ac:dyDescent="0.25">
      <c r="A48" s="469" t="s">
        <v>108</v>
      </c>
      <c r="B48" s="472">
        <v>1</v>
      </c>
      <c r="C48" s="468" t="s">
        <v>15</v>
      </c>
      <c r="D48" s="468" t="s">
        <v>15</v>
      </c>
      <c r="E48" s="468" t="s">
        <v>15</v>
      </c>
      <c r="F48" s="468">
        <v>1</v>
      </c>
    </row>
    <row r="49" spans="1:6" ht="15" customHeight="1" x14ac:dyDescent="0.25">
      <c r="A49" s="469" t="s">
        <v>156</v>
      </c>
      <c r="B49" s="472">
        <v>1</v>
      </c>
      <c r="C49" s="468" t="s">
        <v>15</v>
      </c>
      <c r="D49" s="468" t="s">
        <v>15</v>
      </c>
      <c r="E49" s="468">
        <v>1</v>
      </c>
      <c r="F49" s="468" t="s">
        <v>15</v>
      </c>
    </row>
    <row r="50" spans="1:6" ht="15" customHeight="1" x14ac:dyDescent="0.25">
      <c r="A50" s="467" t="s">
        <v>157</v>
      </c>
      <c r="B50" s="471">
        <v>1</v>
      </c>
      <c r="C50" s="468">
        <v>1</v>
      </c>
      <c r="D50" s="468" t="s">
        <v>15</v>
      </c>
      <c r="E50" s="468" t="s">
        <v>15</v>
      </c>
      <c r="F50" s="468"/>
    </row>
    <row r="51" spans="1:6" s="466" customFormat="1" ht="15" customHeight="1" x14ac:dyDescent="0.25">
      <c r="A51" s="467" t="s">
        <v>232</v>
      </c>
      <c r="B51" s="471">
        <v>1</v>
      </c>
      <c r="C51" s="468">
        <v>1</v>
      </c>
      <c r="D51" s="468" t="s">
        <v>15</v>
      </c>
      <c r="E51" s="468" t="s">
        <v>15</v>
      </c>
      <c r="F51" s="468" t="s">
        <v>15</v>
      </c>
    </row>
    <row r="52" spans="1:6" ht="15" customHeight="1" x14ac:dyDescent="0.25">
      <c r="A52" s="467" t="s">
        <v>231</v>
      </c>
      <c r="B52" s="471">
        <v>1</v>
      </c>
      <c r="C52" s="468">
        <v>1</v>
      </c>
      <c r="D52" s="468" t="s">
        <v>15</v>
      </c>
      <c r="E52" s="468" t="s">
        <v>15</v>
      </c>
      <c r="F52" s="468" t="s">
        <v>15</v>
      </c>
    </row>
    <row r="53" spans="1:6" ht="15" customHeight="1" x14ac:dyDescent="0.25">
      <c r="A53" s="467" t="s">
        <v>490</v>
      </c>
      <c r="B53" s="471">
        <v>1</v>
      </c>
      <c r="C53" s="468">
        <v>1</v>
      </c>
      <c r="D53" s="468" t="s">
        <v>15</v>
      </c>
      <c r="E53" s="468" t="s">
        <v>15</v>
      </c>
      <c r="F53" s="468" t="s">
        <v>15</v>
      </c>
    </row>
    <row r="54" spans="1:6" ht="15" customHeight="1" x14ac:dyDescent="0.25">
      <c r="A54" s="352" t="s">
        <v>41</v>
      </c>
      <c r="B54" s="350">
        <v>229</v>
      </c>
      <c r="C54" s="350">
        <v>176</v>
      </c>
      <c r="D54" s="429">
        <v>12</v>
      </c>
      <c r="E54" s="350">
        <v>26</v>
      </c>
      <c r="F54" s="350">
        <v>15</v>
      </c>
    </row>
    <row r="55" spans="1:6" x14ac:dyDescent="0.25">
      <c r="D55" s="466"/>
    </row>
    <row r="56" spans="1:6" x14ac:dyDescent="0.25">
      <c r="D56" s="466"/>
    </row>
    <row r="57" spans="1:6" x14ac:dyDescent="0.25">
      <c r="D57" s="466"/>
    </row>
    <row r="58" spans="1:6" x14ac:dyDescent="0.25">
      <c r="D58" s="466"/>
    </row>
    <row r="59" spans="1:6" x14ac:dyDescent="0.25">
      <c r="D59" s="466"/>
    </row>
    <row r="60" spans="1:6" x14ac:dyDescent="0.25">
      <c r="D60" s="466"/>
    </row>
    <row r="61" spans="1:6" ht="18.75" customHeight="1" x14ac:dyDescent="0.25">
      <c r="D61" s="466"/>
    </row>
    <row r="62" spans="1:6" x14ac:dyDescent="0.25">
      <c r="D62" s="466">
        <v>1</v>
      </c>
    </row>
    <row r="63" spans="1:6" x14ac:dyDescent="0.25">
      <c r="D63" s="466"/>
    </row>
    <row r="64" spans="1:6" x14ac:dyDescent="0.25">
      <c r="D64" s="466"/>
    </row>
    <row r="65" spans="4:4" x14ac:dyDescent="0.25">
      <c r="D65" s="466"/>
    </row>
    <row r="66" spans="4:4" x14ac:dyDescent="0.25">
      <c r="D66" s="466"/>
    </row>
    <row r="67" spans="4:4" x14ac:dyDescent="0.25">
      <c r="D67" s="466"/>
    </row>
    <row r="68" spans="4:4" x14ac:dyDescent="0.25">
      <c r="D68" s="466"/>
    </row>
    <row r="69" spans="4:4" x14ac:dyDescent="0.25">
      <c r="D69" s="466"/>
    </row>
    <row r="70" spans="4:4" x14ac:dyDescent="0.25">
      <c r="D70" s="466"/>
    </row>
    <row r="71" spans="4:4" x14ac:dyDescent="0.25">
      <c r="D71" s="466"/>
    </row>
    <row r="72" spans="4:4" x14ac:dyDescent="0.25">
      <c r="D72" s="466"/>
    </row>
    <row r="73" spans="4:4" x14ac:dyDescent="0.25">
      <c r="D73" s="466"/>
    </row>
    <row r="74" spans="4:4" x14ac:dyDescent="0.25">
      <c r="D74" s="466"/>
    </row>
  </sheetData>
  <sortState ref="H4:M52">
    <sortCondition descending="1" ref="I4:I52"/>
    <sortCondition ref="H4:H52"/>
  </sortState>
  <mergeCells count="9">
    <mergeCell ref="H1:M1"/>
    <mergeCell ref="I2:I3"/>
    <mergeCell ref="J2:K2"/>
    <mergeCell ref="L2:M2"/>
    <mergeCell ref="B2:B3"/>
    <mergeCell ref="C2:D2"/>
    <mergeCell ref="E2:F2"/>
    <mergeCell ref="A1:F1"/>
    <mergeCell ref="H2:H3"/>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showGridLines="0" workbookViewId="0">
      <selection activeCell="E16" sqref="E16"/>
    </sheetView>
  </sheetViews>
  <sheetFormatPr defaultRowHeight="15" x14ac:dyDescent="0.25"/>
  <cols>
    <col min="1" max="1" width="24.28515625" customWidth="1"/>
    <col min="2" max="2" width="10.42578125" customWidth="1"/>
    <col min="3" max="3" width="15.28515625" customWidth="1"/>
    <col min="4" max="4" width="18.5703125" customWidth="1"/>
    <col min="5" max="5" width="14.42578125" customWidth="1"/>
    <col min="6" max="6" width="15.7109375" customWidth="1"/>
  </cols>
  <sheetData>
    <row r="2" spans="1:6" ht="30" customHeight="1" x14ac:dyDescent="0.25">
      <c r="A2" s="534" t="s">
        <v>1056</v>
      </c>
      <c r="B2" s="534"/>
      <c r="C2" s="534"/>
      <c r="D2" s="534"/>
      <c r="E2" s="534"/>
      <c r="F2" s="534"/>
    </row>
    <row r="3" spans="1:6" ht="25.5" customHeight="1" x14ac:dyDescent="0.25">
      <c r="A3" s="544"/>
      <c r="B3" s="537" t="s">
        <v>36</v>
      </c>
      <c r="C3" s="758" t="s">
        <v>258</v>
      </c>
      <c r="D3" s="758"/>
      <c r="E3" s="758" t="s">
        <v>259</v>
      </c>
      <c r="F3" s="758"/>
    </row>
    <row r="4" spans="1:6" ht="24" x14ac:dyDescent="0.25">
      <c r="A4" s="544"/>
      <c r="B4" s="537"/>
      <c r="C4" s="44" t="s">
        <v>260</v>
      </c>
      <c r="D4" s="44" t="s">
        <v>261</v>
      </c>
      <c r="E4" s="44" t="s">
        <v>260</v>
      </c>
      <c r="F4" s="44" t="s">
        <v>261</v>
      </c>
    </row>
    <row r="5" spans="1:6" x14ac:dyDescent="0.25">
      <c r="A5" s="17" t="s">
        <v>883</v>
      </c>
      <c r="B5" s="60">
        <v>229</v>
      </c>
      <c r="C5" s="345">
        <v>181</v>
      </c>
      <c r="D5" s="345">
        <v>21</v>
      </c>
      <c r="E5" s="345">
        <v>16</v>
      </c>
      <c r="F5" s="345">
        <v>11</v>
      </c>
    </row>
    <row r="6" spans="1:6" x14ac:dyDescent="0.25">
      <c r="A6" s="17" t="s">
        <v>975</v>
      </c>
      <c r="B6" s="60">
        <v>215</v>
      </c>
      <c r="C6" s="19">
        <v>166</v>
      </c>
      <c r="D6" s="19">
        <v>23</v>
      </c>
      <c r="E6" s="19">
        <v>18</v>
      </c>
      <c r="F6" s="19">
        <v>8</v>
      </c>
    </row>
  </sheetData>
  <mergeCells count="5">
    <mergeCell ref="A3:A4"/>
    <mergeCell ref="B3:B4"/>
    <mergeCell ref="C3:D3"/>
    <mergeCell ref="E3:F3"/>
    <mergeCell ref="A2:F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85" zoomScaleNormal="85" workbookViewId="0">
      <pane ySplit="4" topLeftCell="A23" activePane="bottomLeft" state="frozen"/>
      <selection activeCell="B1" sqref="B1"/>
      <selection pane="bottomLeft" activeCell="M36" sqref="M36:Q36"/>
    </sheetView>
  </sheetViews>
  <sheetFormatPr defaultRowHeight="15" x14ac:dyDescent="0.25"/>
  <cols>
    <col min="1" max="1" width="41.42578125" customWidth="1"/>
    <col min="3" max="3" width="12.140625" customWidth="1"/>
    <col min="4" max="4" width="14.28515625" customWidth="1"/>
    <col min="5" max="5" width="12.140625" customWidth="1"/>
    <col min="6" max="6" width="13.28515625" customWidth="1"/>
    <col min="7" max="7" width="12.42578125" customWidth="1"/>
    <col min="8" max="9" width="16.28515625" style="379" customWidth="1"/>
    <col min="10" max="10" width="7.42578125" style="379" customWidth="1"/>
    <col min="11" max="11" width="45.42578125" style="379" customWidth="1"/>
    <col min="13" max="13" width="12.42578125" customWidth="1"/>
    <col min="14" max="14" width="12.42578125" style="354" customWidth="1"/>
    <col min="15" max="16" width="13.5703125" customWidth="1"/>
    <col min="17" max="17" width="12.28515625" customWidth="1"/>
    <col min="18" max="18" width="13" customWidth="1"/>
    <col min="19" max="19" width="11.85546875" customWidth="1"/>
    <col min="20" max="20" width="15.7109375" customWidth="1"/>
  </cols>
  <sheetData>
    <row r="1" spans="1:20" s="119" customFormat="1" ht="25.5" customHeight="1" x14ac:dyDescent="0.25">
      <c r="A1" s="534" t="s">
        <v>918</v>
      </c>
      <c r="B1" s="534"/>
      <c r="C1" s="534"/>
      <c r="D1" s="534"/>
      <c r="E1" s="534"/>
      <c r="F1" s="534"/>
      <c r="G1" s="534"/>
      <c r="H1" s="534"/>
      <c r="I1" s="344"/>
      <c r="J1" s="378"/>
      <c r="K1" s="534" t="s">
        <v>1057</v>
      </c>
      <c r="L1" s="534"/>
      <c r="M1" s="534"/>
      <c r="N1" s="534"/>
      <c r="O1" s="534"/>
      <c r="P1" s="534"/>
      <c r="Q1" s="534"/>
      <c r="R1" s="534"/>
      <c r="S1" s="534"/>
      <c r="T1" s="534"/>
    </row>
    <row r="2" spans="1:20" ht="15" customHeight="1" x14ac:dyDescent="0.25">
      <c r="A2" s="540" t="s">
        <v>101</v>
      </c>
      <c r="B2" s="537" t="s">
        <v>36</v>
      </c>
      <c r="C2" s="758" t="s">
        <v>262</v>
      </c>
      <c r="D2" s="758"/>
      <c r="E2" s="758"/>
      <c r="F2" s="758"/>
      <c r="G2" s="758" t="s">
        <v>263</v>
      </c>
      <c r="H2" s="758"/>
      <c r="I2" s="758"/>
      <c r="K2" s="540" t="s">
        <v>101</v>
      </c>
      <c r="L2" s="537" t="s">
        <v>36</v>
      </c>
      <c r="M2" s="758" t="s">
        <v>262</v>
      </c>
      <c r="N2" s="758"/>
      <c r="O2" s="758"/>
      <c r="P2" s="758"/>
      <c r="Q2" s="758"/>
      <c r="R2" s="758" t="s">
        <v>263</v>
      </c>
      <c r="S2" s="758"/>
      <c r="T2" s="758"/>
    </row>
    <row r="3" spans="1:20" ht="36.75" customHeight="1" x14ac:dyDescent="0.25">
      <c r="A3" s="573"/>
      <c r="B3" s="537"/>
      <c r="C3" s="758"/>
      <c r="D3" s="758"/>
      <c r="E3" s="758"/>
      <c r="F3" s="758"/>
      <c r="G3" s="758" t="s">
        <v>264</v>
      </c>
      <c r="H3" s="758"/>
      <c r="I3" s="761" t="s">
        <v>806</v>
      </c>
      <c r="K3" s="573"/>
      <c r="L3" s="537"/>
      <c r="M3" s="758"/>
      <c r="N3" s="758"/>
      <c r="O3" s="758"/>
      <c r="P3" s="758"/>
      <c r="Q3" s="758"/>
      <c r="R3" s="758" t="s">
        <v>264</v>
      </c>
      <c r="S3" s="758"/>
      <c r="T3" s="761" t="s">
        <v>806</v>
      </c>
    </row>
    <row r="4" spans="1:20" ht="55.5" customHeight="1" x14ac:dyDescent="0.25">
      <c r="A4" s="541"/>
      <c r="B4" s="537"/>
      <c r="C4" s="356" t="s">
        <v>265</v>
      </c>
      <c r="D4" s="351" t="s">
        <v>931</v>
      </c>
      <c r="E4" s="351" t="s">
        <v>932</v>
      </c>
      <c r="F4" s="351" t="s">
        <v>267</v>
      </c>
      <c r="G4" s="351" t="s">
        <v>268</v>
      </c>
      <c r="H4" s="351" t="s">
        <v>269</v>
      </c>
      <c r="I4" s="762"/>
      <c r="K4" s="541"/>
      <c r="L4" s="537"/>
      <c r="M4" s="44" t="s">
        <v>265</v>
      </c>
      <c r="N4" s="356" t="s">
        <v>266</v>
      </c>
      <c r="O4" s="45" t="s">
        <v>931</v>
      </c>
      <c r="P4" s="45" t="s">
        <v>932</v>
      </c>
      <c r="Q4" s="45" t="s">
        <v>267</v>
      </c>
      <c r="R4" s="45" t="s">
        <v>268</v>
      </c>
      <c r="S4" s="45" t="s">
        <v>269</v>
      </c>
      <c r="T4" s="762"/>
    </row>
    <row r="5" spans="1:20" ht="15" customHeight="1" x14ac:dyDescent="0.25">
      <c r="A5" s="337" t="s">
        <v>67</v>
      </c>
      <c r="B5" s="338">
        <v>32</v>
      </c>
      <c r="C5" s="345" t="s">
        <v>15</v>
      </c>
      <c r="D5" s="345" t="s">
        <v>15</v>
      </c>
      <c r="E5" s="345" t="s">
        <v>15</v>
      </c>
      <c r="F5" s="345">
        <v>3</v>
      </c>
      <c r="G5" s="345">
        <v>23</v>
      </c>
      <c r="H5" s="345" t="s">
        <v>15</v>
      </c>
      <c r="I5" s="345">
        <v>6</v>
      </c>
      <c r="J5" s="380"/>
      <c r="K5" s="337" t="s">
        <v>72</v>
      </c>
      <c r="L5" s="338">
        <v>23</v>
      </c>
      <c r="M5" s="345" t="s">
        <v>15</v>
      </c>
      <c r="N5" s="345">
        <v>3</v>
      </c>
      <c r="O5" s="345" t="s">
        <v>15</v>
      </c>
      <c r="P5" s="345">
        <v>2</v>
      </c>
      <c r="Q5" s="345" t="s">
        <v>15</v>
      </c>
      <c r="R5" s="345">
        <v>16</v>
      </c>
      <c r="S5" s="345" t="s">
        <v>15</v>
      </c>
      <c r="T5" s="345">
        <v>2</v>
      </c>
    </row>
    <row r="6" spans="1:20" ht="15" customHeight="1" x14ac:dyDescent="0.25">
      <c r="A6" s="337" t="s">
        <v>72</v>
      </c>
      <c r="B6" s="338">
        <v>26</v>
      </c>
      <c r="C6" s="345" t="s">
        <v>15</v>
      </c>
      <c r="D6" s="345" t="s">
        <v>15</v>
      </c>
      <c r="E6" s="345">
        <v>1</v>
      </c>
      <c r="F6" s="345" t="s">
        <v>15</v>
      </c>
      <c r="G6" s="345">
        <v>25</v>
      </c>
      <c r="H6" s="345" t="s">
        <v>15</v>
      </c>
      <c r="I6" s="345" t="s">
        <v>15</v>
      </c>
      <c r="J6" s="380"/>
      <c r="K6" s="337" t="s">
        <v>76</v>
      </c>
      <c r="L6" s="338">
        <v>16</v>
      </c>
      <c r="M6" s="345" t="s">
        <v>15</v>
      </c>
      <c r="N6" s="345" t="s">
        <v>15</v>
      </c>
      <c r="O6" s="345" t="s">
        <v>15</v>
      </c>
      <c r="P6" s="345">
        <v>1</v>
      </c>
      <c r="Q6" s="345">
        <v>3</v>
      </c>
      <c r="R6" s="345">
        <v>11</v>
      </c>
      <c r="S6" s="345" t="s">
        <v>15</v>
      </c>
      <c r="T6" s="345">
        <v>1</v>
      </c>
    </row>
    <row r="7" spans="1:20" ht="15" customHeight="1" x14ac:dyDescent="0.25">
      <c r="A7" s="337" t="s">
        <v>76</v>
      </c>
      <c r="B7" s="338">
        <v>21</v>
      </c>
      <c r="C7" s="345" t="s">
        <v>15</v>
      </c>
      <c r="D7" s="345">
        <v>1</v>
      </c>
      <c r="E7" s="345">
        <v>1</v>
      </c>
      <c r="F7" s="345">
        <v>4</v>
      </c>
      <c r="G7" s="345">
        <v>14</v>
      </c>
      <c r="H7" s="345" t="s">
        <v>15</v>
      </c>
      <c r="I7" s="345">
        <v>1</v>
      </c>
      <c r="J7" s="380"/>
      <c r="K7" s="337" t="s">
        <v>67</v>
      </c>
      <c r="L7" s="338">
        <v>16</v>
      </c>
      <c r="M7" s="345" t="s">
        <v>15</v>
      </c>
      <c r="N7" s="345" t="s">
        <v>15</v>
      </c>
      <c r="O7" s="345" t="s">
        <v>15</v>
      </c>
      <c r="P7" s="345" t="s">
        <v>15</v>
      </c>
      <c r="Q7" s="345" t="s">
        <v>15</v>
      </c>
      <c r="R7" s="345">
        <v>15</v>
      </c>
      <c r="S7" s="345" t="s">
        <v>15</v>
      </c>
      <c r="T7" s="345">
        <v>1</v>
      </c>
    </row>
    <row r="8" spans="1:20" ht="15" customHeight="1" x14ac:dyDescent="0.25">
      <c r="A8" s="337" t="s">
        <v>230</v>
      </c>
      <c r="B8" s="338">
        <v>20</v>
      </c>
      <c r="C8" s="345" t="s">
        <v>15</v>
      </c>
      <c r="D8" s="345" t="s">
        <v>15</v>
      </c>
      <c r="E8" s="345" t="s">
        <v>15</v>
      </c>
      <c r="F8" s="345" t="s">
        <v>15</v>
      </c>
      <c r="G8" s="345">
        <v>20</v>
      </c>
      <c r="H8" s="345" t="s">
        <v>15</v>
      </c>
      <c r="I8" s="345" t="s">
        <v>15</v>
      </c>
      <c r="J8" s="380"/>
      <c r="K8" s="337" t="s">
        <v>63</v>
      </c>
      <c r="L8" s="338">
        <v>14</v>
      </c>
      <c r="M8" s="345">
        <v>8</v>
      </c>
      <c r="N8" s="345" t="s">
        <v>15</v>
      </c>
      <c r="O8" s="345" t="s">
        <v>15</v>
      </c>
      <c r="P8" s="345" t="s">
        <v>15</v>
      </c>
      <c r="Q8" s="345" t="s">
        <v>15</v>
      </c>
      <c r="R8" s="345">
        <v>5</v>
      </c>
      <c r="S8" s="345">
        <v>1</v>
      </c>
      <c r="T8" s="345" t="s">
        <v>15</v>
      </c>
    </row>
    <row r="9" spans="1:20" ht="15" customHeight="1" x14ac:dyDescent="0.25">
      <c r="A9" s="337" t="s">
        <v>81</v>
      </c>
      <c r="B9" s="338">
        <v>8</v>
      </c>
      <c r="C9" s="345" t="s">
        <v>15</v>
      </c>
      <c r="D9" s="345" t="s">
        <v>15</v>
      </c>
      <c r="E9" s="345" t="s">
        <v>15</v>
      </c>
      <c r="F9" s="345">
        <v>1</v>
      </c>
      <c r="G9" s="345">
        <v>7</v>
      </c>
      <c r="H9" s="345" t="s">
        <v>15</v>
      </c>
      <c r="I9" s="345" t="s">
        <v>15</v>
      </c>
      <c r="J9" s="380"/>
      <c r="K9" s="337" t="s">
        <v>81</v>
      </c>
      <c r="L9" s="338">
        <v>12</v>
      </c>
      <c r="M9" s="345" t="s">
        <v>15</v>
      </c>
      <c r="N9" s="345" t="s">
        <v>15</v>
      </c>
      <c r="O9" s="345" t="s">
        <v>15</v>
      </c>
      <c r="P9" s="345">
        <v>1</v>
      </c>
      <c r="Q9" s="345">
        <v>6</v>
      </c>
      <c r="R9" s="345">
        <v>2</v>
      </c>
      <c r="S9" s="345">
        <v>3</v>
      </c>
      <c r="T9" s="345" t="s">
        <v>15</v>
      </c>
    </row>
    <row r="10" spans="1:20" ht="15" customHeight="1" x14ac:dyDescent="0.25">
      <c r="A10" s="337" t="s">
        <v>63</v>
      </c>
      <c r="B10" s="338">
        <v>7</v>
      </c>
      <c r="C10" s="345">
        <v>6</v>
      </c>
      <c r="D10" s="345" t="s">
        <v>15</v>
      </c>
      <c r="E10" s="345" t="s">
        <v>15</v>
      </c>
      <c r="F10" s="345" t="s">
        <v>15</v>
      </c>
      <c r="G10" s="345" t="s">
        <v>15</v>
      </c>
      <c r="H10" s="345">
        <v>1</v>
      </c>
      <c r="I10" s="345" t="s">
        <v>15</v>
      </c>
      <c r="J10" s="380"/>
      <c r="K10" s="337" t="s">
        <v>79</v>
      </c>
      <c r="L10" s="338">
        <v>10</v>
      </c>
      <c r="M10" s="345" t="s">
        <v>15</v>
      </c>
      <c r="N10" s="345" t="s">
        <v>15</v>
      </c>
      <c r="O10" s="345" t="s">
        <v>15</v>
      </c>
      <c r="P10" s="345" t="s">
        <v>15</v>
      </c>
      <c r="Q10" s="345" t="s">
        <v>15</v>
      </c>
      <c r="R10" s="345">
        <v>7</v>
      </c>
      <c r="S10" s="345" t="s">
        <v>15</v>
      </c>
      <c r="T10" s="345">
        <v>3</v>
      </c>
    </row>
    <row r="11" spans="1:20" ht="15" customHeight="1" x14ac:dyDescent="0.25">
      <c r="A11" s="337" t="s">
        <v>229</v>
      </c>
      <c r="B11" s="338">
        <v>6</v>
      </c>
      <c r="C11" s="345" t="s">
        <v>15</v>
      </c>
      <c r="D11" s="345" t="s">
        <v>15</v>
      </c>
      <c r="E11" s="345" t="s">
        <v>15</v>
      </c>
      <c r="F11" s="345">
        <v>1</v>
      </c>
      <c r="G11" s="345">
        <v>5</v>
      </c>
      <c r="H11" s="345" t="s">
        <v>15</v>
      </c>
      <c r="I11" s="345" t="s">
        <v>15</v>
      </c>
      <c r="J11" s="380"/>
      <c r="K11" s="337" t="s">
        <v>78</v>
      </c>
      <c r="L11" s="338">
        <v>10</v>
      </c>
      <c r="M11" s="345" t="s">
        <v>15</v>
      </c>
      <c r="N11" s="345" t="s">
        <v>15</v>
      </c>
      <c r="O11" s="345" t="s">
        <v>15</v>
      </c>
      <c r="P11" s="345" t="s">
        <v>15</v>
      </c>
      <c r="Q11" s="345" t="s">
        <v>15</v>
      </c>
      <c r="R11" s="345">
        <v>8</v>
      </c>
      <c r="S11" s="345" t="s">
        <v>15</v>
      </c>
      <c r="T11" s="345">
        <v>2</v>
      </c>
    </row>
    <row r="12" spans="1:20" ht="15" customHeight="1" x14ac:dyDescent="0.25">
      <c r="A12" s="337" t="s">
        <v>403</v>
      </c>
      <c r="B12" s="338">
        <v>6</v>
      </c>
      <c r="C12" s="345" t="s">
        <v>15</v>
      </c>
      <c r="D12" s="345" t="s">
        <v>15</v>
      </c>
      <c r="E12" s="345" t="s">
        <v>15</v>
      </c>
      <c r="F12" s="345" t="s">
        <v>15</v>
      </c>
      <c r="G12" s="345">
        <v>6</v>
      </c>
      <c r="H12" s="345" t="s">
        <v>15</v>
      </c>
      <c r="I12" s="345" t="s">
        <v>15</v>
      </c>
      <c r="J12" s="380"/>
      <c r="K12" s="337" t="s">
        <v>480</v>
      </c>
      <c r="L12" s="338">
        <v>8</v>
      </c>
      <c r="M12" s="345" t="s">
        <v>15</v>
      </c>
      <c r="N12" s="345" t="s">
        <v>15</v>
      </c>
      <c r="O12" s="345" t="s">
        <v>15</v>
      </c>
      <c r="P12" s="345" t="s">
        <v>15</v>
      </c>
      <c r="Q12" s="345" t="s">
        <v>15</v>
      </c>
      <c r="R12" s="345">
        <v>8</v>
      </c>
      <c r="S12" s="345" t="s">
        <v>15</v>
      </c>
      <c r="T12" s="345" t="s">
        <v>15</v>
      </c>
    </row>
    <row r="13" spans="1:20" ht="15" customHeight="1" x14ac:dyDescent="0.25">
      <c r="A13" s="337" t="s">
        <v>91</v>
      </c>
      <c r="B13" s="338">
        <v>5</v>
      </c>
      <c r="C13" s="345" t="s">
        <v>15</v>
      </c>
      <c r="D13" s="345" t="s">
        <v>15</v>
      </c>
      <c r="E13" s="345" t="s">
        <v>15</v>
      </c>
      <c r="F13" s="345">
        <v>2</v>
      </c>
      <c r="G13" s="345">
        <v>3</v>
      </c>
      <c r="H13" s="345" t="s">
        <v>15</v>
      </c>
      <c r="I13" s="345" t="s">
        <v>15</v>
      </c>
      <c r="J13" s="380"/>
      <c r="K13" s="337" t="s">
        <v>397</v>
      </c>
      <c r="L13" s="338">
        <v>8</v>
      </c>
      <c r="M13" s="345" t="s">
        <v>15</v>
      </c>
      <c r="N13" s="345" t="s">
        <v>15</v>
      </c>
      <c r="O13" s="345" t="s">
        <v>15</v>
      </c>
      <c r="P13" s="345" t="s">
        <v>15</v>
      </c>
      <c r="Q13" s="345" t="s">
        <v>15</v>
      </c>
      <c r="R13" s="345">
        <v>8</v>
      </c>
      <c r="S13" s="345" t="s">
        <v>15</v>
      </c>
      <c r="T13" s="345" t="s">
        <v>15</v>
      </c>
    </row>
    <row r="14" spans="1:20" ht="15" customHeight="1" x14ac:dyDescent="0.25">
      <c r="A14" s="337" t="s">
        <v>158</v>
      </c>
      <c r="B14" s="338">
        <v>5</v>
      </c>
      <c r="C14" s="345" t="s">
        <v>15</v>
      </c>
      <c r="D14" s="345" t="s">
        <v>15</v>
      </c>
      <c r="E14" s="345" t="s">
        <v>15</v>
      </c>
      <c r="F14" s="345" t="s">
        <v>15</v>
      </c>
      <c r="G14" s="345">
        <v>3</v>
      </c>
      <c r="H14" s="345" t="s">
        <v>15</v>
      </c>
      <c r="I14" s="345">
        <v>2</v>
      </c>
      <c r="J14" s="380"/>
      <c r="K14" s="337" t="s">
        <v>158</v>
      </c>
      <c r="L14" s="338">
        <v>8</v>
      </c>
      <c r="M14" s="345" t="s">
        <v>15</v>
      </c>
      <c r="N14" s="345" t="s">
        <v>15</v>
      </c>
      <c r="O14" s="345" t="s">
        <v>15</v>
      </c>
      <c r="P14" s="345" t="s">
        <v>15</v>
      </c>
      <c r="Q14" s="345">
        <v>1</v>
      </c>
      <c r="R14" s="345">
        <v>7</v>
      </c>
      <c r="S14" s="345" t="s">
        <v>15</v>
      </c>
      <c r="T14" s="345" t="s">
        <v>15</v>
      </c>
    </row>
    <row r="15" spans="1:20" ht="15" customHeight="1" x14ac:dyDescent="0.25">
      <c r="A15" s="337" t="s">
        <v>70</v>
      </c>
      <c r="B15" s="338">
        <v>4</v>
      </c>
      <c r="C15" s="345" t="s">
        <v>15</v>
      </c>
      <c r="D15" s="345" t="s">
        <v>15</v>
      </c>
      <c r="E15" s="345" t="s">
        <v>15</v>
      </c>
      <c r="F15" s="345" t="s">
        <v>15</v>
      </c>
      <c r="G15" s="345">
        <v>4</v>
      </c>
      <c r="H15" s="345" t="s">
        <v>15</v>
      </c>
      <c r="I15" s="345" t="s">
        <v>15</v>
      </c>
      <c r="J15" s="380"/>
      <c r="K15" s="337" t="s">
        <v>230</v>
      </c>
      <c r="L15" s="338">
        <v>5</v>
      </c>
      <c r="M15" s="345" t="s">
        <v>15</v>
      </c>
      <c r="N15" s="345" t="s">
        <v>15</v>
      </c>
      <c r="O15" s="345" t="s">
        <v>15</v>
      </c>
      <c r="P15" s="345" t="s">
        <v>15</v>
      </c>
      <c r="Q15" s="345" t="s">
        <v>15</v>
      </c>
      <c r="R15" s="345">
        <v>2</v>
      </c>
      <c r="S15" s="345" t="s">
        <v>15</v>
      </c>
      <c r="T15" s="345">
        <v>3</v>
      </c>
    </row>
    <row r="16" spans="1:20" ht="15" customHeight="1" x14ac:dyDescent="0.25">
      <c r="A16" s="337" t="s">
        <v>78</v>
      </c>
      <c r="B16" s="338">
        <v>4</v>
      </c>
      <c r="C16" s="345" t="s">
        <v>15</v>
      </c>
      <c r="D16" s="345" t="s">
        <v>15</v>
      </c>
      <c r="E16" s="345" t="s">
        <v>15</v>
      </c>
      <c r="F16" s="345">
        <v>1</v>
      </c>
      <c r="G16" s="345">
        <v>1</v>
      </c>
      <c r="H16" s="345" t="s">
        <v>15</v>
      </c>
      <c r="I16" s="345">
        <v>2</v>
      </c>
      <c r="J16" s="380"/>
      <c r="K16" s="337" t="s">
        <v>91</v>
      </c>
      <c r="L16" s="338">
        <v>4</v>
      </c>
      <c r="M16" s="345" t="s">
        <v>15</v>
      </c>
      <c r="N16" s="345" t="s">
        <v>15</v>
      </c>
      <c r="O16" s="345" t="s">
        <v>15</v>
      </c>
      <c r="P16" s="345" t="s">
        <v>15</v>
      </c>
      <c r="Q16" s="345">
        <v>1</v>
      </c>
      <c r="R16" s="345">
        <v>3</v>
      </c>
      <c r="S16" s="345" t="s">
        <v>15</v>
      </c>
      <c r="T16" s="345" t="s">
        <v>15</v>
      </c>
    </row>
    <row r="17" spans="1:20" ht="15" customHeight="1" x14ac:dyDescent="0.25">
      <c r="A17" s="337" t="s">
        <v>83</v>
      </c>
      <c r="B17" s="338">
        <v>3</v>
      </c>
      <c r="C17" s="345" t="s">
        <v>15</v>
      </c>
      <c r="D17" s="345" t="s">
        <v>15</v>
      </c>
      <c r="E17" s="345" t="s">
        <v>15</v>
      </c>
      <c r="F17" s="345" t="s">
        <v>15</v>
      </c>
      <c r="G17" s="345">
        <v>2</v>
      </c>
      <c r="H17" s="345" t="s">
        <v>15</v>
      </c>
      <c r="I17" s="345">
        <v>1</v>
      </c>
      <c r="J17" s="380"/>
      <c r="K17" s="337" t="s">
        <v>1003</v>
      </c>
      <c r="L17" s="338">
        <v>4</v>
      </c>
      <c r="M17" s="345" t="s">
        <v>15</v>
      </c>
      <c r="N17" s="345" t="s">
        <v>15</v>
      </c>
      <c r="O17" s="345" t="s">
        <v>15</v>
      </c>
      <c r="P17" s="345" t="s">
        <v>15</v>
      </c>
      <c r="Q17" s="345">
        <v>1</v>
      </c>
      <c r="R17" s="345">
        <v>3</v>
      </c>
      <c r="S17" s="345" t="s">
        <v>15</v>
      </c>
      <c r="T17" s="345" t="s">
        <v>15</v>
      </c>
    </row>
    <row r="18" spans="1:20" ht="15" customHeight="1" x14ac:dyDescent="0.25">
      <c r="A18" s="337" t="s">
        <v>155</v>
      </c>
      <c r="B18" s="338">
        <v>3</v>
      </c>
      <c r="C18" s="345" t="s">
        <v>15</v>
      </c>
      <c r="D18" s="345" t="s">
        <v>15</v>
      </c>
      <c r="E18" s="345" t="s">
        <v>15</v>
      </c>
      <c r="F18" s="345" t="s">
        <v>15</v>
      </c>
      <c r="G18" s="345">
        <v>3</v>
      </c>
      <c r="H18" s="345" t="s">
        <v>15</v>
      </c>
      <c r="I18" s="345" t="s">
        <v>15</v>
      </c>
      <c r="J18" s="380"/>
      <c r="K18" s="337" t="s">
        <v>209</v>
      </c>
      <c r="L18" s="338">
        <v>3</v>
      </c>
      <c r="M18" s="345" t="s">
        <v>15</v>
      </c>
      <c r="N18" s="345" t="s">
        <v>15</v>
      </c>
      <c r="O18" s="345" t="s">
        <v>15</v>
      </c>
      <c r="P18" s="345" t="s">
        <v>15</v>
      </c>
      <c r="Q18" s="345" t="s">
        <v>15</v>
      </c>
      <c r="R18" s="345">
        <v>3</v>
      </c>
      <c r="S18" s="345" t="s">
        <v>15</v>
      </c>
      <c r="T18" s="345" t="s">
        <v>15</v>
      </c>
    </row>
    <row r="19" spans="1:20" ht="15" customHeight="1" x14ac:dyDescent="0.25">
      <c r="A19" s="337" t="s">
        <v>84</v>
      </c>
      <c r="B19" s="338">
        <v>3</v>
      </c>
      <c r="C19" s="345" t="s">
        <v>15</v>
      </c>
      <c r="D19" s="345" t="s">
        <v>15</v>
      </c>
      <c r="E19" s="345" t="s">
        <v>15</v>
      </c>
      <c r="F19" s="345" t="s">
        <v>15</v>
      </c>
      <c r="G19" s="345">
        <v>3</v>
      </c>
      <c r="H19" s="345" t="s">
        <v>15</v>
      </c>
      <c r="I19" s="345" t="s">
        <v>15</v>
      </c>
      <c r="J19" s="380"/>
      <c r="K19" s="337" t="s">
        <v>83</v>
      </c>
      <c r="L19" s="338">
        <v>3</v>
      </c>
      <c r="M19" s="345" t="s">
        <v>15</v>
      </c>
      <c r="N19" s="345" t="s">
        <v>15</v>
      </c>
      <c r="O19" s="345" t="s">
        <v>15</v>
      </c>
      <c r="P19" s="345" t="s">
        <v>15</v>
      </c>
      <c r="Q19" s="345">
        <v>1</v>
      </c>
      <c r="R19" s="345">
        <v>2</v>
      </c>
      <c r="S19" s="345" t="s">
        <v>15</v>
      </c>
      <c r="T19" s="345" t="s">
        <v>15</v>
      </c>
    </row>
    <row r="20" spans="1:20" ht="15" customHeight="1" x14ac:dyDescent="0.25">
      <c r="A20" s="337" t="s">
        <v>479</v>
      </c>
      <c r="B20" s="338">
        <v>3</v>
      </c>
      <c r="C20" s="345" t="s">
        <v>15</v>
      </c>
      <c r="D20" s="345" t="s">
        <v>15</v>
      </c>
      <c r="E20" s="345" t="s">
        <v>15</v>
      </c>
      <c r="F20" s="345" t="s">
        <v>15</v>
      </c>
      <c r="G20" s="345">
        <v>3</v>
      </c>
      <c r="H20" s="345" t="s">
        <v>15</v>
      </c>
      <c r="I20" s="345" t="s">
        <v>15</v>
      </c>
      <c r="J20" s="380"/>
      <c r="K20" s="337" t="s">
        <v>479</v>
      </c>
      <c r="L20" s="338">
        <v>3</v>
      </c>
      <c r="M20" s="345" t="s">
        <v>15</v>
      </c>
      <c r="N20" s="345" t="s">
        <v>15</v>
      </c>
      <c r="O20" s="345" t="s">
        <v>15</v>
      </c>
      <c r="P20" s="345" t="s">
        <v>15</v>
      </c>
      <c r="Q20" s="345" t="s">
        <v>15</v>
      </c>
      <c r="R20" s="345">
        <v>2</v>
      </c>
      <c r="S20" s="345" t="s">
        <v>15</v>
      </c>
      <c r="T20" s="345">
        <v>1</v>
      </c>
    </row>
    <row r="21" spans="1:20" ht="15" customHeight="1" x14ac:dyDescent="0.25">
      <c r="A21" s="337" t="s">
        <v>79</v>
      </c>
      <c r="B21" s="338">
        <v>3</v>
      </c>
      <c r="C21" s="345" t="s">
        <v>15</v>
      </c>
      <c r="D21" s="345" t="s">
        <v>15</v>
      </c>
      <c r="E21" s="345" t="s">
        <v>15</v>
      </c>
      <c r="F21" s="345">
        <v>2</v>
      </c>
      <c r="G21" s="345">
        <v>1</v>
      </c>
      <c r="H21" s="345" t="s">
        <v>15</v>
      </c>
      <c r="I21" s="345" t="s">
        <v>15</v>
      </c>
      <c r="J21" s="380"/>
      <c r="K21" s="337" t="s">
        <v>399</v>
      </c>
      <c r="L21" s="338">
        <v>2</v>
      </c>
      <c r="M21" s="345" t="s">
        <v>15</v>
      </c>
      <c r="N21" s="345" t="s">
        <v>15</v>
      </c>
      <c r="O21" s="345" t="s">
        <v>15</v>
      </c>
      <c r="P21" s="345" t="s">
        <v>15</v>
      </c>
      <c r="Q21" s="345" t="s">
        <v>15</v>
      </c>
      <c r="R21" s="345">
        <v>2</v>
      </c>
      <c r="S21" s="345" t="s">
        <v>15</v>
      </c>
      <c r="T21" s="345" t="s">
        <v>15</v>
      </c>
    </row>
    <row r="22" spans="1:20" ht="15" customHeight="1" x14ac:dyDescent="0.25">
      <c r="A22" s="337" t="s">
        <v>481</v>
      </c>
      <c r="B22" s="338">
        <v>2</v>
      </c>
      <c r="C22" s="345" t="s">
        <v>15</v>
      </c>
      <c r="D22" s="345" t="s">
        <v>15</v>
      </c>
      <c r="E22" s="345" t="s">
        <v>15</v>
      </c>
      <c r="F22" s="345" t="s">
        <v>15</v>
      </c>
      <c r="G22" s="345">
        <v>2</v>
      </c>
      <c r="H22" s="345" t="s">
        <v>15</v>
      </c>
      <c r="I22" s="345" t="s">
        <v>15</v>
      </c>
      <c r="J22" s="380"/>
      <c r="K22" s="337" t="s">
        <v>233</v>
      </c>
      <c r="L22" s="338">
        <v>2</v>
      </c>
      <c r="M22" s="345" t="s">
        <v>15</v>
      </c>
      <c r="N22" s="345" t="s">
        <v>15</v>
      </c>
      <c r="O22" s="345" t="s">
        <v>15</v>
      </c>
      <c r="P22" s="345" t="s">
        <v>15</v>
      </c>
      <c r="Q22" s="345" t="s">
        <v>15</v>
      </c>
      <c r="R22" s="345">
        <v>2</v>
      </c>
      <c r="S22" s="345" t="s">
        <v>15</v>
      </c>
      <c r="T22" s="345" t="s">
        <v>15</v>
      </c>
    </row>
    <row r="23" spans="1:20" ht="15" customHeight="1" x14ac:dyDescent="0.25">
      <c r="A23" s="337" t="s">
        <v>109</v>
      </c>
      <c r="B23" s="338">
        <v>2</v>
      </c>
      <c r="C23" s="345" t="s">
        <v>15</v>
      </c>
      <c r="D23" s="345" t="s">
        <v>15</v>
      </c>
      <c r="E23" s="345" t="s">
        <v>15</v>
      </c>
      <c r="F23" s="345" t="s">
        <v>15</v>
      </c>
      <c r="G23" s="345">
        <v>2</v>
      </c>
      <c r="H23" s="345" t="s">
        <v>15</v>
      </c>
      <c r="I23" s="345" t="s">
        <v>15</v>
      </c>
      <c r="J23" s="380"/>
      <c r="K23" s="337" t="s">
        <v>80</v>
      </c>
      <c r="L23" s="338">
        <v>2</v>
      </c>
      <c r="M23" s="345" t="s">
        <v>15</v>
      </c>
      <c r="N23" s="345" t="s">
        <v>15</v>
      </c>
      <c r="O23" s="345" t="s">
        <v>15</v>
      </c>
      <c r="P23" s="345" t="s">
        <v>15</v>
      </c>
      <c r="Q23" s="345" t="s">
        <v>15</v>
      </c>
      <c r="R23" s="345">
        <v>2</v>
      </c>
      <c r="S23" s="345" t="s">
        <v>15</v>
      </c>
      <c r="T23" s="345" t="s">
        <v>15</v>
      </c>
    </row>
    <row r="24" spans="1:20" ht="15" customHeight="1" x14ac:dyDescent="0.25">
      <c r="A24" s="337" t="s">
        <v>208</v>
      </c>
      <c r="B24" s="338">
        <v>2</v>
      </c>
      <c r="C24" s="345">
        <v>1</v>
      </c>
      <c r="D24" s="345" t="s">
        <v>15</v>
      </c>
      <c r="E24" s="345" t="s">
        <v>15</v>
      </c>
      <c r="F24" s="345" t="s">
        <v>15</v>
      </c>
      <c r="G24" s="345" t="s">
        <v>15</v>
      </c>
      <c r="H24" s="345">
        <v>1</v>
      </c>
      <c r="I24" s="345" t="s">
        <v>15</v>
      </c>
      <c r="J24" s="380"/>
      <c r="K24" s="337" t="s">
        <v>64</v>
      </c>
      <c r="L24" s="338">
        <v>2</v>
      </c>
      <c r="M24" s="345" t="s">
        <v>15</v>
      </c>
      <c r="N24" s="345" t="s">
        <v>15</v>
      </c>
      <c r="O24" s="345" t="s">
        <v>15</v>
      </c>
      <c r="P24" s="345" t="s">
        <v>15</v>
      </c>
      <c r="Q24" s="345">
        <v>2</v>
      </c>
      <c r="R24" s="345" t="s">
        <v>15</v>
      </c>
      <c r="S24" s="345" t="s">
        <v>15</v>
      </c>
      <c r="T24" s="345" t="s">
        <v>15</v>
      </c>
    </row>
    <row r="25" spans="1:20" ht="15" customHeight="1" x14ac:dyDescent="0.25">
      <c r="A25" s="337" t="s">
        <v>209</v>
      </c>
      <c r="B25" s="338">
        <v>1</v>
      </c>
      <c r="C25" s="345" t="s">
        <v>15</v>
      </c>
      <c r="D25" s="345" t="s">
        <v>15</v>
      </c>
      <c r="E25" s="345" t="s">
        <v>15</v>
      </c>
      <c r="F25" s="345" t="s">
        <v>15</v>
      </c>
      <c r="G25" s="345" t="s">
        <v>15</v>
      </c>
      <c r="H25" s="345" t="s">
        <v>15</v>
      </c>
      <c r="I25" s="345">
        <v>1</v>
      </c>
      <c r="J25" s="380"/>
      <c r="K25" s="337" t="s">
        <v>82</v>
      </c>
      <c r="L25" s="338">
        <v>1</v>
      </c>
      <c r="M25" s="345" t="s">
        <v>15</v>
      </c>
      <c r="N25" s="345" t="s">
        <v>15</v>
      </c>
      <c r="O25" s="345" t="s">
        <v>15</v>
      </c>
      <c r="P25" s="345" t="s">
        <v>15</v>
      </c>
      <c r="Q25" s="345" t="s">
        <v>15</v>
      </c>
      <c r="R25" s="345">
        <v>1</v>
      </c>
      <c r="S25" s="345" t="s">
        <v>15</v>
      </c>
      <c r="T25" s="345" t="s">
        <v>15</v>
      </c>
    </row>
    <row r="26" spans="1:20" ht="15" customHeight="1" x14ac:dyDescent="0.25">
      <c r="A26" s="337" t="s">
        <v>482</v>
      </c>
      <c r="B26" s="338">
        <v>1</v>
      </c>
      <c r="C26" s="345" t="s">
        <v>15</v>
      </c>
      <c r="D26" s="345" t="s">
        <v>15</v>
      </c>
      <c r="E26" s="345" t="s">
        <v>15</v>
      </c>
      <c r="F26" s="345" t="s">
        <v>15</v>
      </c>
      <c r="G26" s="345">
        <v>1</v>
      </c>
      <c r="H26" s="345" t="s">
        <v>15</v>
      </c>
      <c r="I26" s="345" t="s">
        <v>15</v>
      </c>
      <c r="J26" s="380"/>
      <c r="K26" s="337" t="s">
        <v>402</v>
      </c>
      <c r="L26" s="338">
        <v>1</v>
      </c>
      <c r="M26" s="345" t="s">
        <v>15</v>
      </c>
      <c r="N26" s="345" t="s">
        <v>15</v>
      </c>
      <c r="O26" s="345" t="s">
        <v>15</v>
      </c>
      <c r="P26" s="345" t="s">
        <v>15</v>
      </c>
      <c r="Q26" s="345" t="s">
        <v>15</v>
      </c>
      <c r="R26" s="345" t="s">
        <v>15</v>
      </c>
      <c r="S26" s="345" t="s">
        <v>15</v>
      </c>
      <c r="T26" s="345">
        <v>1</v>
      </c>
    </row>
    <row r="27" spans="1:20" ht="15" customHeight="1" x14ac:dyDescent="0.25">
      <c r="A27" s="337" t="s">
        <v>498</v>
      </c>
      <c r="B27" s="338">
        <v>1</v>
      </c>
      <c r="C27" s="345" t="s">
        <v>15</v>
      </c>
      <c r="D27" s="345" t="s">
        <v>15</v>
      </c>
      <c r="E27" s="345" t="s">
        <v>15</v>
      </c>
      <c r="F27" s="345" t="s">
        <v>15</v>
      </c>
      <c r="G27" s="345">
        <v>1</v>
      </c>
      <c r="H27" s="345" t="s">
        <v>15</v>
      </c>
      <c r="I27" s="345" t="s">
        <v>15</v>
      </c>
      <c r="J27" s="380"/>
      <c r="K27" s="337" t="s">
        <v>229</v>
      </c>
      <c r="L27" s="338">
        <v>1</v>
      </c>
      <c r="M27" s="345" t="s">
        <v>15</v>
      </c>
      <c r="N27" s="345" t="s">
        <v>15</v>
      </c>
      <c r="O27" s="345" t="s">
        <v>15</v>
      </c>
      <c r="P27" s="345" t="s">
        <v>15</v>
      </c>
      <c r="Q27" s="345" t="s">
        <v>15</v>
      </c>
      <c r="R27" s="345">
        <v>1</v>
      </c>
      <c r="S27" s="345" t="s">
        <v>15</v>
      </c>
      <c r="T27" s="345" t="s">
        <v>15</v>
      </c>
    </row>
    <row r="28" spans="1:20" ht="15" customHeight="1" x14ac:dyDescent="0.25">
      <c r="A28" s="337" t="s">
        <v>75</v>
      </c>
      <c r="B28" s="338">
        <v>1</v>
      </c>
      <c r="C28" s="345" t="s">
        <v>15</v>
      </c>
      <c r="D28" s="345" t="s">
        <v>15</v>
      </c>
      <c r="E28" s="345" t="s">
        <v>15</v>
      </c>
      <c r="F28" s="345" t="s">
        <v>15</v>
      </c>
      <c r="G28" s="345" t="s">
        <v>15</v>
      </c>
      <c r="H28" s="345" t="s">
        <v>15</v>
      </c>
      <c r="I28" s="345">
        <v>1</v>
      </c>
      <c r="J28" s="380"/>
      <c r="K28" s="337" t="s">
        <v>75</v>
      </c>
      <c r="L28" s="338">
        <v>1</v>
      </c>
      <c r="M28" s="345" t="s">
        <v>15</v>
      </c>
      <c r="N28" s="345" t="s">
        <v>15</v>
      </c>
      <c r="O28" s="345" t="s">
        <v>15</v>
      </c>
      <c r="P28" s="345" t="s">
        <v>15</v>
      </c>
      <c r="Q28" s="345" t="s">
        <v>15</v>
      </c>
      <c r="R28" s="345">
        <v>1</v>
      </c>
      <c r="S28" s="345" t="s">
        <v>15</v>
      </c>
      <c r="T28" s="345" t="s">
        <v>15</v>
      </c>
    </row>
    <row r="29" spans="1:20" ht="15" customHeight="1" x14ac:dyDescent="0.25">
      <c r="A29" s="337" t="s">
        <v>419</v>
      </c>
      <c r="B29" s="338">
        <v>1</v>
      </c>
      <c r="C29" s="345" t="s">
        <v>15</v>
      </c>
      <c r="D29" s="345" t="s">
        <v>15</v>
      </c>
      <c r="E29" s="345" t="s">
        <v>15</v>
      </c>
      <c r="F29" s="345">
        <v>1</v>
      </c>
      <c r="G29" s="345" t="s">
        <v>15</v>
      </c>
      <c r="H29" s="345" t="s">
        <v>15</v>
      </c>
      <c r="I29" s="345" t="s">
        <v>15</v>
      </c>
      <c r="J29" s="380"/>
      <c r="K29" s="337" t="s">
        <v>70</v>
      </c>
      <c r="L29" s="338">
        <v>1</v>
      </c>
      <c r="M29" s="345" t="s">
        <v>15</v>
      </c>
      <c r="N29" s="345" t="s">
        <v>15</v>
      </c>
      <c r="O29" s="345" t="s">
        <v>15</v>
      </c>
      <c r="P29" s="345" t="s">
        <v>15</v>
      </c>
      <c r="Q29" s="345">
        <v>1</v>
      </c>
      <c r="R29" s="345" t="s">
        <v>15</v>
      </c>
      <c r="S29" s="345" t="s">
        <v>15</v>
      </c>
      <c r="T29" s="345" t="s">
        <v>15</v>
      </c>
    </row>
    <row r="30" spans="1:20" ht="15" customHeight="1" x14ac:dyDescent="0.25">
      <c r="A30" s="337" t="s">
        <v>399</v>
      </c>
      <c r="B30" s="338">
        <v>1</v>
      </c>
      <c r="C30" s="345" t="s">
        <v>15</v>
      </c>
      <c r="D30" s="345" t="s">
        <v>15</v>
      </c>
      <c r="E30" s="345" t="s">
        <v>15</v>
      </c>
      <c r="F30" s="345" t="s">
        <v>15</v>
      </c>
      <c r="G30" s="345">
        <v>1</v>
      </c>
      <c r="H30" s="345" t="s">
        <v>15</v>
      </c>
      <c r="I30" s="345" t="s">
        <v>15</v>
      </c>
      <c r="J30" s="380"/>
      <c r="K30" s="337" t="s">
        <v>403</v>
      </c>
      <c r="L30" s="338">
        <v>1</v>
      </c>
      <c r="M30" s="345" t="s">
        <v>15</v>
      </c>
      <c r="N30" s="345" t="s">
        <v>15</v>
      </c>
      <c r="O30" s="345" t="s">
        <v>15</v>
      </c>
      <c r="P30" s="345" t="s">
        <v>15</v>
      </c>
      <c r="Q30" s="345" t="s">
        <v>15</v>
      </c>
      <c r="R30" s="345">
        <v>1</v>
      </c>
      <c r="S30" s="345" t="s">
        <v>15</v>
      </c>
      <c r="T30" s="345" t="s">
        <v>15</v>
      </c>
    </row>
    <row r="31" spans="1:20" ht="15" customHeight="1" x14ac:dyDescent="0.25">
      <c r="A31" s="337" t="s">
        <v>74</v>
      </c>
      <c r="B31" s="338">
        <v>1</v>
      </c>
      <c r="C31" s="345" t="s">
        <v>15</v>
      </c>
      <c r="D31" s="345" t="s">
        <v>15</v>
      </c>
      <c r="E31" s="345" t="s">
        <v>15</v>
      </c>
      <c r="F31" s="345">
        <v>1</v>
      </c>
      <c r="G31" s="345" t="s">
        <v>15</v>
      </c>
      <c r="H31" s="345" t="s">
        <v>15</v>
      </c>
      <c r="I31" s="345" t="s">
        <v>15</v>
      </c>
      <c r="J31" s="380"/>
      <c r="K31" s="337" t="s">
        <v>485</v>
      </c>
      <c r="L31" s="338">
        <v>1</v>
      </c>
      <c r="M31" s="345" t="s">
        <v>15</v>
      </c>
      <c r="N31" s="345" t="s">
        <v>15</v>
      </c>
      <c r="O31" s="345" t="s">
        <v>15</v>
      </c>
      <c r="P31" s="345" t="s">
        <v>15</v>
      </c>
      <c r="Q31" s="345" t="s">
        <v>15</v>
      </c>
      <c r="R31" s="345">
        <v>1</v>
      </c>
      <c r="S31" s="345" t="s">
        <v>15</v>
      </c>
      <c r="T31" s="345" t="s">
        <v>15</v>
      </c>
    </row>
    <row r="32" spans="1:20" ht="15" customHeight="1" x14ac:dyDescent="0.25">
      <c r="A32" s="337" t="s">
        <v>233</v>
      </c>
      <c r="B32" s="338">
        <v>1</v>
      </c>
      <c r="C32" s="345" t="s">
        <v>15</v>
      </c>
      <c r="D32" s="345" t="s">
        <v>15</v>
      </c>
      <c r="E32" s="345" t="s">
        <v>15</v>
      </c>
      <c r="F32" s="345" t="s">
        <v>15</v>
      </c>
      <c r="G32" s="345">
        <v>1</v>
      </c>
      <c r="H32" s="345" t="s">
        <v>15</v>
      </c>
      <c r="I32" s="345" t="s">
        <v>15</v>
      </c>
      <c r="J32" s="380"/>
      <c r="K32" s="337" t="s">
        <v>155</v>
      </c>
      <c r="L32" s="338">
        <v>1</v>
      </c>
      <c r="M32" s="345" t="s">
        <v>15</v>
      </c>
      <c r="N32" s="345" t="s">
        <v>15</v>
      </c>
      <c r="O32" s="345" t="s">
        <v>15</v>
      </c>
      <c r="P32" s="345" t="s">
        <v>15</v>
      </c>
      <c r="Q32" s="345" t="s">
        <v>15</v>
      </c>
      <c r="R32" s="345" t="s">
        <v>15</v>
      </c>
      <c r="S32" s="345" t="s">
        <v>15</v>
      </c>
      <c r="T32" s="345">
        <v>1</v>
      </c>
    </row>
    <row r="33" spans="1:20" ht="15" customHeight="1" x14ac:dyDescent="0.25">
      <c r="A33" s="337" t="s">
        <v>483</v>
      </c>
      <c r="B33" s="338">
        <v>1</v>
      </c>
      <c r="C33" s="345" t="s">
        <v>15</v>
      </c>
      <c r="D33" s="345" t="s">
        <v>15</v>
      </c>
      <c r="E33" s="345" t="s">
        <v>15</v>
      </c>
      <c r="F33" s="345" t="s">
        <v>15</v>
      </c>
      <c r="G33" s="345">
        <v>1</v>
      </c>
      <c r="H33" s="345" t="s">
        <v>15</v>
      </c>
      <c r="I33" s="345" t="s">
        <v>15</v>
      </c>
      <c r="J33" s="380"/>
      <c r="K33" s="337" t="s">
        <v>345</v>
      </c>
      <c r="L33" s="338">
        <v>1</v>
      </c>
      <c r="M33" s="345" t="s">
        <v>15</v>
      </c>
      <c r="N33" s="345" t="s">
        <v>15</v>
      </c>
      <c r="O33" s="345" t="s">
        <v>15</v>
      </c>
      <c r="P33" s="345" t="s">
        <v>15</v>
      </c>
      <c r="Q33" s="345" t="s">
        <v>15</v>
      </c>
      <c r="R33" s="345" t="s">
        <v>15</v>
      </c>
      <c r="S33" s="345" t="s">
        <v>15</v>
      </c>
      <c r="T33" s="345">
        <v>1</v>
      </c>
    </row>
    <row r="34" spans="1:20" ht="15" customHeight="1" x14ac:dyDescent="0.25">
      <c r="A34" s="337" t="s">
        <v>96</v>
      </c>
      <c r="B34" s="338">
        <v>1</v>
      </c>
      <c r="C34" s="345" t="s">
        <v>15</v>
      </c>
      <c r="D34" s="345" t="s">
        <v>15</v>
      </c>
      <c r="E34" s="345" t="s">
        <v>15</v>
      </c>
      <c r="F34" s="345" t="s">
        <v>15</v>
      </c>
      <c r="G34" s="345" t="s">
        <v>15</v>
      </c>
      <c r="H34" s="345" t="s">
        <v>15</v>
      </c>
      <c r="I34" s="345">
        <v>1</v>
      </c>
      <c r="J34" s="380"/>
      <c r="K34" s="337" t="s">
        <v>84</v>
      </c>
      <c r="L34" s="338">
        <v>1</v>
      </c>
      <c r="M34" s="345" t="s">
        <v>15</v>
      </c>
      <c r="N34" s="345" t="s">
        <v>15</v>
      </c>
      <c r="O34" s="345" t="s">
        <v>15</v>
      </c>
      <c r="P34" s="345" t="s">
        <v>15</v>
      </c>
      <c r="Q34" s="345" t="s">
        <v>15</v>
      </c>
      <c r="R34" s="345">
        <v>1</v>
      </c>
      <c r="S34" s="345" t="s">
        <v>15</v>
      </c>
      <c r="T34" s="345" t="s">
        <v>15</v>
      </c>
    </row>
    <row r="35" spans="1:20" ht="15" customHeight="1" x14ac:dyDescent="0.25">
      <c r="A35" s="337" t="s">
        <v>485</v>
      </c>
      <c r="B35" s="338">
        <v>1</v>
      </c>
      <c r="C35" s="345" t="s">
        <v>15</v>
      </c>
      <c r="D35" s="345" t="s">
        <v>15</v>
      </c>
      <c r="E35" s="345" t="s">
        <v>15</v>
      </c>
      <c r="F35" s="345" t="s">
        <v>15</v>
      </c>
      <c r="G35" s="345">
        <v>1</v>
      </c>
      <c r="H35" s="345" t="s">
        <v>15</v>
      </c>
      <c r="I35" s="345" t="s">
        <v>15</v>
      </c>
      <c r="J35" s="380"/>
      <c r="K35" s="337" t="s">
        <v>62</v>
      </c>
      <c r="L35" s="338">
        <v>1</v>
      </c>
      <c r="M35" s="345" t="s">
        <v>15</v>
      </c>
      <c r="N35" s="345" t="s">
        <v>15</v>
      </c>
      <c r="O35" s="345" t="s">
        <v>15</v>
      </c>
      <c r="P35" s="345" t="s">
        <v>15</v>
      </c>
      <c r="Q35" s="345" t="s">
        <v>15</v>
      </c>
      <c r="R35" s="345">
        <v>1</v>
      </c>
      <c r="S35" s="345" t="s">
        <v>15</v>
      </c>
      <c r="T35" s="345" t="s">
        <v>15</v>
      </c>
    </row>
    <row r="36" spans="1:20" ht="15" customHeight="1" x14ac:dyDescent="0.25">
      <c r="A36" s="337" t="s">
        <v>930</v>
      </c>
      <c r="B36" s="338">
        <v>1</v>
      </c>
      <c r="C36" s="345" t="s">
        <v>15</v>
      </c>
      <c r="D36" s="345" t="s">
        <v>15</v>
      </c>
      <c r="E36" s="345" t="s">
        <v>15</v>
      </c>
      <c r="F36" s="345" t="s">
        <v>15</v>
      </c>
      <c r="G36" s="345">
        <v>1</v>
      </c>
      <c r="H36" s="345" t="s">
        <v>15</v>
      </c>
      <c r="I36" s="345" t="s">
        <v>15</v>
      </c>
      <c r="J36" s="380"/>
      <c r="K36" s="54" t="s">
        <v>41</v>
      </c>
      <c r="L36" s="151">
        <v>166</v>
      </c>
      <c r="M36" s="10">
        <v>8</v>
      </c>
      <c r="N36" s="346">
        <v>3</v>
      </c>
      <c r="O36" s="10">
        <v>0</v>
      </c>
      <c r="P36" s="10">
        <v>4</v>
      </c>
      <c r="Q36" s="10">
        <v>16</v>
      </c>
      <c r="R36" s="350">
        <v>115</v>
      </c>
      <c r="S36" s="151">
        <v>4</v>
      </c>
      <c r="T36" s="350">
        <v>16</v>
      </c>
    </row>
    <row r="37" spans="1:20" ht="15" customHeight="1" x14ac:dyDescent="0.25">
      <c r="A37" s="337" t="s">
        <v>1003</v>
      </c>
      <c r="B37" s="338">
        <v>1</v>
      </c>
      <c r="C37" s="345" t="s">
        <v>15</v>
      </c>
      <c r="D37" s="345" t="s">
        <v>15</v>
      </c>
      <c r="E37" s="345" t="s">
        <v>15</v>
      </c>
      <c r="F37" s="345" t="s">
        <v>15</v>
      </c>
      <c r="G37" s="345">
        <v>1</v>
      </c>
      <c r="H37" s="345" t="s">
        <v>15</v>
      </c>
      <c r="I37" s="345" t="s">
        <v>15</v>
      </c>
      <c r="J37" s="380"/>
    </row>
    <row r="38" spans="1:20" ht="15" customHeight="1" x14ac:dyDescent="0.25">
      <c r="A38" s="337" t="s">
        <v>65</v>
      </c>
      <c r="B38" s="338">
        <v>1</v>
      </c>
      <c r="C38" s="345" t="s">
        <v>15</v>
      </c>
      <c r="D38" s="345" t="s">
        <v>15</v>
      </c>
      <c r="E38" s="345" t="s">
        <v>15</v>
      </c>
      <c r="F38" s="345">
        <v>1</v>
      </c>
      <c r="G38" s="345" t="s">
        <v>15</v>
      </c>
      <c r="H38" s="345" t="s">
        <v>15</v>
      </c>
      <c r="I38" s="345" t="s">
        <v>15</v>
      </c>
      <c r="J38" s="380"/>
    </row>
    <row r="39" spans="1:20" ht="15" customHeight="1" x14ac:dyDescent="0.25">
      <c r="A39" s="337" t="s">
        <v>71</v>
      </c>
      <c r="B39" s="338">
        <v>1</v>
      </c>
      <c r="C39" s="345" t="s">
        <v>15</v>
      </c>
      <c r="D39" s="345" t="s">
        <v>15</v>
      </c>
      <c r="E39" s="345" t="s">
        <v>15</v>
      </c>
      <c r="F39" s="345" t="s">
        <v>15</v>
      </c>
      <c r="G39" s="345" t="s">
        <v>15</v>
      </c>
      <c r="H39" s="345" t="s">
        <v>15</v>
      </c>
      <c r="I39" s="345">
        <v>1</v>
      </c>
      <c r="J39" s="380"/>
    </row>
    <row r="40" spans="1:20" ht="15" customHeight="1" x14ac:dyDescent="0.25">
      <c r="A40" s="337" t="s">
        <v>157</v>
      </c>
      <c r="B40" s="338">
        <v>1</v>
      </c>
      <c r="C40" s="345" t="s">
        <v>15</v>
      </c>
      <c r="D40" s="345" t="s">
        <v>15</v>
      </c>
      <c r="E40" s="345" t="s">
        <v>15</v>
      </c>
      <c r="F40" s="345">
        <v>1</v>
      </c>
      <c r="G40" s="345" t="s">
        <v>15</v>
      </c>
      <c r="H40" s="345" t="s">
        <v>15</v>
      </c>
      <c r="I40" s="345" t="s">
        <v>15</v>
      </c>
      <c r="J40" s="380"/>
    </row>
    <row r="41" spans="1:20" ht="15" customHeight="1" x14ac:dyDescent="0.25">
      <c r="A41" s="337" t="s">
        <v>231</v>
      </c>
      <c r="B41" s="338">
        <v>1</v>
      </c>
      <c r="C41" s="345" t="s">
        <v>15</v>
      </c>
      <c r="D41" s="345" t="s">
        <v>15</v>
      </c>
      <c r="E41" s="345" t="s">
        <v>15</v>
      </c>
      <c r="F41" s="345" t="s">
        <v>15</v>
      </c>
      <c r="G41" s="345" t="s">
        <v>15</v>
      </c>
      <c r="H41" s="345" t="s">
        <v>15</v>
      </c>
      <c r="I41" s="345">
        <v>1</v>
      </c>
      <c r="J41" s="380"/>
    </row>
    <row r="42" spans="1:20" ht="15" customHeight="1" x14ac:dyDescent="0.25">
      <c r="A42" s="337" t="s">
        <v>490</v>
      </c>
      <c r="B42" s="338">
        <v>1</v>
      </c>
      <c r="C42" s="345" t="s">
        <v>15</v>
      </c>
      <c r="D42" s="345" t="s">
        <v>15</v>
      </c>
      <c r="E42" s="345" t="s">
        <v>15</v>
      </c>
      <c r="F42" s="345" t="s">
        <v>15</v>
      </c>
      <c r="G42" s="345">
        <v>1</v>
      </c>
      <c r="H42" s="345" t="s">
        <v>15</v>
      </c>
      <c r="I42" s="345" t="s">
        <v>15</v>
      </c>
      <c r="J42" s="380"/>
    </row>
    <row r="43" spans="1:20" ht="15" customHeight="1" x14ac:dyDescent="0.25">
      <c r="A43" s="54" t="s">
        <v>41</v>
      </c>
      <c r="B43" s="350">
        <v>183</v>
      </c>
      <c r="C43" s="346">
        <f>SUM(C5:C42)</f>
        <v>7</v>
      </c>
      <c r="D43" s="346">
        <v>1</v>
      </c>
      <c r="E43" s="346">
        <v>2</v>
      </c>
      <c r="F43" s="346">
        <f>SUM(F5:F42)</f>
        <v>18</v>
      </c>
      <c r="G43" s="350">
        <v>136</v>
      </c>
      <c r="H43" s="350">
        <v>2</v>
      </c>
      <c r="I43" s="350">
        <v>17</v>
      </c>
      <c r="J43" s="383"/>
    </row>
    <row r="44" spans="1:20" x14ac:dyDescent="0.25">
      <c r="A44" s="232"/>
      <c r="B44" s="232"/>
      <c r="C44" s="232"/>
      <c r="D44" s="232"/>
      <c r="E44" s="232"/>
      <c r="F44" s="232"/>
      <c r="G44" s="232"/>
      <c r="H44" s="381"/>
      <c r="I44" s="381"/>
    </row>
    <row r="45" spans="1:20" x14ac:dyDescent="0.25">
      <c r="A45" s="232"/>
      <c r="B45" s="232"/>
      <c r="C45" s="232"/>
      <c r="D45" s="232"/>
      <c r="E45" s="232"/>
      <c r="F45" s="232"/>
      <c r="G45" s="232"/>
      <c r="H45" s="381"/>
      <c r="I45" s="381"/>
      <c r="K45" s="381"/>
      <c r="L45" s="232"/>
      <c r="M45" s="232"/>
      <c r="N45" s="232"/>
    </row>
    <row r="46" spans="1:20" x14ac:dyDescent="0.25">
      <c r="A46" s="759"/>
      <c r="B46" s="759"/>
      <c r="C46" s="759"/>
      <c r="D46" s="759"/>
      <c r="E46" s="759"/>
      <c r="F46" s="759"/>
      <c r="G46" s="759"/>
      <c r="H46" s="759"/>
      <c r="I46" s="358"/>
      <c r="K46" s="381"/>
      <c r="L46" s="232"/>
      <c r="M46" s="232"/>
      <c r="N46" s="232"/>
    </row>
    <row r="47" spans="1:20" x14ac:dyDescent="0.25">
      <c r="A47" s="759"/>
      <c r="B47" s="759"/>
      <c r="C47" s="759"/>
      <c r="D47" s="759"/>
      <c r="E47" s="759"/>
      <c r="F47" s="759"/>
      <c r="G47" s="759"/>
      <c r="H47" s="759"/>
      <c r="I47" s="358"/>
      <c r="K47" s="381"/>
      <c r="L47" s="232"/>
      <c r="M47" s="232"/>
      <c r="N47" s="232"/>
    </row>
    <row r="48" spans="1:20" x14ac:dyDescent="0.25">
      <c r="A48" s="759"/>
      <c r="B48" s="759"/>
      <c r="C48" s="759"/>
      <c r="D48" s="759"/>
      <c r="E48" s="759"/>
      <c r="F48" s="759"/>
      <c r="G48" s="759"/>
      <c r="H48" s="759"/>
      <c r="I48" s="358"/>
      <c r="K48" s="381"/>
      <c r="L48" s="232"/>
      <c r="M48" s="232"/>
      <c r="N48" s="232"/>
    </row>
    <row r="49" spans="1:14" x14ac:dyDescent="0.25">
      <c r="A49" s="759"/>
      <c r="B49" s="759"/>
      <c r="C49" s="759"/>
      <c r="D49" s="759"/>
      <c r="E49" s="759"/>
      <c r="F49" s="759"/>
      <c r="G49" s="759"/>
      <c r="H49" s="759"/>
      <c r="I49" s="358"/>
      <c r="K49" s="381"/>
      <c r="L49" s="232"/>
      <c r="M49" s="232"/>
      <c r="N49" s="232"/>
    </row>
    <row r="50" spans="1:14" x14ac:dyDescent="0.25">
      <c r="A50" s="759"/>
      <c r="B50" s="759"/>
      <c r="C50" s="759"/>
      <c r="D50" s="759"/>
      <c r="E50" s="759"/>
      <c r="F50" s="759"/>
      <c r="G50" s="759"/>
      <c r="H50" s="759"/>
      <c r="I50" s="358"/>
      <c r="K50" s="381"/>
      <c r="L50" s="232"/>
      <c r="M50" s="232"/>
      <c r="N50" s="232"/>
    </row>
    <row r="51" spans="1:14" x14ac:dyDescent="0.25">
      <c r="A51" s="759"/>
      <c r="B51" s="759"/>
      <c r="C51" s="759"/>
      <c r="D51" s="759"/>
      <c r="E51" s="759"/>
      <c r="F51" s="759"/>
      <c r="G51" s="759"/>
      <c r="H51" s="759"/>
      <c r="I51" s="358"/>
      <c r="K51" s="381"/>
      <c r="L51" s="232"/>
      <c r="M51" s="232"/>
      <c r="N51" s="232"/>
    </row>
    <row r="52" spans="1:14" ht="15" customHeight="1" x14ac:dyDescent="0.25">
      <c r="A52" s="760"/>
      <c r="B52" s="760"/>
      <c r="C52" s="760"/>
      <c r="D52" s="760"/>
      <c r="E52" s="760"/>
      <c r="F52" s="760"/>
      <c r="G52" s="760"/>
      <c r="H52" s="760"/>
      <c r="I52" s="359"/>
      <c r="J52" s="381"/>
      <c r="K52" s="381"/>
      <c r="L52" s="232"/>
      <c r="M52" s="232"/>
      <c r="N52" s="232"/>
    </row>
    <row r="53" spans="1:14" x14ac:dyDescent="0.25">
      <c r="J53" s="381"/>
      <c r="K53" s="382"/>
      <c r="L53" s="233"/>
      <c r="M53" s="233"/>
      <c r="N53" s="233"/>
    </row>
    <row r="54" spans="1:14" ht="14.25" customHeight="1" x14ac:dyDescent="0.25">
      <c r="J54" s="381"/>
    </row>
    <row r="55" spans="1:14" x14ac:dyDescent="0.25">
      <c r="J55" s="381"/>
    </row>
    <row r="56" spans="1:14" x14ac:dyDescent="0.25">
      <c r="J56" s="381"/>
    </row>
    <row r="57" spans="1:14" ht="17.25" customHeight="1" x14ac:dyDescent="0.25">
      <c r="J57" s="381"/>
    </row>
    <row r="58" spans="1:14" ht="15.75" customHeight="1" x14ac:dyDescent="0.25">
      <c r="J58" s="381"/>
    </row>
    <row r="59" spans="1:14" x14ac:dyDescent="0.25">
      <c r="J59" s="381"/>
    </row>
    <row r="60" spans="1:14" x14ac:dyDescent="0.25">
      <c r="J60" s="382"/>
    </row>
  </sheetData>
  <sortState ref="K5:S42">
    <sortCondition descending="1" ref="L5:L42"/>
    <sortCondition ref="K5:K42"/>
  </sortState>
  <mergeCells count="17">
    <mergeCell ref="A1:H1"/>
    <mergeCell ref="K1:T1"/>
    <mergeCell ref="L2:L4"/>
    <mergeCell ref="M2:Q3"/>
    <mergeCell ref="R2:T2"/>
    <mergeCell ref="R3:S3"/>
    <mergeCell ref="K2:K4"/>
    <mergeCell ref="A2:A4"/>
    <mergeCell ref="B2:B4"/>
    <mergeCell ref="T3:T4"/>
    <mergeCell ref="C2:F3"/>
    <mergeCell ref="G2:I2"/>
    <mergeCell ref="A46:H48"/>
    <mergeCell ref="A49:H51"/>
    <mergeCell ref="A52:H52"/>
    <mergeCell ref="G3:H3"/>
    <mergeCell ref="I3:I4"/>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J27" sqref="J27"/>
    </sheetView>
  </sheetViews>
  <sheetFormatPr defaultRowHeight="15" x14ac:dyDescent="0.25"/>
  <cols>
    <col min="1" max="1" width="20.42578125" customWidth="1"/>
    <col min="3" max="3" width="16.5703125" customWidth="1"/>
    <col min="4" max="4" width="15.85546875" customWidth="1"/>
    <col min="5" max="5" width="17.42578125" customWidth="1"/>
    <col min="7" max="7" width="20.28515625" customWidth="1"/>
    <col min="9" max="9" width="17.140625" customWidth="1"/>
    <col min="10" max="11" width="15.42578125" customWidth="1"/>
  </cols>
  <sheetData>
    <row r="1" spans="1:11" s="119" customFormat="1" ht="39.75" customHeight="1" x14ac:dyDescent="0.25">
      <c r="A1" s="534" t="s">
        <v>919</v>
      </c>
      <c r="B1" s="534"/>
      <c r="C1" s="534"/>
      <c r="D1" s="534"/>
      <c r="E1" s="534"/>
      <c r="G1" s="534" t="s">
        <v>1058</v>
      </c>
      <c r="H1" s="534"/>
      <c r="I1" s="534"/>
      <c r="J1" s="534"/>
      <c r="K1" s="534"/>
    </row>
    <row r="2" spans="1:11" ht="24.75" customHeight="1" x14ac:dyDescent="0.25">
      <c r="A2" s="540" t="s">
        <v>101</v>
      </c>
      <c r="B2" s="537" t="s">
        <v>36</v>
      </c>
      <c r="C2" s="758" t="s">
        <v>270</v>
      </c>
      <c r="D2" s="758" t="s">
        <v>271</v>
      </c>
      <c r="E2" s="758" t="s">
        <v>272</v>
      </c>
      <c r="G2" s="540" t="s">
        <v>101</v>
      </c>
      <c r="H2" s="537" t="s">
        <v>36</v>
      </c>
      <c r="I2" s="758" t="s">
        <v>270</v>
      </c>
      <c r="J2" s="758" t="s">
        <v>271</v>
      </c>
      <c r="K2" s="758" t="s">
        <v>272</v>
      </c>
    </row>
    <row r="3" spans="1:11" x14ac:dyDescent="0.25">
      <c r="A3" s="541"/>
      <c r="B3" s="537"/>
      <c r="C3" s="758"/>
      <c r="D3" s="758"/>
      <c r="E3" s="758"/>
      <c r="G3" s="541"/>
      <c r="H3" s="537"/>
      <c r="I3" s="758"/>
      <c r="J3" s="758"/>
      <c r="K3" s="758"/>
    </row>
    <row r="4" spans="1:11" x14ac:dyDescent="0.25">
      <c r="A4" s="337" t="s">
        <v>63</v>
      </c>
      <c r="B4" s="350">
        <v>4</v>
      </c>
      <c r="C4" s="345" t="s">
        <v>15</v>
      </c>
      <c r="D4" s="345" t="s">
        <v>15</v>
      </c>
      <c r="E4" s="345">
        <v>4</v>
      </c>
      <c r="G4" s="337" t="s">
        <v>62</v>
      </c>
      <c r="H4" s="350">
        <v>6</v>
      </c>
      <c r="I4" s="19" t="s">
        <v>15</v>
      </c>
      <c r="J4" s="19" t="s">
        <v>15</v>
      </c>
      <c r="K4" s="345">
        <v>6</v>
      </c>
    </row>
    <row r="5" spans="1:11" x14ac:dyDescent="0.25">
      <c r="A5" s="337" t="s">
        <v>155</v>
      </c>
      <c r="B5" s="350">
        <v>3</v>
      </c>
      <c r="C5" s="345">
        <v>2</v>
      </c>
      <c r="D5" s="345" t="s">
        <v>15</v>
      </c>
      <c r="E5" s="345">
        <v>1</v>
      </c>
      <c r="G5" s="337" t="s">
        <v>108</v>
      </c>
      <c r="H5" s="350">
        <v>3</v>
      </c>
      <c r="I5" s="345" t="s">
        <v>15</v>
      </c>
      <c r="J5" s="19" t="s">
        <v>15</v>
      </c>
      <c r="K5" s="345">
        <v>3</v>
      </c>
    </row>
    <row r="6" spans="1:11" x14ac:dyDescent="0.25">
      <c r="A6" s="337" t="s">
        <v>72</v>
      </c>
      <c r="B6" s="350">
        <v>3</v>
      </c>
      <c r="C6" s="345" t="s">
        <v>15</v>
      </c>
      <c r="D6" s="345" t="s">
        <v>15</v>
      </c>
      <c r="E6" s="345">
        <v>3</v>
      </c>
      <c r="G6" s="337" t="s">
        <v>76</v>
      </c>
      <c r="H6" s="350">
        <v>2</v>
      </c>
      <c r="I6" s="345" t="s">
        <v>15</v>
      </c>
      <c r="J6" s="19" t="s">
        <v>15</v>
      </c>
      <c r="K6" s="345">
        <v>2</v>
      </c>
    </row>
    <row r="7" spans="1:11" x14ac:dyDescent="0.25">
      <c r="A7" s="337" t="s">
        <v>76</v>
      </c>
      <c r="B7" s="350">
        <v>2</v>
      </c>
      <c r="C7" s="345" t="s">
        <v>15</v>
      </c>
      <c r="D7" s="345" t="s">
        <v>15</v>
      </c>
      <c r="E7" s="345">
        <v>2</v>
      </c>
      <c r="G7" s="337" t="s">
        <v>63</v>
      </c>
      <c r="H7" s="350">
        <v>2</v>
      </c>
      <c r="I7" s="345" t="s">
        <v>15</v>
      </c>
      <c r="J7" s="19" t="s">
        <v>15</v>
      </c>
      <c r="K7" s="345">
        <v>2</v>
      </c>
    </row>
    <row r="8" spans="1:11" x14ac:dyDescent="0.25">
      <c r="A8" s="337" t="s">
        <v>62</v>
      </c>
      <c r="B8" s="350">
        <v>2</v>
      </c>
      <c r="C8" s="345" t="s">
        <v>15</v>
      </c>
      <c r="D8" s="345" t="s">
        <v>15</v>
      </c>
      <c r="E8" s="345">
        <v>2</v>
      </c>
      <c r="G8" s="337" t="s">
        <v>232</v>
      </c>
      <c r="H8" s="350">
        <v>2</v>
      </c>
      <c r="I8" s="345" t="s">
        <v>15</v>
      </c>
      <c r="J8" s="19" t="s">
        <v>15</v>
      </c>
      <c r="K8" s="345">
        <v>2</v>
      </c>
    </row>
    <row r="9" spans="1:11" x14ac:dyDescent="0.25">
      <c r="A9" s="337" t="s">
        <v>66</v>
      </c>
      <c r="B9" s="350">
        <v>1</v>
      </c>
      <c r="C9" s="345">
        <v>1</v>
      </c>
      <c r="D9" s="345" t="s">
        <v>15</v>
      </c>
      <c r="E9" s="345" t="s">
        <v>15</v>
      </c>
      <c r="G9" s="337" t="s">
        <v>78</v>
      </c>
      <c r="H9" s="350">
        <v>1</v>
      </c>
      <c r="I9" s="345" t="s">
        <v>15</v>
      </c>
      <c r="J9" s="19" t="s">
        <v>15</v>
      </c>
      <c r="K9" s="345">
        <v>1</v>
      </c>
    </row>
    <row r="10" spans="1:11" x14ac:dyDescent="0.25">
      <c r="A10" s="337" t="s">
        <v>97</v>
      </c>
      <c r="B10" s="350">
        <v>1</v>
      </c>
      <c r="C10" s="345" t="s">
        <v>15</v>
      </c>
      <c r="D10" s="345" t="s">
        <v>15</v>
      </c>
      <c r="E10" s="345">
        <v>1</v>
      </c>
      <c r="G10" s="337" t="s">
        <v>64</v>
      </c>
      <c r="H10" s="350">
        <v>1</v>
      </c>
      <c r="I10" s="19" t="s">
        <v>15</v>
      </c>
      <c r="J10" s="19" t="s">
        <v>15</v>
      </c>
      <c r="K10" s="345">
        <v>1</v>
      </c>
    </row>
    <row r="11" spans="1:11" x14ac:dyDescent="0.25">
      <c r="A11" s="337" t="s">
        <v>481</v>
      </c>
      <c r="B11" s="350">
        <v>1</v>
      </c>
      <c r="C11" s="345" t="s">
        <v>15</v>
      </c>
      <c r="D11" s="345" t="s">
        <v>15</v>
      </c>
      <c r="E11" s="345">
        <v>1</v>
      </c>
      <c r="G11" s="337" t="s">
        <v>393</v>
      </c>
      <c r="H11" s="350">
        <v>1</v>
      </c>
      <c r="I11" s="19" t="s">
        <v>15</v>
      </c>
      <c r="J11" s="19" t="s">
        <v>15</v>
      </c>
      <c r="K11" s="345">
        <v>1</v>
      </c>
    </row>
    <row r="12" spans="1:11" x14ac:dyDescent="0.25">
      <c r="A12" s="337" t="s">
        <v>81</v>
      </c>
      <c r="B12" s="350">
        <v>1</v>
      </c>
      <c r="C12" s="345" t="s">
        <v>15</v>
      </c>
      <c r="D12" s="345" t="s">
        <v>15</v>
      </c>
      <c r="E12" s="345">
        <v>1</v>
      </c>
      <c r="G12" s="337" t="s">
        <v>501</v>
      </c>
      <c r="H12" s="350">
        <v>1</v>
      </c>
      <c r="I12" s="19" t="s">
        <v>15</v>
      </c>
      <c r="J12" s="19" t="s">
        <v>15</v>
      </c>
      <c r="K12" s="345">
        <v>1</v>
      </c>
    </row>
    <row r="13" spans="1:11" x14ac:dyDescent="0.25">
      <c r="A13" s="337" t="s">
        <v>80</v>
      </c>
      <c r="B13" s="350">
        <v>1</v>
      </c>
      <c r="C13" s="345" t="s">
        <v>15</v>
      </c>
      <c r="D13" s="345" t="s">
        <v>15</v>
      </c>
      <c r="E13" s="345">
        <v>1</v>
      </c>
      <c r="G13" s="337" t="s">
        <v>65</v>
      </c>
      <c r="H13" s="350">
        <v>1</v>
      </c>
      <c r="I13" s="19" t="s">
        <v>15</v>
      </c>
      <c r="J13" s="19" t="s">
        <v>15</v>
      </c>
      <c r="K13" s="345">
        <v>1</v>
      </c>
    </row>
    <row r="14" spans="1:11" x14ac:dyDescent="0.25">
      <c r="A14" s="337" t="s">
        <v>156</v>
      </c>
      <c r="B14" s="350">
        <v>1</v>
      </c>
      <c r="C14" s="345" t="s">
        <v>15</v>
      </c>
      <c r="D14" s="345" t="s">
        <v>15</v>
      </c>
      <c r="E14" s="345">
        <v>1</v>
      </c>
      <c r="G14" s="337" t="s">
        <v>230</v>
      </c>
      <c r="H14" s="350">
        <v>1</v>
      </c>
      <c r="I14" s="19" t="s">
        <v>15</v>
      </c>
      <c r="J14" s="19" t="s">
        <v>15</v>
      </c>
      <c r="K14" s="345">
        <v>1</v>
      </c>
    </row>
    <row r="15" spans="1:11" s="354" customFormat="1" x14ac:dyDescent="0.25">
      <c r="A15" s="337" t="s">
        <v>232</v>
      </c>
      <c r="B15" s="350">
        <v>1</v>
      </c>
      <c r="C15" s="345" t="s">
        <v>15</v>
      </c>
      <c r="D15" s="345" t="s">
        <v>15</v>
      </c>
      <c r="E15" s="345">
        <v>1</v>
      </c>
      <c r="G15" s="337" t="s">
        <v>100</v>
      </c>
      <c r="H15" s="350">
        <v>1</v>
      </c>
      <c r="I15" s="345"/>
      <c r="J15" s="345"/>
      <c r="K15" s="345">
        <v>1</v>
      </c>
    </row>
    <row r="16" spans="1:11" x14ac:dyDescent="0.25">
      <c r="A16" s="352" t="s">
        <v>41</v>
      </c>
      <c r="B16" s="350">
        <v>21</v>
      </c>
      <c r="C16" s="350">
        <v>3</v>
      </c>
      <c r="D16" s="346">
        <v>0</v>
      </c>
      <c r="E16" s="350">
        <v>18</v>
      </c>
      <c r="G16" s="337" t="s">
        <v>72</v>
      </c>
      <c r="H16" s="350">
        <v>1</v>
      </c>
      <c r="I16" s="19" t="s">
        <v>15</v>
      </c>
      <c r="J16" s="19" t="s">
        <v>15</v>
      </c>
      <c r="K16" s="345">
        <v>1</v>
      </c>
    </row>
    <row r="17" spans="7:11" ht="18.75" customHeight="1" x14ac:dyDescent="0.25">
      <c r="G17" s="15" t="s">
        <v>41</v>
      </c>
      <c r="H17" s="151">
        <v>23</v>
      </c>
      <c r="I17" s="151">
        <v>0</v>
      </c>
      <c r="J17" s="10">
        <v>0</v>
      </c>
      <c r="K17" s="350">
        <v>23</v>
      </c>
    </row>
    <row r="19" spans="7:11" ht="20.25" customHeight="1" x14ac:dyDescent="0.25"/>
    <row r="21" spans="7:11" ht="15" customHeight="1" x14ac:dyDescent="0.25"/>
  </sheetData>
  <sortState ref="G4:K15">
    <sortCondition descending="1" ref="H4:H15"/>
    <sortCondition ref="G4:G15"/>
  </sortState>
  <mergeCells count="12">
    <mergeCell ref="A1:E1"/>
    <mergeCell ref="G1:K1"/>
    <mergeCell ref="H2:H3"/>
    <mergeCell ref="I2:I3"/>
    <mergeCell ref="J2:J3"/>
    <mergeCell ref="K2:K3"/>
    <mergeCell ref="A2:A3"/>
    <mergeCell ref="G2:G3"/>
    <mergeCell ref="B2:B3"/>
    <mergeCell ref="C2:C3"/>
    <mergeCell ref="D2:D3"/>
    <mergeCell ref="E2:E3"/>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topLeftCell="A10" workbookViewId="0">
      <selection activeCell="K51" sqref="K51"/>
    </sheetView>
  </sheetViews>
  <sheetFormatPr defaultRowHeight="15" x14ac:dyDescent="0.25"/>
  <cols>
    <col min="1" max="1" width="22.5703125" customWidth="1"/>
    <col min="2" max="2" width="17" customWidth="1"/>
    <col min="3" max="3" width="13.42578125" customWidth="1"/>
    <col min="4" max="4" width="14.140625" customWidth="1"/>
    <col min="5" max="5" width="14.7109375" customWidth="1"/>
    <col min="6" max="6" width="12.28515625" customWidth="1"/>
    <col min="7" max="7" width="12.140625" customWidth="1"/>
    <col min="8" max="8" width="12.7109375" customWidth="1"/>
    <col min="9" max="9" width="10.5703125" customWidth="1"/>
    <col min="10" max="10" width="13" customWidth="1"/>
    <col min="11" max="11" width="30.5703125" customWidth="1"/>
    <col min="12" max="12" width="23.28515625" customWidth="1"/>
    <col min="13" max="13" width="25" customWidth="1"/>
    <col min="14" max="14" width="25.5703125" customWidth="1"/>
  </cols>
  <sheetData>
    <row r="1" spans="1:11" ht="22.5" customHeight="1" x14ac:dyDescent="0.25">
      <c r="A1" s="534" t="s">
        <v>1075</v>
      </c>
      <c r="B1" s="534"/>
      <c r="C1" s="534"/>
      <c r="D1" s="534"/>
      <c r="E1" s="534"/>
      <c r="F1" s="534"/>
      <c r="G1" s="534"/>
      <c r="H1" s="534"/>
    </row>
    <row r="2" spans="1:11" ht="27" customHeight="1" x14ac:dyDescent="0.25">
      <c r="A2" s="741" t="s">
        <v>278</v>
      </c>
      <c r="B2" s="773" t="s">
        <v>851</v>
      </c>
      <c r="C2" s="773" t="s">
        <v>1060</v>
      </c>
      <c r="D2" s="552" t="s">
        <v>102</v>
      </c>
      <c r="E2" s="552"/>
      <c r="F2" s="552"/>
      <c r="G2" s="552" t="s">
        <v>215</v>
      </c>
      <c r="H2" s="552"/>
      <c r="I2" s="552"/>
      <c r="J2" s="779" t="s">
        <v>1061</v>
      </c>
      <c r="K2" s="293"/>
    </row>
    <row r="3" spans="1:11" ht="21" customHeight="1" x14ac:dyDescent="0.25">
      <c r="A3" s="775"/>
      <c r="B3" s="774"/>
      <c r="C3" s="774"/>
      <c r="D3" s="552" t="s">
        <v>36</v>
      </c>
      <c r="E3" s="552" t="s">
        <v>8</v>
      </c>
      <c r="F3" s="552"/>
      <c r="G3" s="552" t="s">
        <v>36</v>
      </c>
      <c r="H3" s="552" t="s">
        <v>8</v>
      </c>
      <c r="I3" s="552"/>
      <c r="J3" s="779"/>
      <c r="K3" s="293"/>
    </row>
    <row r="4" spans="1:11" ht="15" customHeight="1" x14ac:dyDescent="0.25">
      <c r="A4" s="775"/>
      <c r="B4" s="774"/>
      <c r="C4" s="774"/>
      <c r="D4" s="741"/>
      <c r="E4" s="384" t="s">
        <v>5</v>
      </c>
      <c r="F4" s="384" t="s">
        <v>4</v>
      </c>
      <c r="G4" s="741"/>
      <c r="H4" s="384" t="s">
        <v>5</v>
      </c>
      <c r="I4" s="384" t="s">
        <v>4</v>
      </c>
      <c r="J4" s="779"/>
      <c r="K4" s="293"/>
    </row>
    <row r="5" spans="1:11" ht="17.25" customHeight="1" x14ac:dyDescent="0.25">
      <c r="A5" s="368" t="s">
        <v>273</v>
      </c>
      <c r="B5" s="392">
        <v>480</v>
      </c>
      <c r="C5" s="388">
        <v>0</v>
      </c>
      <c r="D5" s="396">
        <v>480</v>
      </c>
      <c r="E5" s="407" t="s">
        <v>15</v>
      </c>
      <c r="F5" s="396">
        <v>480</v>
      </c>
      <c r="G5" s="407" t="s">
        <v>15</v>
      </c>
      <c r="H5" s="407" t="s">
        <v>15</v>
      </c>
      <c r="I5" s="407" t="s">
        <v>15</v>
      </c>
      <c r="J5" s="387">
        <v>480</v>
      </c>
      <c r="K5" s="293"/>
    </row>
    <row r="6" spans="1:11" x14ac:dyDescent="0.25">
      <c r="A6" s="368" t="s">
        <v>274</v>
      </c>
      <c r="B6" s="392">
        <v>0</v>
      </c>
      <c r="C6" s="388">
        <v>0</v>
      </c>
      <c r="D6" s="407" t="s">
        <v>15</v>
      </c>
      <c r="E6" s="407" t="s">
        <v>15</v>
      </c>
      <c r="F6" s="407" t="s">
        <v>15</v>
      </c>
      <c r="G6" s="407" t="s">
        <v>15</v>
      </c>
      <c r="H6" s="407" t="s">
        <v>15</v>
      </c>
      <c r="I6" s="407" t="s">
        <v>15</v>
      </c>
      <c r="J6" s="389">
        <v>0</v>
      </c>
      <c r="K6" s="293"/>
    </row>
    <row r="7" spans="1:11" x14ac:dyDescent="0.25">
      <c r="A7" s="368" t="s">
        <v>275</v>
      </c>
      <c r="B7" s="392">
        <v>0</v>
      </c>
      <c r="C7" s="388">
        <v>0</v>
      </c>
      <c r="D7" s="407" t="s">
        <v>15</v>
      </c>
      <c r="E7" s="407" t="s">
        <v>15</v>
      </c>
      <c r="F7" s="407" t="s">
        <v>15</v>
      </c>
      <c r="G7" s="407" t="s">
        <v>15</v>
      </c>
      <c r="H7" s="407" t="s">
        <v>15</v>
      </c>
      <c r="I7" s="407" t="s">
        <v>15</v>
      </c>
      <c r="J7" s="390">
        <v>0</v>
      </c>
      <c r="K7" s="293"/>
    </row>
    <row r="8" spans="1:11" x14ac:dyDescent="0.25">
      <c r="A8" s="368" t="s">
        <v>636</v>
      </c>
      <c r="B8" s="392">
        <v>0</v>
      </c>
      <c r="C8" s="388">
        <v>0.81</v>
      </c>
      <c r="D8" s="372">
        <v>0.81</v>
      </c>
      <c r="E8" s="407" t="s">
        <v>15</v>
      </c>
      <c r="F8" s="372">
        <v>0.81</v>
      </c>
      <c r="G8" s="407" t="s">
        <v>15</v>
      </c>
      <c r="H8" s="407" t="s">
        <v>15</v>
      </c>
      <c r="I8" s="407" t="s">
        <v>15</v>
      </c>
      <c r="J8" s="389">
        <v>0.81</v>
      </c>
      <c r="K8" s="293"/>
    </row>
    <row r="9" spans="1:11" x14ac:dyDescent="0.25">
      <c r="A9" s="368" t="s">
        <v>276</v>
      </c>
      <c r="B9" s="392">
        <v>0</v>
      </c>
      <c r="C9" s="388">
        <v>0</v>
      </c>
      <c r="D9" s="407" t="s">
        <v>15</v>
      </c>
      <c r="E9" s="407" t="s">
        <v>15</v>
      </c>
      <c r="F9" s="407" t="s">
        <v>15</v>
      </c>
      <c r="G9" s="407" t="s">
        <v>15</v>
      </c>
      <c r="H9" s="407" t="s">
        <v>15</v>
      </c>
      <c r="I9" s="407" t="s">
        <v>15</v>
      </c>
      <c r="J9" s="389">
        <v>0</v>
      </c>
      <c r="K9" s="293"/>
    </row>
    <row r="10" spans="1:11" ht="15" customHeight="1" x14ac:dyDescent="0.25">
      <c r="A10" s="368" t="s">
        <v>277</v>
      </c>
      <c r="B10" s="393">
        <v>5500</v>
      </c>
      <c r="C10" s="388">
        <v>0</v>
      </c>
      <c r="D10" s="396">
        <v>5500</v>
      </c>
      <c r="E10" s="407" t="s">
        <v>15</v>
      </c>
      <c r="F10" s="396">
        <v>5500</v>
      </c>
      <c r="G10" s="407" t="s">
        <v>15</v>
      </c>
      <c r="H10" s="407" t="s">
        <v>15</v>
      </c>
      <c r="I10" s="407" t="s">
        <v>15</v>
      </c>
      <c r="J10" s="390">
        <v>5500</v>
      </c>
      <c r="K10" s="293"/>
    </row>
    <row r="11" spans="1:11" ht="15" customHeight="1" x14ac:dyDescent="0.25">
      <c r="A11" s="391" t="s">
        <v>41</v>
      </c>
      <c r="B11" s="385">
        <f>SUM(B5:B10)</f>
        <v>5980</v>
      </c>
      <c r="C11" s="386">
        <f>SUM(C5:C10)</f>
        <v>0.81</v>
      </c>
      <c r="D11" s="386">
        <f>SUM(D5:D10)</f>
        <v>5980.81</v>
      </c>
      <c r="E11" s="388">
        <v>0</v>
      </c>
      <c r="F11" s="386">
        <f>SUM(F5:F10)</f>
        <v>5980.81</v>
      </c>
      <c r="G11" s="388">
        <v>0</v>
      </c>
      <c r="H11" s="388">
        <v>0</v>
      </c>
      <c r="I11" s="388">
        <v>0</v>
      </c>
      <c r="J11" s="386">
        <f>SUM(J5:J10)</f>
        <v>5980.81</v>
      </c>
      <c r="K11" s="293"/>
    </row>
    <row r="12" spans="1:11" ht="14.25" customHeight="1" x14ac:dyDescent="0.25">
      <c r="A12" s="293"/>
      <c r="B12" s="293"/>
      <c r="C12" s="293"/>
      <c r="D12" s="293"/>
      <c r="E12" s="293"/>
      <c r="F12" s="293"/>
      <c r="G12" s="293"/>
      <c r="H12" s="293"/>
      <c r="I12" s="293"/>
      <c r="J12" s="293"/>
      <c r="K12" s="293"/>
    </row>
    <row r="13" spans="1:11" ht="14.25" customHeight="1" x14ac:dyDescent="0.25">
      <c r="A13" s="763" t="s">
        <v>1062</v>
      </c>
      <c r="B13" s="763"/>
      <c r="C13" s="763"/>
      <c r="D13" s="763"/>
      <c r="E13" s="763"/>
      <c r="F13" s="293"/>
      <c r="G13" s="293"/>
      <c r="H13" s="293"/>
      <c r="I13" s="293"/>
      <c r="J13" s="293"/>
      <c r="K13" s="293"/>
    </row>
    <row r="14" spans="1:11" ht="15" customHeight="1" x14ac:dyDescent="0.25">
      <c r="A14" s="764"/>
      <c r="B14" s="765"/>
      <c r="C14" s="768" t="s">
        <v>1063</v>
      </c>
      <c r="D14" s="769"/>
      <c r="E14" s="770"/>
      <c r="F14" s="776" t="s">
        <v>1064</v>
      </c>
      <c r="G14" s="777"/>
      <c r="H14" s="778"/>
      <c r="I14" s="741" t="s">
        <v>1065</v>
      </c>
      <c r="J14" s="741" t="s">
        <v>1066</v>
      </c>
      <c r="K14" s="741" t="s">
        <v>1076</v>
      </c>
    </row>
    <row r="15" spans="1:11" ht="25.5" x14ac:dyDescent="0.25">
      <c r="A15" s="766"/>
      <c r="B15" s="767"/>
      <c r="C15" s="384" t="s">
        <v>279</v>
      </c>
      <c r="D15" s="384" t="s">
        <v>1067</v>
      </c>
      <c r="E15" s="384" t="s">
        <v>280</v>
      </c>
      <c r="F15" s="384" t="s">
        <v>279</v>
      </c>
      <c r="G15" s="384" t="s">
        <v>1068</v>
      </c>
      <c r="H15" s="384" t="s">
        <v>1069</v>
      </c>
      <c r="I15" s="742"/>
      <c r="J15" s="742"/>
      <c r="K15" s="742"/>
    </row>
    <row r="16" spans="1:11" ht="33.75" customHeight="1" x14ac:dyDescent="0.25">
      <c r="A16" s="771" t="s">
        <v>281</v>
      </c>
      <c r="B16" s="772"/>
      <c r="C16" s="392" t="s">
        <v>15</v>
      </c>
      <c r="D16" s="392" t="s">
        <v>15</v>
      </c>
      <c r="E16" s="392" t="s">
        <v>15</v>
      </c>
      <c r="F16" s="392" t="s">
        <v>15</v>
      </c>
      <c r="G16" s="392" t="s">
        <v>15</v>
      </c>
      <c r="H16" s="392" t="s">
        <v>15</v>
      </c>
      <c r="I16" s="389" t="s">
        <v>15</v>
      </c>
      <c r="J16" s="392" t="s">
        <v>15</v>
      </c>
      <c r="K16" s="392" t="s">
        <v>15</v>
      </c>
    </row>
    <row r="17" spans="1:11" ht="31.5" customHeight="1" x14ac:dyDescent="0.25">
      <c r="A17" s="771" t="s">
        <v>283</v>
      </c>
      <c r="B17" s="772"/>
      <c r="C17" s="393">
        <v>3</v>
      </c>
      <c r="D17" s="393">
        <v>5980</v>
      </c>
      <c r="E17" s="394">
        <f>SUM(E19,E18)</f>
        <v>1220.3899999999999</v>
      </c>
      <c r="F17" s="392">
        <v>1</v>
      </c>
      <c r="G17" s="392">
        <v>0.81</v>
      </c>
      <c r="H17" s="394">
        <v>149.04</v>
      </c>
      <c r="I17" s="390">
        <v>4</v>
      </c>
      <c r="J17" s="410">
        <v>5980.81</v>
      </c>
      <c r="K17" s="394">
        <v>1369.4299999999998</v>
      </c>
    </row>
    <row r="18" spans="1:11" x14ac:dyDescent="0.25">
      <c r="A18" s="785" t="s">
        <v>282</v>
      </c>
      <c r="B18" s="399" t="s">
        <v>1070</v>
      </c>
      <c r="C18" s="372">
        <v>1</v>
      </c>
      <c r="D18" s="372">
        <v>480</v>
      </c>
      <c r="E18" s="405">
        <v>78.02</v>
      </c>
      <c r="F18" s="372">
        <v>1</v>
      </c>
      <c r="G18" s="372">
        <v>0.81</v>
      </c>
      <c r="H18" s="397">
        <v>149.04</v>
      </c>
      <c r="I18" s="398">
        <v>2</v>
      </c>
      <c r="J18" s="407">
        <f>SUM(G18,D18)</f>
        <v>480.81</v>
      </c>
      <c r="K18" s="397">
        <f>SUM(H18,E18)</f>
        <v>227.06</v>
      </c>
    </row>
    <row r="19" spans="1:11" x14ac:dyDescent="0.25">
      <c r="A19" s="786"/>
      <c r="B19" s="399" t="s">
        <v>921</v>
      </c>
      <c r="C19" s="396">
        <v>2</v>
      </c>
      <c r="D19" s="396">
        <v>5500</v>
      </c>
      <c r="E19" s="397">
        <v>1142.3699999999999</v>
      </c>
      <c r="F19" s="407" t="s">
        <v>15</v>
      </c>
      <c r="G19" s="407" t="s">
        <v>15</v>
      </c>
      <c r="H19" s="407" t="s">
        <v>15</v>
      </c>
      <c r="I19" s="398">
        <v>2</v>
      </c>
      <c r="J19" s="396">
        <v>5500</v>
      </c>
      <c r="K19" s="397">
        <v>1142.3699999999999</v>
      </c>
    </row>
    <row r="20" spans="1:11" x14ac:dyDescent="0.25">
      <c r="A20" s="391" t="s">
        <v>41</v>
      </c>
      <c r="B20" s="400"/>
      <c r="C20" s="385">
        <v>5980</v>
      </c>
      <c r="D20" s="385">
        <v>5980</v>
      </c>
      <c r="E20" s="401">
        <f>SUM(E16,E17)</f>
        <v>1220.3899999999999</v>
      </c>
      <c r="F20" s="385">
        <v>1</v>
      </c>
      <c r="G20" s="388">
        <f>SUM(G18:G19)</f>
        <v>0.81</v>
      </c>
      <c r="H20" s="401">
        <f>SUM(H18:H19)</f>
        <v>149.04</v>
      </c>
      <c r="I20" s="390">
        <v>4</v>
      </c>
      <c r="J20" s="386">
        <f>SUM(J18:J19)</f>
        <v>5980.81</v>
      </c>
      <c r="K20" s="401">
        <f>SUM(K18:K19)</f>
        <v>1369.4299999999998</v>
      </c>
    </row>
    <row r="21" spans="1:11" ht="15" customHeight="1" x14ac:dyDescent="0.25">
      <c r="A21" s="293"/>
      <c r="B21" s="293"/>
      <c r="C21" s="293"/>
      <c r="D21" s="293"/>
      <c r="E21" s="293"/>
      <c r="F21" s="402"/>
      <c r="G21" s="402"/>
      <c r="H21" s="293"/>
      <c r="I21" s="293"/>
      <c r="J21" s="293"/>
      <c r="K21" s="293"/>
    </row>
    <row r="22" spans="1:11" x14ac:dyDescent="0.25">
      <c r="A22" s="782" t="s">
        <v>1071</v>
      </c>
      <c r="B22" s="782"/>
      <c r="C22" s="782"/>
      <c r="D22" s="782"/>
      <c r="E22" s="782"/>
      <c r="F22" s="293"/>
      <c r="G22" s="293"/>
      <c r="H22" s="293"/>
      <c r="I22" s="293"/>
      <c r="J22" s="293"/>
      <c r="K22" s="293"/>
    </row>
    <row r="23" spans="1:11" ht="15" customHeight="1" x14ac:dyDescent="0.25">
      <c r="A23" s="764" t="s">
        <v>1072</v>
      </c>
      <c r="B23" s="765"/>
      <c r="C23" s="768" t="s">
        <v>1063</v>
      </c>
      <c r="D23" s="769"/>
      <c r="E23" s="770"/>
      <c r="F23" s="776" t="s">
        <v>1064</v>
      </c>
      <c r="G23" s="777"/>
      <c r="H23" s="778"/>
      <c r="I23" s="780" t="s">
        <v>1065</v>
      </c>
      <c r="J23" s="780" t="s">
        <v>1066</v>
      </c>
      <c r="K23" s="780" t="s">
        <v>1076</v>
      </c>
    </row>
    <row r="24" spans="1:11" ht="30" customHeight="1" x14ac:dyDescent="0.25">
      <c r="A24" s="766"/>
      <c r="B24" s="767"/>
      <c r="C24" s="357" t="s">
        <v>279</v>
      </c>
      <c r="D24" s="384" t="s">
        <v>1067</v>
      </c>
      <c r="E24" s="357" t="s">
        <v>1073</v>
      </c>
      <c r="F24" s="357" t="s">
        <v>279</v>
      </c>
      <c r="G24" s="357" t="s">
        <v>1074</v>
      </c>
      <c r="H24" s="357" t="s">
        <v>1073</v>
      </c>
      <c r="I24" s="781"/>
      <c r="J24" s="781"/>
      <c r="K24" s="781"/>
    </row>
    <row r="25" spans="1:11" x14ac:dyDescent="0.25">
      <c r="A25" s="783" t="s">
        <v>120</v>
      </c>
      <c r="B25" s="784"/>
      <c r="C25" s="392" t="s">
        <v>15</v>
      </c>
      <c r="D25" s="392" t="s">
        <v>15</v>
      </c>
      <c r="E25" s="395" t="s">
        <v>15</v>
      </c>
      <c r="F25" s="392" t="s">
        <v>15</v>
      </c>
      <c r="G25" s="392" t="s">
        <v>15</v>
      </c>
      <c r="H25" s="395" t="s">
        <v>15</v>
      </c>
      <c r="I25" s="392" t="s">
        <v>15</v>
      </c>
      <c r="J25" s="392"/>
      <c r="K25" s="395" t="s">
        <v>15</v>
      </c>
    </row>
    <row r="26" spans="1:11" ht="15" customHeight="1" x14ac:dyDescent="0.25">
      <c r="A26" s="783" t="s">
        <v>121</v>
      </c>
      <c r="B26" s="784"/>
      <c r="C26" s="392" t="s">
        <v>15</v>
      </c>
      <c r="D26" s="392" t="s">
        <v>15</v>
      </c>
      <c r="E26" s="395" t="s">
        <v>15</v>
      </c>
      <c r="F26" s="392" t="s">
        <v>15</v>
      </c>
      <c r="G26" s="392" t="s">
        <v>15</v>
      </c>
      <c r="H26" s="395" t="s">
        <v>15</v>
      </c>
      <c r="I26" s="392" t="s">
        <v>15</v>
      </c>
      <c r="J26" s="392"/>
      <c r="K26" s="395" t="s">
        <v>15</v>
      </c>
    </row>
    <row r="27" spans="1:11" x14ac:dyDescent="0.25">
      <c r="A27" s="783" t="s">
        <v>27</v>
      </c>
      <c r="B27" s="784"/>
      <c r="C27" s="392" t="s">
        <v>15</v>
      </c>
      <c r="D27" s="392" t="s">
        <v>15</v>
      </c>
      <c r="E27" s="395" t="s">
        <v>15</v>
      </c>
      <c r="F27" s="392" t="s">
        <v>15</v>
      </c>
      <c r="G27" s="392" t="s">
        <v>15</v>
      </c>
      <c r="H27" s="395" t="s">
        <v>15</v>
      </c>
      <c r="I27" s="392" t="s">
        <v>15</v>
      </c>
      <c r="J27" s="392"/>
      <c r="K27" s="395" t="s">
        <v>15</v>
      </c>
    </row>
    <row r="28" spans="1:11" ht="15" customHeight="1" x14ac:dyDescent="0.25">
      <c r="A28" s="783" t="s">
        <v>26</v>
      </c>
      <c r="B28" s="784"/>
      <c r="C28" s="392" t="s">
        <v>15</v>
      </c>
      <c r="D28" s="392" t="s">
        <v>15</v>
      </c>
      <c r="E28" s="395" t="s">
        <v>15</v>
      </c>
      <c r="F28" s="392" t="s">
        <v>15</v>
      </c>
      <c r="G28" s="392" t="s">
        <v>15</v>
      </c>
      <c r="H28" s="395" t="s">
        <v>15</v>
      </c>
      <c r="I28" s="392" t="s">
        <v>15</v>
      </c>
      <c r="J28" s="392"/>
      <c r="K28" s="395" t="s">
        <v>15</v>
      </c>
    </row>
    <row r="29" spans="1:11" ht="15" customHeight="1" x14ac:dyDescent="0.25">
      <c r="A29" s="783" t="s">
        <v>122</v>
      </c>
      <c r="B29" s="784"/>
      <c r="C29" s="392" t="s">
        <v>15</v>
      </c>
      <c r="D29" s="392" t="s">
        <v>15</v>
      </c>
      <c r="E29" s="395" t="s">
        <v>15</v>
      </c>
      <c r="F29" s="392" t="s">
        <v>15</v>
      </c>
      <c r="G29" s="392" t="s">
        <v>15</v>
      </c>
      <c r="H29" s="395" t="s">
        <v>15</v>
      </c>
      <c r="I29" s="392" t="s">
        <v>15</v>
      </c>
      <c r="J29" s="392"/>
      <c r="K29" s="395" t="s">
        <v>15</v>
      </c>
    </row>
    <row r="30" spans="1:11" x14ac:dyDescent="0.25">
      <c r="A30" s="771" t="s">
        <v>123</v>
      </c>
      <c r="B30" s="772"/>
      <c r="C30" s="392"/>
      <c r="D30" s="393"/>
      <c r="E30" s="395"/>
      <c r="F30" s="392"/>
      <c r="G30" s="392"/>
      <c r="H30" s="395"/>
      <c r="I30" s="392"/>
      <c r="J30" s="393"/>
      <c r="K30" s="395"/>
    </row>
    <row r="31" spans="1:11" ht="15" customHeight="1" x14ac:dyDescent="0.25">
      <c r="A31" s="771" t="s">
        <v>28</v>
      </c>
      <c r="B31" s="772"/>
      <c r="C31" s="392"/>
      <c r="D31" s="393"/>
      <c r="E31" s="403"/>
      <c r="F31" s="392"/>
      <c r="G31" s="392"/>
      <c r="H31" s="395"/>
      <c r="I31" s="392"/>
      <c r="J31" s="393"/>
      <c r="K31" s="403"/>
    </row>
    <row r="32" spans="1:11" x14ac:dyDescent="0.25">
      <c r="A32" s="783" t="s">
        <v>29</v>
      </c>
      <c r="B32" s="784"/>
      <c r="C32" s="392" t="s">
        <v>15</v>
      </c>
      <c r="D32" s="392" t="s">
        <v>15</v>
      </c>
      <c r="E32" s="395" t="s">
        <v>15</v>
      </c>
      <c r="F32" s="392">
        <v>1</v>
      </c>
      <c r="G32" s="392">
        <v>0.81</v>
      </c>
      <c r="H32" s="394">
        <v>149.04</v>
      </c>
      <c r="I32" s="392">
        <v>1</v>
      </c>
      <c r="J32" s="392">
        <v>0.81</v>
      </c>
      <c r="K32" s="395">
        <v>149.04</v>
      </c>
    </row>
    <row r="33" spans="1:11" s="354" customFormat="1" x14ac:dyDescent="0.25">
      <c r="A33" s="404" t="s">
        <v>282</v>
      </c>
      <c r="B33" s="365" t="s">
        <v>429</v>
      </c>
      <c r="C33" s="372" t="s">
        <v>15</v>
      </c>
      <c r="D33" s="372" t="s">
        <v>15</v>
      </c>
      <c r="E33" s="405" t="s">
        <v>15</v>
      </c>
      <c r="F33" s="372">
        <v>1</v>
      </c>
      <c r="G33" s="372">
        <v>0.81</v>
      </c>
      <c r="H33" s="409">
        <v>149.04</v>
      </c>
      <c r="I33" s="372">
        <v>1</v>
      </c>
      <c r="J33" s="372">
        <v>0.81</v>
      </c>
      <c r="K33" s="405">
        <v>149.04</v>
      </c>
    </row>
    <row r="34" spans="1:11" x14ac:dyDescent="0.25">
      <c r="A34" s="783" t="s">
        <v>30</v>
      </c>
      <c r="B34" s="784"/>
      <c r="C34" s="392">
        <v>1</v>
      </c>
      <c r="D34" s="392">
        <v>480</v>
      </c>
      <c r="E34" s="395">
        <v>78.02</v>
      </c>
      <c r="F34" s="392" t="s">
        <v>15</v>
      </c>
      <c r="G34" s="392" t="s">
        <v>15</v>
      </c>
      <c r="H34" s="395" t="s">
        <v>15</v>
      </c>
      <c r="I34" s="392">
        <v>1</v>
      </c>
      <c r="J34" s="392">
        <v>480</v>
      </c>
      <c r="K34" s="395">
        <v>78.02</v>
      </c>
    </row>
    <row r="35" spans="1:11" x14ac:dyDescent="0.25">
      <c r="A35" s="408" t="s">
        <v>282</v>
      </c>
      <c r="B35" s="365" t="s">
        <v>429</v>
      </c>
      <c r="C35" s="372">
        <v>1</v>
      </c>
      <c r="D35" s="372">
        <v>480</v>
      </c>
      <c r="E35" s="405">
        <v>78.02</v>
      </c>
      <c r="F35" s="407" t="s">
        <v>15</v>
      </c>
      <c r="G35" s="372" t="s">
        <v>15</v>
      </c>
      <c r="H35" s="405" t="s">
        <v>15</v>
      </c>
      <c r="I35" s="372">
        <v>1</v>
      </c>
      <c r="J35" s="372">
        <v>480</v>
      </c>
      <c r="K35" s="405">
        <v>78.02</v>
      </c>
    </row>
    <row r="36" spans="1:11" x14ac:dyDescent="0.25">
      <c r="A36" s="771" t="s">
        <v>184</v>
      </c>
      <c r="B36" s="772"/>
      <c r="C36" s="392">
        <v>2</v>
      </c>
      <c r="D36" s="393">
        <v>5500</v>
      </c>
      <c r="E36" s="394">
        <v>1142.3699999999999</v>
      </c>
      <c r="F36" s="392"/>
      <c r="G36" s="392"/>
      <c r="H36" s="395"/>
      <c r="I36" s="392">
        <v>2</v>
      </c>
      <c r="J36" s="393">
        <v>5500</v>
      </c>
      <c r="K36" s="394">
        <v>1142.3699999999999</v>
      </c>
    </row>
    <row r="37" spans="1:11" x14ac:dyDescent="0.25">
      <c r="A37" s="404" t="s">
        <v>282</v>
      </c>
      <c r="B37" s="399" t="s">
        <v>921</v>
      </c>
      <c r="C37" s="372">
        <v>2</v>
      </c>
      <c r="D37" s="396">
        <v>5500</v>
      </c>
      <c r="E37" s="397">
        <v>1142.3699999999999</v>
      </c>
      <c r="F37" s="372"/>
      <c r="G37" s="372"/>
      <c r="H37" s="406"/>
      <c r="I37" s="372">
        <v>2</v>
      </c>
      <c r="J37" s="396">
        <v>5500</v>
      </c>
      <c r="K37" s="397">
        <v>1142.3699999999999</v>
      </c>
    </row>
    <row r="38" spans="1:11" ht="15" customHeight="1" x14ac:dyDescent="0.25">
      <c r="A38" s="787" t="s">
        <v>41</v>
      </c>
      <c r="B38" s="788"/>
      <c r="C38" s="388">
        <f>SUM(C36,C34,C31,C30)</f>
        <v>3</v>
      </c>
      <c r="D38" s="385">
        <f>SUM(D36,D34,D31,D30)</f>
        <v>5980</v>
      </c>
      <c r="E38" s="401">
        <f>SUM(E36,E34,E31,E30)</f>
        <v>1220.3899999999999</v>
      </c>
      <c r="F38" s="385">
        <v>1</v>
      </c>
      <c r="G38" s="386">
        <f>SUM(G32,G36)</f>
        <v>0.81</v>
      </c>
      <c r="H38" s="401">
        <f>SUM(H32,H34,H36)</f>
        <v>149.04</v>
      </c>
      <c r="I38" s="390">
        <f>SUM(I32,I34,I36)</f>
        <v>4</v>
      </c>
      <c r="J38" s="386">
        <f>SUM(J32,J36,J34)</f>
        <v>5980.81</v>
      </c>
      <c r="K38" s="401">
        <f>SUM(K32,K34,K36)</f>
        <v>1369.4299999999998</v>
      </c>
    </row>
  </sheetData>
  <mergeCells count="39">
    <mergeCell ref="A26:B26"/>
    <mergeCell ref="A25:B25"/>
    <mergeCell ref="A18:A19"/>
    <mergeCell ref="A36:B36"/>
    <mergeCell ref="A38:B38"/>
    <mergeCell ref="A29:B29"/>
    <mergeCell ref="A28:B28"/>
    <mergeCell ref="A27:B27"/>
    <mergeCell ref="A30:B30"/>
    <mergeCell ref="A31:B31"/>
    <mergeCell ref="A32:B32"/>
    <mergeCell ref="A34:B34"/>
    <mergeCell ref="J14:J15"/>
    <mergeCell ref="K14:K15"/>
    <mergeCell ref="A16:B16"/>
    <mergeCell ref="I23:I24"/>
    <mergeCell ref="J23:J24"/>
    <mergeCell ref="K23:K24"/>
    <mergeCell ref="A22:E22"/>
    <mergeCell ref="A23:B24"/>
    <mergeCell ref="C23:E23"/>
    <mergeCell ref="F23:H23"/>
    <mergeCell ref="J2:J4"/>
    <mergeCell ref="D3:D4"/>
    <mergeCell ref="E3:F3"/>
    <mergeCell ref="G3:G4"/>
    <mergeCell ref="H3:I3"/>
    <mergeCell ref="A1:H1"/>
    <mergeCell ref="A13:E13"/>
    <mergeCell ref="A14:B15"/>
    <mergeCell ref="C14:E14"/>
    <mergeCell ref="A17:B17"/>
    <mergeCell ref="B2:B4"/>
    <mergeCell ref="C2:C4"/>
    <mergeCell ref="D2:F2"/>
    <mergeCell ref="G2:I2"/>
    <mergeCell ref="A2:A4"/>
    <mergeCell ref="F14:H14"/>
    <mergeCell ref="I14:I15"/>
  </mergeCell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topLeftCell="B1" workbookViewId="0">
      <selection activeCell="F23" sqref="F23"/>
    </sheetView>
  </sheetViews>
  <sheetFormatPr defaultRowHeight="15" x14ac:dyDescent="0.25"/>
  <cols>
    <col min="1" max="1" width="17.7109375" customWidth="1"/>
    <col min="2" max="2" width="15.7109375" customWidth="1"/>
    <col min="3" max="3" width="18" customWidth="1"/>
    <col min="4" max="4" width="13" customWidth="1"/>
    <col min="5" max="5" width="15.5703125" customWidth="1"/>
    <col min="6" max="6" width="17.42578125" customWidth="1"/>
    <col min="7" max="7" width="15.7109375" customWidth="1"/>
    <col min="8" max="8" width="17.28515625" customWidth="1"/>
    <col min="9" max="9" width="9.7109375" customWidth="1"/>
    <col min="10" max="10" width="19.42578125" customWidth="1"/>
    <col min="11" max="11" width="16.7109375" customWidth="1"/>
    <col min="12" max="12" width="18.42578125" customWidth="1"/>
    <col min="13" max="13" width="12.140625" customWidth="1"/>
    <col min="14" max="14" width="16.42578125" customWidth="1"/>
    <col min="15" max="15" width="16.7109375" customWidth="1"/>
    <col min="16" max="16" width="15.5703125" customWidth="1"/>
    <col min="17" max="17" width="16.85546875" customWidth="1"/>
  </cols>
  <sheetData>
    <row r="1" spans="1:17" ht="27.75" customHeight="1" x14ac:dyDescent="0.25">
      <c r="A1" s="553" t="s">
        <v>920</v>
      </c>
      <c r="B1" s="553"/>
      <c r="C1" s="553"/>
      <c r="D1" s="553"/>
      <c r="E1" s="553"/>
      <c r="F1" s="553"/>
      <c r="G1" s="553"/>
      <c r="H1" s="553"/>
      <c r="J1" s="553" t="s">
        <v>1059</v>
      </c>
      <c r="K1" s="553"/>
      <c r="L1" s="553"/>
      <c r="M1" s="553"/>
      <c r="N1" s="553"/>
      <c r="O1" s="553"/>
      <c r="P1" s="553"/>
      <c r="Q1" s="553"/>
    </row>
    <row r="2" spans="1:17" x14ac:dyDescent="0.25">
      <c r="A2" s="536"/>
      <c r="B2" s="536"/>
      <c r="C2" s="536"/>
      <c r="D2" s="537" t="s">
        <v>36</v>
      </c>
      <c r="E2" s="537" t="s">
        <v>8</v>
      </c>
      <c r="F2" s="537"/>
      <c r="G2" s="537"/>
      <c r="H2" s="537"/>
      <c r="I2" s="91"/>
      <c r="J2" s="536"/>
      <c r="K2" s="536"/>
      <c r="L2" s="536"/>
      <c r="M2" s="537" t="s">
        <v>36</v>
      </c>
      <c r="N2" s="537" t="s">
        <v>8</v>
      </c>
      <c r="O2" s="537"/>
      <c r="P2" s="537"/>
      <c r="Q2" s="537"/>
    </row>
    <row r="3" spans="1:17" ht="25.5" x14ac:dyDescent="0.25">
      <c r="A3" s="536"/>
      <c r="B3" s="536"/>
      <c r="C3" s="536"/>
      <c r="D3" s="537"/>
      <c r="E3" s="4" t="s">
        <v>49</v>
      </c>
      <c r="F3" s="4" t="s">
        <v>50</v>
      </c>
      <c r="G3" s="4" t="s">
        <v>51</v>
      </c>
      <c r="H3" s="4" t="s">
        <v>52</v>
      </c>
      <c r="I3" s="91"/>
      <c r="J3" s="536"/>
      <c r="K3" s="536"/>
      <c r="L3" s="536"/>
      <c r="M3" s="537"/>
      <c r="N3" s="4" t="s">
        <v>49</v>
      </c>
      <c r="O3" s="4" t="s">
        <v>50</v>
      </c>
      <c r="P3" s="4" t="s">
        <v>51</v>
      </c>
      <c r="Q3" s="4" t="s">
        <v>52</v>
      </c>
    </row>
    <row r="4" spans="1:17" ht="26.25" customHeight="1" x14ac:dyDescent="0.25">
      <c r="A4" s="638" t="s">
        <v>284</v>
      </c>
      <c r="B4" s="543" t="s">
        <v>36</v>
      </c>
      <c r="C4" s="543"/>
      <c r="D4" s="79">
        <v>773</v>
      </c>
      <c r="E4" s="338">
        <v>123</v>
      </c>
      <c r="F4" s="338">
        <v>15</v>
      </c>
      <c r="G4" s="338">
        <v>54</v>
      </c>
      <c r="H4" s="79">
        <v>581</v>
      </c>
      <c r="I4" s="91"/>
      <c r="J4" s="638" t="s">
        <v>284</v>
      </c>
      <c r="K4" s="543" t="s">
        <v>36</v>
      </c>
      <c r="L4" s="543"/>
      <c r="M4" s="200">
        <v>609</v>
      </c>
      <c r="N4" s="201">
        <f>SUM(N5:N8)</f>
        <v>155</v>
      </c>
      <c r="O4" s="201">
        <f t="shared" ref="O4:Q4" si="0">SUM(O5:O8)</f>
        <v>15</v>
      </c>
      <c r="P4" s="201">
        <f t="shared" si="0"/>
        <v>46</v>
      </c>
      <c r="Q4" s="201">
        <f t="shared" si="0"/>
        <v>393</v>
      </c>
    </row>
    <row r="5" spans="1:17" ht="25.5" x14ac:dyDescent="0.25">
      <c r="A5" s="638"/>
      <c r="B5" s="580" t="s">
        <v>285</v>
      </c>
      <c r="C5" s="49" t="s">
        <v>10</v>
      </c>
      <c r="D5" s="90">
        <v>431</v>
      </c>
      <c r="E5" s="348">
        <v>61</v>
      </c>
      <c r="F5" s="348">
        <v>13</v>
      </c>
      <c r="G5" s="348">
        <v>20</v>
      </c>
      <c r="H5" s="348">
        <v>337</v>
      </c>
      <c r="I5" s="91"/>
      <c r="J5" s="638"/>
      <c r="K5" s="580" t="s">
        <v>285</v>
      </c>
      <c r="L5" s="49" t="s">
        <v>10</v>
      </c>
      <c r="M5" s="199">
        <v>427</v>
      </c>
      <c r="N5" s="202">
        <v>90</v>
      </c>
      <c r="O5" s="202">
        <v>15</v>
      </c>
      <c r="P5" s="202">
        <v>7</v>
      </c>
      <c r="Q5" s="202">
        <v>315</v>
      </c>
    </row>
    <row r="6" spans="1:17" ht="19.5" customHeight="1" x14ac:dyDescent="0.25">
      <c r="A6" s="638"/>
      <c r="B6" s="580"/>
      <c r="C6" s="49" t="s">
        <v>286</v>
      </c>
      <c r="D6" s="90">
        <v>276</v>
      </c>
      <c r="E6" s="348">
        <v>33</v>
      </c>
      <c r="F6" s="348" t="s">
        <v>15</v>
      </c>
      <c r="G6" s="348">
        <v>14</v>
      </c>
      <c r="H6" s="348">
        <v>229</v>
      </c>
      <c r="I6" s="91"/>
      <c r="J6" s="638"/>
      <c r="K6" s="580"/>
      <c r="L6" s="49" t="s">
        <v>286</v>
      </c>
      <c r="M6" s="199">
        <v>123</v>
      </c>
      <c r="N6" s="202">
        <v>48</v>
      </c>
      <c r="O6" s="348" t="s">
        <v>15</v>
      </c>
      <c r="P6" s="202">
        <v>17</v>
      </c>
      <c r="Q6" s="202">
        <v>58</v>
      </c>
    </row>
    <row r="7" spans="1:17" ht="27.75" customHeight="1" x14ac:dyDescent="0.25">
      <c r="A7" s="638"/>
      <c r="B7" s="580" t="s">
        <v>287</v>
      </c>
      <c r="C7" s="49" t="s">
        <v>10</v>
      </c>
      <c r="D7" s="90">
        <v>26</v>
      </c>
      <c r="E7" s="348">
        <v>10</v>
      </c>
      <c r="F7" s="348">
        <v>2</v>
      </c>
      <c r="G7" s="348">
        <v>4</v>
      </c>
      <c r="H7" s="348">
        <v>10</v>
      </c>
      <c r="I7" s="91"/>
      <c r="J7" s="638"/>
      <c r="K7" s="580" t="s">
        <v>287</v>
      </c>
      <c r="L7" s="49" t="s">
        <v>10</v>
      </c>
      <c r="M7" s="199">
        <v>20</v>
      </c>
      <c r="N7" s="202">
        <v>3</v>
      </c>
      <c r="O7" s="348" t="s">
        <v>15</v>
      </c>
      <c r="P7" s="202">
        <v>2</v>
      </c>
      <c r="Q7" s="202">
        <v>15</v>
      </c>
    </row>
    <row r="8" spans="1:17" ht="23.25" customHeight="1" x14ac:dyDescent="0.25">
      <c r="A8" s="638"/>
      <c r="B8" s="580"/>
      <c r="C8" s="49" t="s">
        <v>286</v>
      </c>
      <c r="D8" s="90">
        <v>40</v>
      </c>
      <c r="E8" s="348">
        <v>19</v>
      </c>
      <c r="F8" s="348" t="s">
        <v>15</v>
      </c>
      <c r="G8" s="348">
        <v>16</v>
      </c>
      <c r="H8" s="348">
        <v>5</v>
      </c>
      <c r="I8" s="91"/>
      <c r="J8" s="638"/>
      <c r="K8" s="580"/>
      <c r="L8" s="49" t="s">
        <v>286</v>
      </c>
      <c r="M8" s="199">
        <v>39</v>
      </c>
      <c r="N8" s="202">
        <v>14</v>
      </c>
      <c r="O8" s="348" t="s">
        <v>15</v>
      </c>
      <c r="P8" s="202">
        <v>20</v>
      </c>
      <c r="Q8" s="202">
        <v>5</v>
      </c>
    </row>
    <row r="9" spans="1:17" ht="23.25" customHeight="1" x14ac:dyDescent="0.25">
      <c r="A9" s="789" t="s">
        <v>288</v>
      </c>
      <c r="B9" s="543" t="s">
        <v>36</v>
      </c>
      <c r="C9" s="543"/>
      <c r="D9" s="355">
        <v>25</v>
      </c>
      <c r="E9" s="355">
        <v>0</v>
      </c>
      <c r="F9" s="355">
        <v>0</v>
      </c>
      <c r="G9" s="355">
        <v>0</v>
      </c>
      <c r="H9" s="355">
        <v>25</v>
      </c>
      <c r="I9" s="91"/>
      <c r="J9" s="789" t="s">
        <v>288</v>
      </c>
      <c r="K9" s="543" t="s">
        <v>36</v>
      </c>
      <c r="L9" s="543"/>
      <c r="M9" s="201">
        <v>171</v>
      </c>
      <c r="N9" s="201">
        <v>0</v>
      </c>
      <c r="O9" s="201">
        <v>0</v>
      </c>
      <c r="P9" s="201">
        <v>0</v>
      </c>
      <c r="Q9" s="201">
        <f>SUM(Q10:Q11)</f>
        <v>171</v>
      </c>
    </row>
    <row r="10" spans="1:17" ht="15" customHeight="1" x14ac:dyDescent="0.25">
      <c r="A10" s="789"/>
      <c r="B10" s="580" t="s">
        <v>289</v>
      </c>
      <c r="C10" s="580"/>
      <c r="D10" s="90">
        <v>0</v>
      </c>
      <c r="E10" s="348" t="s">
        <v>15</v>
      </c>
      <c r="F10" s="348" t="s">
        <v>15</v>
      </c>
      <c r="G10" s="348" t="s">
        <v>15</v>
      </c>
      <c r="H10" s="348" t="s">
        <v>15</v>
      </c>
      <c r="I10" s="91"/>
      <c r="J10" s="789"/>
      <c r="K10" s="580" t="s">
        <v>289</v>
      </c>
      <c r="L10" s="580"/>
      <c r="M10" s="199">
        <v>5</v>
      </c>
      <c r="N10" s="348" t="s">
        <v>15</v>
      </c>
      <c r="O10" s="348" t="s">
        <v>15</v>
      </c>
      <c r="P10" s="348" t="s">
        <v>15</v>
      </c>
      <c r="Q10" s="202">
        <v>5</v>
      </c>
    </row>
    <row r="11" spans="1:17" x14ac:dyDescent="0.25">
      <c r="A11" s="789"/>
      <c r="B11" s="580" t="s">
        <v>285</v>
      </c>
      <c r="C11" s="580"/>
      <c r="D11" s="90">
        <v>25</v>
      </c>
      <c r="E11" s="348" t="s">
        <v>15</v>
      </c>
      <c r="F11" s="348" t="s">
        <v>15</v>
      </c>
      <c r="G11" s="348" t="s">
        <v>15</v>
      </c>
      <c r="H11" s="348">
        <v>25</v>
      </c>
      <c r="I11" s="91"/>
      <c r="J11" s="789"/>
      <c r="K11" s="580" t="s">
        <v>285</v>
      </c>
      <c r="L11" s="580"/>
      <c r="M11" s="199">
        <v>166</v>
      </c>
      <c r="N11" s="348" t="s">
        <v>15</v>
      </c>
      <c r="O11" s="348" t="s">
        <v>15</v>
      </c>
      <c r="P11" s="348" t="s">
        <v>15</v>
      </c>
      <c r="Q11" s="202">
        <v>166</v>
      </c>
    </row>
    <row r="12" spans="1:17" ht="23.25" customHeight="1" x14ac:dyDescent="0.25">
      <c r="A12" s="789" t="s">
        <v>290</v>
      </c>
      <c r="B12" s="543" t="s">
        <v>36</v>
      </c>
      <c r="C12" s="543"/>
      <c r="D12" s="355">
        <v>145</v>
      </c>
      <c r="E12" s="355">
        <v>25</v>
      </c>
      <c r="F12" s="355">
        <v>3</v>
      </c>
      <c r="G12" s="355">
        <v>56</v>
      </c>
      <c r="H12" s="355">
        <v>61</v>
      </c>
      <c r="I12" s="91"/>
      <c r="J12" s="789" t="s">
        <v>290</v>
      </c>
      <c r="K12" s="543" t="s">
        <v>36</v>
      </c>
      <c r="L12" s="543"/>
      <c r="M12" s="201">
        <v>195</v>
      </c>
      <c r="N12" s="201">
        <f>SUM(N13:N14)</f>
        <v>49</v>
      </c>
      <c r="O12" s="201">
        <f t="shared" ref="O12:Q12" si="1">SUM(O13:O14)</f>
        <v>7</v>
      </c>
      <c r="P12" s="201">
        <f t="shared" si="1"/>
        <v>55</v>
      </c>
      <c r="Q12" s="201">
        <f t="shared" si="1"/>
        <v>84</v>
      </c>
    </row>
    <row r="13" spans="1:17" ht="24" customHeight="1" x14ac:dyDescent="0.25">
      <c r="A13" s="789"/>
      <c r="B13" s="580" t="s">
        <v>291</v>
      </c>
      <c r="C13" s="580"/>
      <c r="D13" s="90">
        <v>80</v>
      </c>
      <c r="E13" s="353">
        <v>11</v>
      </c>
      <c r="F13" s="353" t="s">
        <v>15</v>
      </c>
      <c r="G13" s="353">
        <v>46</v>
      </c>
      <c r="H13" s="353">
        <v>23</v>
      </c>
      <c r="I13" s="91"/>
      <c r="J13" s="789"/>
      <c r="K13" s="580" t="s">
        <v>291</v>
      </c>
      <c r="L13" s="580"/>
      <c r="M13" s="199">
        <v>118</v>
      </c>
      <c r="N13" s="202">
        <v>15</v>
      </c>
      <c r="O13" s="348" t="s">
        <v>15</v>
      </c>
      <c r="P13" s="202">
        <v>50</v>
      </c>
      <c r="Q13" s="202">
        <v>53</v>
      </c>
    </row>
    <row r="14" spans="1:17" x14ac:dyDescent="0.25">
      <c r="A14" s="789"/>
      <c r="B14" s="580" t="s">
        <v>285</v>
      </c>
      <c r="C14" s="580"/>
      <c r="D14" s="90">
        <v>65</v>
      </c>
      <c r="E14" s="348">
        <v>14</v>
      </c>
      <c r="F14" s="348">
        <v>3</v>
      </c>
      <c r="G14" s="348">
        <v>10</v>
      </c>
      <c r="H14" s="348">
        <v>38</v>
      </c>
      <c r="I14" s="91"/>
      <c r="J14" s="789"/>
      <c r="K14" s="580" t="s">
        <v>285</v>
      </c>
      <c r="L14" s="580"/>
      <c r="M14" s="199">
        <v>77</v>
      </c>
      <c r="N14" s="202">
        <v>34</v>
      </c>
      <c r="O14" s="202">
        <v>7</v>
      </c>
      <c r="P14" s="202">
        <v>5</v>
      </c>
      <c r="Q14" s="202">
        <v>31</v>
      </c>
    </row>
    <row r="15" spans="1:17" ht="24" customHeight="1" x14ac:dyDescent="0.25">
      <c r="A15" s="789" t="s">
        <v>292</v>
      </c>
      <c r="B15" s="543" t="s">
        <v>36</v>
      </c>
      <c r="C15" s="543"/>
      <c r="D15" s="355">
        <v>24</v>
      </c>
      <c r="E15" s="355">
        <v>3</v>
      </c>
      <c r="F15" s="355">
        <v>0</v>
      </c>
      <c r="G15" s="355">
        <v>1</v>
      </c>
      <c r="H15" s="355">
        <v>20</v>
      </c>
      <c r="I15" s="91"/>
      <c r="J15" s="789" t="s">
        <v>292</v>
      </c>
      <c r="K15" s="543" t="s">
        <v>36</v>
      </c>
      <c r="L15" s="543"/>
      <c r="M15" s="201">
        <v>18</v>
      </c>
      <c r="N15" s="201">
        <v>0</v>
      </c>
      <c r="O15" s="201">
        <v>0</v>
      </c>
      <c r="P15" s="201">
        <v>0</v>
      </c>
      <c r="Q15" s="201">
        <v>18</v>
      </c>
    </row>
    <row r="16" spans="1:17" x14ac:dyDescent="0.25">
      <c r="A16" s="789"/>
      <c r="B16" s="580" t="s">
        <v>293</v>
      </c>
      <c r="C16" s="580"/>
      <c r="D16" s="90">
        <v>24</v>
      </c>
      <c r="E16" s="348">
        <v>3</v>
      </c>
      <c r="F16" s="348" t="s">
        <v>15</v>
      </c>
      <c r="G16" s="348">
        <v>1</v>
      </c>
      <c r="H16" s="348">
        <v>20</v>
      </c>
      <c r="I16" s="91"/>
      <c r="J16" s="789"/>
      <c r="K16" s="580" t="s">
        <v>293</v>
      </c>
      <c r="L16" s="580"/>
      <c r="M16" s="199">
        <v>18</v>
      </c>
      <c r="N16" s="348" t="s">
        <v>15</v>
      </c>
      <c r="O16" s="348" t="s">
        <v>15</v>
      </c>
      <c r="P16" s="348" t="s">
        <v>15</v>
      </c>
      <c r="Q16" s="202">
        <v>18</v>
      </c>
    </row>
  </sheetData>
  <mergeCells count="38">
    <mergeCell ref="A1:H1"/>
    <mergeCell ref="J1:Q1"/>
    <mergeCell ref="B13:C13"/>
    <mergeCell ref="B14:C14"/>
    <mergeCell ref="A2:C3"/>
    <mergeCell ref="D2:D3"/>
    <mergeCell ref="E2:H2"/>
    <mergeCell ref="A4:A8"/>
    <mergeCell ref="B4:C4"/>
    <mergeCell ref="B5:B6"/>
    <mergeCell ref="B7:B8"/>
    <mergeCell ref="N2:Q2"/>
    <mergeCell ref="K9:L9"/>
    <mergeCell ref="K10:L10"/>
    <mergeCell ref="K11:L11"/>
    <mergeCell ref="J12:J14"/>
    <mergeCell ref="A15:A16"/>
    <mergeCell ref="B15:C15"/>
    <mergeCell ref="B16:C16"/>
    <mergeCell ref="J2:L3"/>
    <mergeCell ref="M2:M3"/>
    <mergeCell ref="J4:J8"/>
    <mergeCell ref="K4:L4"/>
    <mergeCell ref="A9:A11"/>
    <mergeCell ref="B9:C9"/>
    <mergeCell ref="B10:C10"/>
    <mergeCell ref="B11:C11"/>
    <mergeCell ref="A12:A14"/>
    <mergeCell ref="B12:C12"/>
    <mergeCell ref="K5:K6"/>
    <mergeCell ref="K7:K8"/>
    <mergeCell ref="J9:J11"/>
    <mergeCell ref="K12:L12"/>
    <mergeCell ref="K13:L13"/>
    <mergeCell ref="K14:L14"/>
    <mergeCell ref="J15:J16"/>
    <mergeCell ref="K15:L15"/>
    <mergeCell ref="K16:L1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
  <sheetViews>
    <sheetView showGridLines="0" workbookViewId="0">
      <pane ySplit="3" topLeftCell="A4" activePane="bottomLeft" state="frozen"/>
      <selection pane="bottomLeft" activeCell="B128" sqref="B128"/>
    </sheetView>
  </sheetViews>
  <sheetFormatPr defaultRowHeight="15" x14ac:dyDescent="0.25"/>
  <cols>
    <col min="1" max="1" width="38.85546875" customWidth="1"/>
    <col min="2" max="2" width="17.7109375" customWidth="1"/>
    <col min="3" max="3" width="19.140625" customWidth="1"/>
    <col min="4" max="4" width="21.28515625" customWidth="1"/>
    <col min="5" max="5" width="19.42578125" customWidth="1"/>
    <col min="7" max="7" width="34.7109375" customWidth="1"/>
    <col min="8" max="8" width="16.42578125" customWidth="1"/>
    <col min="9" max="9" width="18.7109375" customWidth="1"/>
    <col min="10" max="10" width="20" customWidth="1"/>
    <col min="11" max="11" width="17" customWidth="1"/>
    <col min="13" max="17" width="9.140625" customWidth="1"/>
  </cols>
  <sheetData>
    <row r="1" spans="1:11" ht="23.25" customHeight="1" x14ac:dyDescent="0.25">
      <c r="A1" s="539" t="s">
        <v>885</v>
      </c>
      <c r="B1" s="539"/>
      <c r="C1" s="539"/>
      <c r="D1" s="539"/>
      <c r="E1" s="539"/>
      <c r="G1" s="539" t="s">
        <v>980</v>
      </c>
      <c r="H1" s="539"/>
      <c r="I1" s="539"/>
      <c r="J1" s="539"/>
      <c r="K1" s="539"/>
    </row>
    <row r="2" spans="1:11" x14ac:dyDescent="0.25">
      <c r="A2" s="540" t="s">
        <v>101</v>
      </c>
      <c r="B2" s="537" t="s">
        <v>884</v>
      </c>
      <c r="C2" s="537"/>
      <c r="D2" s="537"/>
      <c r="E2" s="537"/>
      <c r="G2" s="540" t="s">
        <v>101</v>
      </c>
      <c r="H2" s="537" t="s">
        <v>981</v>
      </c>
      <c r="I2" s="537"/>
      <c r="J2" s="537"/>
      <c r="K2" s="537"/>
    </row>
    <row r="3" spans="1:11" s="89" customFormat="1" ht="25.5" x14ac:dyDescent="0.25">
      <c r="A3" s="541"/>
      <c r="B3" s="4" t="s">
        <v>474</v>
      </c>
      <c r="C3" s="4" t="s">
        <v>475</v>
      </c>
      <c r="D3" s="4" t="s">
        <v>476</v>
      </c>
      <c r="E3" s="4" t="s">
        <v>477</v>
      </c>
      <c r="G3" s="541"/>
      <c r="H3" s="4" t="s">
        <v>474</v>
      </c>
      <c r="I3" s="4" t="s">
        <v>475</v>
      </c>
      <c r="J3" s="4" t="s">
        <v>476</v>
      </c>
      <c r="K3" s="4" t="s">
        <v>477</v>
      </c>
    </row>
    <row r="4" spans="1:11" x14ac:dyDescent="0.25">
      <c r="A4" s="18" t="s">
        <v>63</v>
      </c>
      <c r="B4" s="79">
        <v>187719</v>
      </c>
      <c r="C4" s="69">
        <v>53896</v>
      </c>
      <c r="D4" s="69">
        <v>11658</v>
      </c>
      <c r="E4" s="69">
        <v>122165</v>
      </c>
      <c r="G4" s="361" t="s">
        <v>63</v>
      </c>
      <c r="H4" s="251">
        <v>201116</v>
      </c>
      <c r="I4" s="362">
        <v>52619</v>
      </c>
      <c r="J4" s="362">
        <v>16100</v>
      </c>
      <c r="K4" s="362">
        <v>132397</v>
      </c>
    </row>
    <row r="5" spans="1:11" x14ac:dyDescent="0.25">
      <c r="A5" s="18" t="s">
        <v>72</v>
      </c>
      <c r="B5" s="79">
        <v>19067</v>
      </c>
      <c r="C5" s="69">
        <v>16812</v>
      </c>
      <c r="D5" s="69">
        <v>2255</v>
      </c>
      <c r="E5" s="269" t="s">
        <v>15</v>
      </c>
      <c r="G5" s="361" t="s">
        <v>72</v>
      </c>
      <c r="H5" s="251">
        <v>16240</v>
      </c>
      <c r="I5" s="362">
        <v>13421</v>
      </c>
      <c r="J5" s="362">
        <v>2819</v>
      </c>
      <c r="K5" s="363" t="s">
        <v>15</v>
      </c>
    </row>
    <row r="6" spans="1:11" x14ac:dyDescent="0.25">
      <c r="A6" s="18" t="s">
        <v>78</v>
      </c>
      <c r="B6" s="79">
        <v>9655</v>
      </c>
      <c r="C6" s="69">
        <v>6387</v>
      </c>
      <c r="D6" s="69">
        <v>3261</v>
      </c>
      <c r="E6" s="269">
        <v>7</v>
      </c>
      <c r="G6" s="361" t="s">
        <v>78</v>
      </c>
      <c r="H6" s="251">
        <v>11179</v>
      </c>
      <c r="I6" s="362">
        <v>6610</v>
      </c>
      <c r="J6" s="362">
        <v>4560</v>
      </c>
      <c r="K6" s="364">
        <v>9</v>
      </c>
    </row>
    <row r="7" spans="1:11" x14ac:dyDescent="0.25">
      <c r="A7" s="18" t="s">
        <v>84</v>
      </c>
      <c r="B7" s="79">
        <v>8674</v>
      </c>
      <c r="C7" s="69">
        <v>4457</v>
      </c>
      <c r="D7" s="69">
        <v>3841</v>
      </c>
      <c r="E7" s="269">
        <v>376</v>
      </c>
      <c r="G7" s="361" t="s">
        <v>84</v>
      </c>
      <c r="H7" s="251">
        <v>8850</v>
      </c>
      <c r="I7" s="362">
        <v>4240</v>
      </c>
      <c r="J7" s="362">
        <v>4185</v>
      </c>
      <c r="K7" s="364">
        <v>425</v>
      </c>
    </row>
    <row r="8" spans="1:11" x14ac:dyDescent="0.25">
      <c r="A8" s="18" t="s">
        <v>76</v>
      </c>
      <c r="B8" s="79">
        <v>5760</v>
      </c>
      <c r="C8" s="69">
        <v>5595</v>
      </c>
      <c r="D8" s="269">
        <v>140</v>
      </c>
      <c r="E8" s="269">
        <v>25</v>
      </c>
      <c r="G8" s="361" t="s">
        <v>70</v>
      </c>
      <c r="H8" s="251">
        <v>5732</v>
      </c>
      <c r="I8" s="362">
        <v>5311</v>
      </c>
      <c r="J8" s="364">
        <v>411</v>
      </c>
      <c r="K8" s="364">
        <v>10</v>
      </c>
    </row>
    <row r="9" spans="1:11" x14ac:dyDescent="0.25">
      <c r="A9" s="18" t="s">
        <v>70</v>
      </c>
      <c r="B9" s="79">
        <v>3992</v>
      </c>
      <c r="C9" s="69">
        <v>3671</v>
      </c>
      <c r="D9" s="269">
        <v>310</v>
      </c>
      <c r="E9" s="269">
        <v>11</v>
      </c>
      <c r="G9" s="361" t="s">
        <v>76</v>
      </c>
      <c r="H9" s="251">
        <v>4676</v>
      </c>
      <c r="I9" s="362">
        <v>4422</v>
      </c>
      <c r="J9" s="364">
        <v>226</v>
      </c>
      <c r="K9" s="364">
        <v>28</v>
      </c>
    </row>
    <row r="10" spans="1:11" x14ac:dyDescent="0.25">
      <c r="A10" s="18" t="s">
        <v>158</v>
      </c>
      <c r="B10" s="79">
        <v>3689</v>
      </c>
      <c r="C10" s="69">
        <v>2770</v>
      </c>
      <c r="D10" s="269">
        <v>919</v>
      </c>
      <c r="E10" s="269" t="s">
        <v>15</v>
      </c>
      <c r="G10" s="361" t="s">
        <v>229</v>
      </c>
      <c r="H10" s="251">
        <v>3323</v>
      </c>
      <c r="I10" s="362">
        <v>1043</v>
      </c>
      <c r="J10" s="362">
        <v>2271</v>
      </c>
      <c r="K10" s="364">
        <v>9</v>
      </c>
    </row>
    <row r="11" spans="1:11" x14ac:dyDescent="0.25">
      <c r="A11" s="18" t="s">
        <v>229</v>
      </c>
      <c r="B11" s="79">
        <v>3016</v>
      </c>
      <c r="C11" s="269">
        <v>869</v>
      </c>
      <c r="D11" s="69">
        <v>2135</v>
      </c>
      <c r="E11" s="269">
        <v>12</v>
      </c>
      <c r="G11" s="361" t="s">
        <v>158</v>
      </c>
      <c r="H11" s="251">
        <v>3211</v>
      </c>
      <c r="I11" s="362">
        <v>2208</v>
      </c>
      <c r="J11" s="362">
        <v>1003</v>
      </c>
      <c r="K11" s="363" t="s">
        <v>15</v>
      </c>
    </row>
    <row r="12" spans="1:11" x14ac:dyDescent="0.25">
      <c r="A12" s="18" t="s">
        <v>609</v>
      </c>
      <c r="B12" s="79">
        <v>2707</v>
      </c>
      <c r="C12" s="269">
        <v>148</v>
      </c>
      <c r="D12" s="69">
        <v>2556</v>
      </c>
      <c r="E12" s="269">
        <v>3</v>
      </c>
      <c r="G12" s="361" t="s">
        <v>609</v>
      </c>
      <c r="H12" s="251">
        <v>2591</v>
      </c>
      <c r="I12" s="364">
        <v>166</v>
      </c>
      <c r="J12" s="362">
        <v>2422</v>
      </c>
      <c r="K12" s="364">
        <v>3</v>
      </c>
    </row>
    <row r="13" spans="1:11" x14ac:dyDescent="0.25">
      <c r="A13" s="18" t="s">
        <v>82</v>
      </c>
      <c r="B13" s="79">
        <v>1723</v>
      </c>
      <c r="C13" s="69">
        <v>1361</v>
      </c>
      <c r="D13" s="269">
        <v>316</v>
      </c>
      <c r="E13" s="269">
        <v>46</v>
      </c>
      <c r="G13" s="361" t="s">
        <v>82</v>
      </c>
      <c r="H13" s="251">
        <v>1814</v>
      </c>
      <c r="I13" s="362">
        <v>1421</v>
      </c>
      <c r="J13" s="364">
        <v>352</v>
      </c>
      <c r="K13" s="364">
        <v>41</v>
      </c>
    </row>
    <row r="14" spans="1:11" x14ac:dyDescent="0.25">
      <c r="A14" s="18" t="s">
        <v>83</v>
      </c>
      <c r="B14" s="79">
        <v>1708</v>
      </c>
      <c r="C14" s="69">
        <v>1467</v>
      </c>
      <c r="D14" s="269">
        <v>241</v>
      </c>
      <c r="E14" s="269" t="s">
        <v>15</v>
      </c>
      <c r="G14" s="361" t="s">
        <v>230</v>
      </c>
      <c r="H14" s="251">
        <v>1717</v>
      </c>
      <c r="I14" s="362">
        <v>1655</v>
      </c>
      <c r="J14" s="364">
        <v>58</v>
      </c>
      <c r="K14" s="364">
        <v>4</v>
      </c>
    </row>
    <row r="15" spans="1:11" x14ac:dyDescent="0.25">
      <c r="A15" s="18" t="s">
        <v>91</v>
      </c>
      <c r="B15" s="79">
        <v>1671</v>
      </c>
      <c r="C15" s="69">
        <v>1333</v>
      </c>
      <c r="D15" s="269">
        <v>338</v>
      </c>
      <c r="E15" s="269" t="s">
        <v>15</v>
      </c>
      <c r="G15" s="361" t="s">
        <v>959</v>
      </c>
      <c r="H15" s="251">
        <v>1619</v>
      </c>
      <c r="I15" s="364">
        <v>843</v>
      </c>
      <c r="J15" s="364">
        <v>776</v>
      </c>
      <c r="K15" s="363" t="s">
        <v>15</v>
      </c>
    </row>
    <row r="16" spans="1:11" x14ac:dyDescent="0.25">
      <c r="A16" s="18" t="s">
        <v>81</v>
      </c>
      <c r="B16" s="79">
        <v>1604</v>
      </c>
      <c r="C16" s="69">
        <v>1475</v>
      </c>
      <c r="D16" s="269">
        <v>101</v>
      </c>
      <c r="E16" s="269">
        <v>28</v>
      </c>
      <c r="G16" s="361" t="s">
        <v>67</v>
      </c>
      <c r="H16" s="251">
        <v>1546</v>
      </c>
      <c r="I16" s="362">
        <v>1009</v>
      </c>
      <c r="J16" s="364">
        <v>528</v>
      </c>
      <c r="K16" s="364">
        <v>9</v>
      </c>
    </row>
    <row r="17" spans="1:11" x14ac:dyDescent="0.25">
      <c r="A17" s="18" t="s">
        <v>959</v>
      </c>
      <c r="B17" s="79">
        <v>1569</v>
      </c>
      <c r="C17" s="269">
        <v>834</v>
      </c>
      <c r="D17" s="269">
        <v>735</v>
      </c>
      <c r="E17" s="269" t="s">
        <v>15</v>
      </c>
      <c r="G17" s="361" t="s">
        <v>403</v>
      </c>
      <c r="H17" s="251">
        <v>1525</v>
      </c>
      <c r="I17" s="362">
        <v>1219</v>
      </c>
      <c r="J17" s="364">
        <v>296</v>
      </c>
      <c r="K17" s="364">
        <v>10</v>
      </c>
    </row>
    <row r="18" spans="1:11" x14ac:dyDescent="0.25">
      <c r="A18" s="18" t="s">
        <v>230</v>
      </c>
      <c r="B18" s="79">
        <v>1462</v>
      </c>
      <c r="C18" s="69">
        <v>1414</v>
      </c>
      <c r="D18" s="269">
        <v>44</v>
      </c>
      <c r="E18" s="269">
        <v>4</v>
      </c>
      <c r="G18" s="361" t="s">
        <v>79</v>
      </c>
      <c r="H18" s="251">
        <v>1502</v>
      </c>
      <c r="I18" s="362">
        <v>1429</v>
      </c>
      <c r="J18" s="364">
        <v>61</v>
      </c>
      <c r="K18" s="364">
        <v>12</v>
      </c>
    </row>
    <row r="19" spans="1:11" x14ac:dyDescent="0.25">
      <c r="A19" s="18" t="s">
        <v>67</v>
      </c>
      <c r="B19" s="79">
        <v>1436</v>
      </c>
      <c r="C19" s="269">
        <v>953</v>
      </c>
      <c r="D19" s="269">
        <v>475</v>
      </c>
      <c r="E19" s="269">
        <v>8</v>
      </c>
      <c r="G19" s="361" t="s">
        <v>480</v>
      </c>
      <c r="H19" s="251">
        <v>1485</v>
      </c>
      <c r="I19" s="362">
        <v>1257</v>
      </c>
      <c r="J19" s="364">
        <v>228</v>
      </c>
      <c r="K19" s="363" t="s">
        <v>15</v>
      </c>
    </row>
    <row r="20" spans="1:11" x14ac:dyDescent="0.25">
      <c r="A20" s="18" t="s">
        <v>403</v>
      </c>
      <c r="B20" s="79">
        <v>1389</v>
      </c>
      <c r="C20" s="69">
        <v>1125</v>
      </c>
      <c r="D20" s="269">
        <v>253</v>
      </c>
      <c r="E20" s="269">
        <v>11</v>
      </c>
      <c r="G20" s="361" t="s">
        <v>109</v>
      </c>
      <c r="H20" s="251">
        <v>1379</v>
      </c>
      <c r="I20" s="364">
        <v>431</v>
      </c>
      <c r="J20" s="364">
        <v>923</v>
      </c>
      <c r="K20" s="364">
        <v>25</v>
      </c>
    </row>
    <row r="21" spans="1:11" x14ac:dyDescent="0.25">
      <c r="A21" s="18" t="s">
        <v>109</v>
      </c>
      <c r="B21" s="79">
        <v>1368</v>
      </c>
      <c r="C21" s="269">
        <v>413</v>
      </c>
      <c r="D21" s="269">
        <v>931</v>
      </c>
      <c r="E21" s="269">
        <v>24</v>
      </c>
      <c r="G21" s="361" t="s">
        <v>83</v>
      </c>
      <c r="H21" s="251">
        <v>1365</v>
      </c>
      <c r="I21" s="362">
        <v>1069</v>
      </c>
      <c r="J21" s="364">
        <v>296</v>
      </c>
      <c r="K21" s="363" t="s">
        <v>15</v>
      </c>
    </row>
    <row r="22" spans="1:11" x14ac:dyDescent="0.25">
      <c r="A22" s="18" t="s">
        <v>95</v>
      </c>
      <c r="B22" s="79">
        <v>1175</v>
      </c>
      <c r="C22" s="269">
        <v>688</v>
      </c>
      <c r="D22" s="269">
        <v>483</v>
      </c>
      <c r="E22" s="269">
        <v>4</v>
      </c>
      <c r="G22" s="361" t="s">
        <v>91</v>
      </c>
      <c r="H22" s="251">
        <v>1346</v>
      </c>
      <c r="I22" s="362">
        <v>1016</v>
      </c>
      <c r="J22" s="364">
        <v>330</v>
      </c>
      <c r="K22" s="363" t="s">
        <v>15</v>
      </c>
    </row>
    <row r="23" spans="1:11" x14ac:dyDescent="0.25">
      <c r="A23" s="18" t="s">
        <v>79</v>
      </c>
      <c r="B23" s="7">
        <v>967</v>
      </c>
      <c r="C23" s="269">
        <v>898</v>
      </c>
      <c r="D23" s="269">
        <v>59</v>
      </c>
      <c r="E23" s="269">
        <v>10</v>
      </c>
      <c r="G23" s="361" t="s">
        <v>81</v>
      </c>
      <c r="H23" s="251">
        <v>1284</v>
      </c>
      <c r="I23" s="362">
        <v>1145</v>
      </c>
      <c r="J23" s="364">
        <v>104</v>
      </c>
      <c r="K23" s="364">
        <v>35</v>
      </c>
    </row>
    <row r="24" spans="1:11" x14ac:dyDescent="0.25">
      <c r="A24" s="18" t="s">
        <v>233</v>
      </c>
      <c r="B24" s="7">
        <v>915</v>
      </c>
      <c r="C24" s="269">
        <v>668</v>
      </c>
      <c r="D24" s="269">
        <v>232</v>
      </c>
      <c r="E24" s="269">
        <v>15</v>
      </c>
      <c r="G24" s="361" t="s">
        <v>233</v>
      </c>
      <c r="H24" s="251">
        <v>1176</v>
      </c>
      <c r="I24" s="364">
        <v>801</v>
      </c>
      <c r="J24" s="364">
        <v>361</v>
      </c>
      <c r="K24" s="364">
        <v>14</v>
      </c>
    </row>
    <row r="25" spans="1:11" x14ac:dyDescent="0.25">
      <c r="A25" s="18" t="s">
        <v>479</v>
      </c>
      <c r="B25" s="7">
        <v>827</v>
      </c>
      <c r="C25" s="269">
        <v>448</v>
      </c>
      <c r="D25" s="269">
        <v>379</v>
      </c>
      <c r="E25" s="269" t="s">
        <v>15</v>
      </c>
      <c r="G25" s="361" t="s">
        <v>95</v>
      </c>
      <c r="H25" s="251">
        <v>1136</v>
      </c>
      <c r="I25" s="364">
        <v>573</v>
      </c>
      <c r="J25" s="364">
        <v>560</v>
      </c>
      <c r="K25" s="364">
        <v>3</v>
      </c>
    </row>
    <row r="26" spans="1:11" x14ac:dyDescent="0.25">
      <c r="A26" s="18" t="s">
        <v>480</v>
      </c>
      <c r="B26" s="7">
        <v>797</v>
      </c>
      <c r="C26" s="269">
        <v>590</v>
      </c>
      <c r="D26" s="269">
        <v>207</v>
      </c>
      <c r="E26" s="269" t="s">
        <v>15</v>
      </c>
      <c r="G26" s="361" t="s">
        <v>399</v>
      </c>
      <c r="H26" s="251">
        <v>1066</v>
      </c>
      <c r="I26" s="362">
        <v>1000</v>
      </c>
      <c r="J26" s="364">
        <v>66</v>
      </c>
      <c r="K26" s="363" t="s">
        <v>15</v>
      </c>
    </row>
    <row r="27" spans="1:11" x14ac:dyDescent="0.25">
      <c r="A27" s="18" t="s">
        <v>399</v>
      </c>
      <c r="B27" s="7">
        <v>675</v>
      </c>
      <c r="C27" s="269">
        <v>614</v>
      </c>
      <c r="D27" s="269">
        <v>61</v>
      </c>
      <c r="E27" s="269" t="s">
        <v>15</v>
      </c>
      <c r="G27" s="361" t="s">
        <v>479</v>
      </c>
      <c r="H27" s="254">
        <v>979</v>
      </c>
      <c r="I27" s="364">
        <v>555</v>
      </c>
      <c r="J27" s="364">
        <v>424</v>
      </c>
      <c r="K27" s="363" t="s">
        <v>15</v>
      </c>
    </row>
    <row r="28" spans="1:11" x14ac:dyDescent="0.25">
      <c r="A28" s="18" t="s">
        <v>209</v>
      </c>
      <c r="B28" s="7">
        <v>665</v>
      </c>
      <c r="C28" s="269">
        <v>553</v>
      </c>
      <c r="D28" s="269">
        <v>89</v>
      </c>
      <c r="E28" s="269">
        <v>23</v>
      </c>
      <c r="G28" s="361" t="s">
        <v>209</v>
      </c>
      <c r="H28" s="254">
        <v>788</v>
      </c>
      <c r="I28" s="364">
        <v>662</v>
      </c>
      <c r="J28" s="364">
        <v>101</v>
      </c>
      <c r="K28" s="364">
        <v>25</v>
      </c>
    </row>
    <row r="29" spans="1:11" x14ac:dyDescent="0.25">
      <c r="A29" s="18" t="s">
        <v>75</v>
      </c>
      <c r="B29" s="7">
        <v>486</v>
      </c>
      <c r="C29" s="269">
        <v>140</v>
      </c>
      <c r="D29" s="269">
        <v>334</v>
      </c>
      <c r="E29" s="269">
        <v>12</v>
      </c>
      <c r="G29" s="361" t="s">
        <v>75</v>
      </c>
      <c r="H29" s="254">
        <v>543</v>
      </c>
      <c r="I29" s="364">
        <v>194</v>
      </c>
      <c r="J29" s="364">
        <v>336</v>
      </c>
      <c r="K29" s="364">
        <v>13</v>
      </c>
    </row>
    <row r="30" spans="1:11" x14ac:dyDescent="0.25">
      <c r="A30" s="18" t="s">
        <v>62</v>
      </c>
      <c r="B30" s="7">
        <v>435</v>
      </c>
      <c r="C30" s="269">
        <v>204</v>
      </c>
      <c r="D30" s="269">
        <v>230</v>
      </c>
      <c r="E30" s="269">
        <v>1</v>
      </c>
      <c r="G30" s="361" t="s">
        <v>397</v>
      </c>
      <c r="H30" s="254">
        <v>471</v>
      </c>
      <c r="I30" s="364">
        <v>449</v>
      </c>
      <c r="J30" s="364">
        <v>22</v>
      </c>
      <c r="K30" s="363" t="s">
        <v>15</v>
      </c>
    </row>
    <row r="31" spans="1:11" x14ac:dyDescent="0.25">
      <c r="A31" s="18" t="s">
        <v>228</v>
      </c>
      <c r="B31" s="7">
        <v>396</v>
      </c>
      <c r="C31" s="269">
        <v>223</v>
      </c>
      <c r="D31" s="269">
        <v>146</v>
      </c>
      <c r="E31" s="269">
        <v>27</v>
      </c>
      <c r="G31" s="361" t="s">
        <v>228</v>
      </c>
      <c r="H31" s="254">
        <v>447</v>
      </c>
      <c r="I31" s="364">
        <v>250</v>
      </c>
      <c r="J31" s="364">
        <v>168</v>
      </c>
      <c r="K31" s="364">
        <v>29</v>
      </c>
    </row>
    <row r="32" spans="1:11" x14ac:dyDescent="0.25">
      <c r="A32" s="18" t="s">
        <v>402</v>
      </c>
      <c r="B32" s="7">
        <v>330</v>
      </c>
      <c r="C32" s="269">
        <v>149</v>
      </c>
      <c r="D32" s="269">
        <v>180</v>
      </c>
      <c r="E32" s="269">
        <v>1</v>
      </c>
      <c r="G32" s="361" t="s">
        <v>62</v>
      </c>
      <c r="H32" s="254">
        <v>442</v>
      </c>
      <c r="I32" s="364">
        <v>203</v>
      </c>
      <c r="J32" s="364">
        <v>238</v>
      </c>
      <c r="K32" s="364">
        <v>1</v>
      </c>
    </row>
    <row r="33" spans="1:11" x14ac:dyDescent="0.25">
      <c r="A33" s="18" t="s">
        <v>66</v>
      </c>
      <c r="B33" s="7">
        <v>326</v>
      </c>
      <c r="C33" s="269">
        <v>136</v>
      </c>
      <c r="D33" s="269">
        <v>184</v>
      </c>
      <c r="E33" s="269">
        <v>6</v>
      </c>
      <c r="G33" s="361" t="s">
        <v>66</v>
      </c>
      <c r="H33" s="254">
        <v>326</v>
      </c>
      <c r="I33" s="364">
        <v>116</v>
      </c>
      <c r="J33" s="364">
        <v>197</v>
      </c>
      <c r="K33" s="364">
        <v>13</v>
      </c>
    </row>
    <row r="34" spans="1:11" x14ac:dyDescent="0.25">
      <c r="A34" s="18" t="s">
        <v>155</v>
      </c>
      <c r="B34" s="7">
        <v>303</v>
      </c>
      <c r="C34" s="269">
        <v>141</v>
      </c>
      <c r="D34" s="269">
        <v>145</v>
      </c>
      <c r="E34" s="269">
        <v>17</v>
      </c>
      <c r="G34" s="361" t="s">
        <v>402</v>
      </c>
      <c r="H34" s="254">
        <v>324</v>
      </c>
      <c r="I34" s="364">
        <v>139</v>
      </c>
      <c r="J34" s="364">
        <v>184</v>
      </c>
      <c r="K34" s="364">
        <v>1</v>
      </c>
    </row>
    <row r="35" spans="1:11" x14ac:dyDescent="0.25">
      <c r="A35" s="18" t="s">
        <v>481</v>
      </c>
      <c r="B35" s="7">
        <v>295</v>
      </c>
      <c r="C35" s="269">
        <v>82</v>
      </c>
      <c r="D35" s="269">
        <v>213</v>
      </c>
      <c r="E35" s="269" t="s">
        <v>15</v>
      </c>
      <c r="G35" s="361" t="s">
        <v>481</v>
      </c>
      <c r="H35" s="254">
        <v>309</v>
      </c>
      <c r="I35" s="364">
        <v>87</v>
      </c>
      <c r="J35" s="364">
        <v>222</v>
      </c>
      <c r="K35" s="363" t="s">
        <v>15</v>
      </c>
    </row>
    <row r="36" spans="1:11" x14ac:dyDescent="0.25">
      <c r="A36" s="18" t="s">
        <v>482</v>
      </c>
      <c r="B36" s="7">
        <v>280</v>
      </c>
      <c r="C36" s="269">
        <v>252</v>
      </c>
      <c r="D36" s="269">
        <v>28</v>
      </c>
      <c r="E36" s="269" t="s">
        <v>15</v>
      </c>
      <c r="G36" s="361" t="s">
        <v>155</v>
      </c>
      <c r="H36" s="254">
        <v>306</v>
      </c>
      <c r="I36" s="364">
        <v>144</v>
      </c>
      <c r="J36" s="364">
        <v>146</v>
      </c>
      <c r="K36" s="364">
        <v>16</v>
      </c>
    </row>
    <row r="37" spans="1:11" x14ac:dyDescent="0.25">
      <c r="A37" s="18" t="s">
        <v>483</v>
      </c>
      <c r="B37" s="7">
        <v>280</v>
      </c>
      <c r="C37" s="269">
        <v>171</v>
      </c>
      <c r="D37" s="269">
        <v>109</v>
      </c>
      <c r="E37" s="269" t="s">
        <v>15</v>
      </c>
      <c r="G37" s="361" t="s">
        <v>483</v>
      </c>
      <c r="H37" s="254">
        <v>283</v>
      </c>
      <c r="I37" s="364">
        <v>166</v>
      </c>
      <c r="J37" s="364">
        <v>117</v>
      </c>
      <c r="K37" s="363" t="s">
        <v>15</v>
      </c>
    </row>
    <row r="38" spans="1:11" x14ac:dyDescent="0.25">
      <c r="A38" s="18" t="s">
        <v>1003</v>
      </c>
      <c r="B38" s="7">
        <v>258</v>
      </c>
      <c r="C38" s="269">
        <v>156</v>
      </c>
      <c r="D38" s="269">
        <v>102</v>
      </c>
      <c r="E38" s="269" t="s">
        <v>15</v>
      </c>
      <c r="G38" s="365" t="s">
        <v>1003</v>
      </c>
      <c r="H38" s="255">
        <v>276</v>
      </c>
      <c r="I38" s="366">
        <v>171</v>
      </c>
      <c r="J38" s="366">
        <v>105</v>
      </c>
      <c r="K38" s="363" t="s">
        <v>15</v>
      </c>
    </row>
    <row r="39" spans="1:11" ht="14.25" customHeight="1" x14ac:dyDescent="0.25">
      <c r="A39" s="18" t="s">
        <v>484</v>
      </c>
      <c r="B39" s="7">
        <v>226</v>
      </c>
      <c r="C39" s="269">
        <v>77</v>
      </c>
      <c r="D39" s="269">
        <v>148</v>
      </c>
      <c r="E39" s="269">
        <v>1</v>
      </c>
      <c r="G39" s="361" t="s">
        <v>422</v>
      </c>
      <c r="H39" s="255">
        <v>272</v>
      </c>
      <c r="I39" s="366">
        <v>262</v>
      </c>
      <c r="J39" s="366">
        <v>10</v>
      </c>
      <c r="K39" s="363" t="s">
        <v>15</v>
      </c>
    </row>
    <row r="40" spans="1:11" x14ac:dyDescent="0.25">
      <c r="A40" s="18" t="s">
        <v>485</v>
      </c>
      <c r="B40" s="7">
        <v>206</v>
      </c>
      <c r="C40" s="269">
        <v>145</v>
      </c>
      <c r="D40" s="269">
        <v>59</v>
      </c>
      <c r="E40" s="269">
        <v>2</v>
      </c>
      <c r="G40" s="361" t="s">
        <v>482</v>
      </c>
      <c r="H40" s="254">
        <v>241</v>
      </c>
      <c r="I40" s="364">
        <v>202</v>
      </c>
      <c r="J40" s="364">
        <v>39</v>
      </c>
      <c r="K40" s="363" t="s">
        <v>15</v>
      </c>
    </row>
    <row r="41" spans="1:11" x14ac:dyDescent="0.25">
      <c r="A41" s="18" t="s">
        <v>74</v>
      </c>
      <c r="B41" s="7">
        <v>203</v>
      </c>
      <c r="C41" s="269">
        <v>51</v>
      </c>
      <c r="D41" s="269">
        <v>150</v>
      </c>
      <c r="E41" s="269">
        <v>2</v>
      </c>
      <c r="G41" s="361" t="s">
        <v>484</v>
      </c>
      <c r="H41" s="254">
        <v>235</v>
      </c>
      <c r="I41" s="364">
        <v>87</v>
      </c>
      <c r="J41" s="364">
        <v>147</v>
      </c>
      <c r="K41" s="364">
        <v>1</v>
      </c>
    </row>
    <row r="42" spans="1:11" x14ac:dyDescent="0.25">
      <c r="A42" s="18" t="s">
        <v>64</v>
      </c>
      <c r="B42" s="7">
        <v>203</v>
      </c>
      <c r="C42" s="269">
        <v>16</v>
      </c>
      <c r="D42" s="269">
        <v>187</v>
      </c>
      <c r="E42" s="269" t="s">
        <v>15</v>
      </c>
      <c r="G42" s="361" t="s">
        <v>485</v>
      </c>
      <c r="H42" s="254">
        <v>216</v>
      </c>
      <c r="I42" s="364">
        <v>155</v>
      </c>
      <c r="J42" s="364">
        <v>61</v>
      </c>
      <c r="K42" s="363" t="s">
        <v>15</v>
      </c>
    </row>
    <row r="43" spans="1:11" x14ac:dyDescent="0.25">
      <c r="A43" s="18" t="s">
        <v>207</v>
      </c>
      <c r="B43" s="7">
        <v>174</v>
      </c>
      <c r="C43" s="269">
        <v>59</v>
      </c>
      <c r="D43" s="269">
        <v>114</v>
      </c>
      <c r="E43" s="269">
        <v>1</v>
      </c>
      <c r="G43" s="361" t="s">
        <v>64</v>
      </c>
      <c r="H43" s="254">
        <v>208</v>
      </c>
      <c r="I43" s="364">
        <v>22</v>
      </c>
      <c r="J43" s="364">
        <v>186</v>
      </c>
      <c r="K43" s="363" t="s">
        <v>15</v>
      </c>
    </row>
    <row r="44" spans="1:11" x14ac:dyDescent="0.25">
      <c r="A44" s="18" t="s">
        <v>77</v>
      </c>
      <c r="B44" s="7">
        <v>166</v>
      </c>
      <c r="C44" s="269">
        <v>54</v>
      </c>
      <c r="D44" s="269">
        <v>109</v>
      </c>
      <c r="E44" s="269">
        <v>3</v>
      </c>
      <c r="G44" s="361" t="s">
        <v>74</v>
      </c>
      <c r="H44" s="254">
        <v>203</v>
      </c>
      <c r="I44" s="364">
        <v>53</v>
      </c>
      <c r="J44" s="364">
        <v>148</v>
      </c>
      <c r="K44" s="364">
        <v>2</v>
      </c>
    </row>
    <row r="45" spans="1:11" x14ac:dyDescent="0.25">
      <c r="A45" s="18" t="s">
        <v>486</v>
      </c>
      <c r="B45" s="7">
        <v>157</v>
      </c>
      <c r="C45" s="269">
        <v>22</v>
      </c>
      <c r="D45" s="269">
        <v>134</v>
      </c>
      <c r="E45" s="269">
        <v>1</v>
      </c>
      <c r="G45" s="361" t="s">
        <v>207</v>
      </c>
      <c r="H45" s="254">
        <v>185</v>
      </c>
      <c r="I45" s="364">
        <v>64</v>
      </c>
      <c r="J45" s="364">
        <v>120</v>
      </c>
      <c r="K45" s="364">
        <v>1</v>
      </c>
    </row>
    <row r="46" spans="1:11" x14ac:dyDescent="0.25">
      <c r="A46" s="18" t="s">
        <v>422</v>
      </c>
      <c r="B46" s="7">
        <v>142</v>
      </c>
      <c r="C46" s="269">
        <v>135</v>
      </c>
      <c r="D46" s="269">
        <v>7</v>
      </c>
      <c r="E46" s="269" t="s">
        <v>15</v>
      </c>
      <c r="G46" s="361" t="s">
        <v>71</v>
      </c>
      <c r="H46" s="254">
        <v>170</v>
      </c>
      <c r="I46" s="364">
        <v>102</v>
      </c>
      <c r="J46" s="364">
        <v>66</v>
      </c>
      <c r="K46" s="364">
        <v>2</v>
      </c>
    </row>
    <row r="47" spans="1:11" x14ac:dyDescent="0.25">
      <c r="A47" s="18" t="s">
        <v>99</v>
      </c>
      <c r="B47" s="7">
        <v>138</v>
      </c>
      <c r="C47" s="269">
        <v>102</v>
      </c>
      <c r="D47" s="269">
        <v>36</v>
      </c>
      <c r="E47" s="269" t="s">
        <v>15</v>
      </c>
      <c r="G47" s="361" t="s">
        <v>77</v>
      </c>
      <c r="H47" s="254">
        <v>157</v>
      </c>
      <c r="I47" s="364">
        <v>43</v>
      </c>
      <c r="J47" s="364">
        <v>111</v>
      </c>
      <c r="K47" s="364">
        <v>3</v>
      </c>
    </row>
    <row r="48" spans="1:11" x14ac:dyDescent="0.25">
      <c r="A48" s="18" t="s">
        <v>71</v>
      </c>
      <c r="B48" s="7">
        <v>130</v>
      </c>
      <c r="C48" s="269">
        <v>67</v>
      </c>
      <c r="D48" s="269">
        <v>62</v>
      </c>
      <c r="E48" s="269">
        <v>1</v>
      </c>
      <c r="G48" s="361" t="s">
        <v>99</v>
      </c>
      <c r="H48" s="254">
        <v>142</v>
      </c>
      <c r="I48" s="364">
        <v>88</v>
      </c>
      <c r="J48" s="364">
        <v>54</v>
      </c>
      <c r="K48" s="363" t="s">
        <v>15</v>
      </c>
    </row>
    <row r="49" spans="1:11" x14ac:dyDescent="0.25">
      <c r="A49" s="18" t="s">
        <v>80</v>
      </c>
      <c r="B49" s="7">
        <v>121</v>
      </c>
      <c r="C49" s="269">
        <v>61</v>
      </c>
      <c r="D49" s="269">
        <v>60</v>
      </c>
      <c r="E49" s="269" t="s">
        <v>15</v>
      </c>
      <c r="G49" s="361" t="s">
        <v>486</v>
      </c>
      <c r="H49" s="254">
        <v>136</v>
      </c>
      <c r="I49" s="364">
        <v>12</v>
      </c>
      <c r="J49" s="364">
        <v>123</v>
      </c>
      <c r="K49" s="364">
        <v>1</v>
      </c>
    </row>
    <row r="50" spans="1:11" x14ac:dyDescent="0.25">
      <c r="A50" s="18" t="s">
        <v>68</v>
      </c>
      <c r="B50" s="7">
        <v>107</v>
      </c>
      <c r="C50" s="269">
        <v>28</v>
      </c>
      <c r="D50" s="269">
        <v>78</v>
      </c>
      <c r="E50" s="269">
        <v>1</v>
      </c>
      <c r="G50" s="361" t="s">
        <v>489</v>
      </c>
      <c r="H50" s="254">
        <v>122</v>
      </c>
      <c r="I50" s="364">
        <v>33</v>
      </c>
      <c r="J50" s="364">
        <v>88</v>
      </c>
      <c r="K50" s="364">
        <v>1</v>
      </c>
    </row>
    <row r="51" spans="1:11" x14ac:dyDescent="0.25">
      <c r="A51" s="18" t="s">
        <v>398</v>
      </c>
      <c r="B51" s="7">
        <v>107</v>
      </c>
      <c r="C51" s="269">
        <v>15</v>
      </c>
      <c r="D51" s="269">
        <v>92</v>
      </c>
      <c r="E51" s="269" t="s">
        <v>15</v>
      </c>
      <c r="G51" s="361" t="s">
        <v>398</v>
      </c>
      <c r="H51" s="254">
        <v>119</v>
      </c>
      <c r="I51" s="364">
        <v>23</v>
      </c>
      <c r="J51" s="364">
        <v>96</v>
      </c>
      <c r="K51" s="363" t="s">
        <v>15</v>
      </c>
    </row>
    <row r="52" spans="1:11" x14ac:dyDescent="0.25">
      <c r="A52" s="18" t="s">
        <v>65</v>
      </c>
      <c r="B52" s="7">
        <v>106</v>
      </c>
      <c r="C52" s="269">
        <v>27</v>
      </c>
      <c r="D52" s="269">
        <v>74</v>
      </c>
      <c r="E52" s="269">
        <v>5</v>
      </c>
      <c r="G52" s="361" t="s">
        <v>80</v>
      </c>
      <c r="H52" s="254">
        <v>119</v>
      </c>
      <c r="I52" s="364">
        <v>53</v>
      </c>
      <c r="J52" s="364">
        <v>66</v>
      </c>
      <c r="K52" s="363" t="s">
        <v>15</v>
      </c>
    </row>
    <row r="53" spans="1:11" x14ac:dyDescent="0.25">
      <c r="A53" s="18" t="s">
        <v>96</v>
      </c>
      <c r="B53" s="7">
        <v>104</v>
      </c>
      <c r="C53" s="269">
        <v>36</v>
      </c>
      <c r="D53" s="269">
        <v>60</v>
      </c>
      <c r="E53" s="269">
        <v>8</v>
      </c>
      <c r="G53" s="361" t="s">
        <v>68</v>
      </c>
      <c r="H53" s="254">
        <v>115</v>
      </c>
      <c r="I53" s="364">
        <v>35</v>
      </c>
      <c r="J53" s="364">
        <v>79</v>
      </c>
      <c r="K53" s="364">
        <v>1</v>
      </c>
    </row>
    <row r="54" spans="1:11" x14ac:dyDescent="0.25">
      <c r="A54" s="18" t="s">
        <v>235</v>
      </c>
      <c r="B54" s="7">
        <v>104</v>
      </c>
      <c r="C54" s="269">
        <v>32</v>
      </c>
      <c r="D54" s="269">
        <v>72</v>
      </c>
      <c r="E54" s="269" t="s">
        <v>15</v>
      </c>
      <c r="G54" s="361" t="s">
        <v>96</v>
      </c>
      <c r="H54" s="254">
        <v>107</v>
      </c>
      <c r="I54" s="364">
        <v>40</v>
      </c>
      <c r="J54" s="364">
        <v>59</v>
      </c>
      <c r="K54" s="364">
        <v>8</v>
      </c>
    </row>
    <row r="55" spans="1:11" x14ac:dyDescent="0.25">
      <c r="A55" s="18" t="s">
        <v>487</v>
      </c>
      <c r="B55" s="7">
        <v>98</v>
      </c>
      <c r="C55" s="269">
        <v>46</v>
      </c>
      <c r="D55" s="269">
        <v>50</v>
      </c>
      <c r="E55" s="269">
        <v>2</v>
      </c>
      <c r="G55" s="361" t="s">
        <v>235</v>
      </c>
      <c r="H55" s="254">
        <v>107</v>
      </c>
      <c r="I55" s="364">
        <v>35</v>
      </c>
      <c r="J55" s="364">
        <v>72</v>
      </c>
      <c r="K55" s="363" t="s">
        <v>15</v>
      </c>
    </row>
    <row r="56" spans="1:11" x14ac:dyDescent="0.25">
      <c r="A56" s="18" t="s">
        <v>488</v>
      </c>
      <c r="B56" s="7">
        <v>97</v>
      </c>
      <c r="C56" s="269">
        <v>57</v>
      </c>
      <c r="D56" s="269">
        <v>40</v>
      </c>
      <c r="E56" s="269" t="s">
        <v>15</v>
      </c>
      <c r="G56" s="361" t="s">
        <v>488</v>
      </c>
      <c r="H56" s="254">
        <v>107</v>
      </c>
      <c r="I56" s="364">
        <v>64</v>
      </c>
      <c r="J56" s="364">
        <v>42</v>
      </c>
      <c r="K56" s="364">
        <v>1</v>
      </c>
    </row>
    <row r="57" spans="1:11" x14ac:dyDescent="0.25">
      <c r="A57" s="18" t="s">
        <v>489</v>
      </c>
      <c r="B57" s="7">
        <v>95</v>
      </c>
      <c r="C57" s="269">
        <v>40</v>
      </c>
      <c r="D57" s="269">
        <v>54</v>
      </c>
      <c r="E57" s="269">
        <v>1</v>
      </c>
      <c r="G57" s="361" t="s">
        <v>208</v>
      </c>
      <c r="H57" s="254">
        <v>104</v>
      </c>
      <c r="I57" s="364">
        <v>91</v>
      </c>
      <c r="J57" s="364">
        <v>11</v>
      </c>
      <c r="K57" s="364">
        <v>2</v>
      </c>
    </row>
    <row r="58" spans="1:11" x14ac:dyDescent="0.25">
      <c r="A58" s="18" t="s">
        <v>419</v>
      </c>
      <c r="B58" s="7">
        <v>88</v>
      </c>
      <c r="C58" s="269">
        <v>68</v>
      </c>
      <c r="D58" s="269">
        <v>19</v>
      </c>
      <c r="E58" s="269">
        <v>1</v>
      </c>
      <c r="G58" s="361" t="s">
        <v>65</v>
      </c>
      <c r="H58" s="254">
        <v>103</v>
      </c>
      <c r="I58" s="364">
        <v>21</v>
      </c>
      <c r="J58" s="364">
        <v>78</v>
      </c>
      <c r="K58" s="364">
        <v>4</v>
      </c>
    </row>
    <row r="59" spans="1:11" x14ac:dyDescent="0.25">
      <c r="A59" s="18" t="s">
        <v>345</v>
      </c>
      <c r="B59" s="7">
        <v>82</v>
      </c>
      <c r="C59" s="269">
        <v>33</v>
      </c>
      <c r="D59" s="269">
        <v>48</v>
      </c>
      <c r="E59" s="269">
        <v>1</v>
      </c>
      <c r="G59" s="361" t="s">
        <v>487</v>
      </c>
      <c r="H59" s="254">
        <v>99</v>
      </c>
      <c r="I59" s="364">
        <v>41</v>
      </c>
      <c r="J59" s="364">
        <v>56</v>
      </c>
      <c r="K59" s="364">
        <v>2</v>
      </c>
    </row>
    <row r="60" spans="1:11" x14ac:dyDescent="0.25">
      <c r="A60" s="18" t="s">
        <v>397</v>
      </c>
      <c r="B60" s="7">
        <v>80</v>
      </c>
      <c r="C60" s="269">
        <v>58</v>
      </c>
      <c r="D60" s="269">
        <v>22</v>
      </c>
      <c r="E60" s="269" t="s">
        <v>15</v>
      </c>
      <c r="G60" s="361" t="s">
        <v>419</v>
      </c>
      <c r="H60" s="254">
        <v>97</v>
      </c>
      <c r="I60" s="364">
        <v>75</v>
      </c>
      <c r="J60" s="364">
        <v>21</v>
      </c>
      <c r="K60" s="364">
        <v>1</v>
      </c>
    </row>
    <row r="61" spans="1:11" x14ac:dyDescent="0.25">
      <c r="A61" s="18" t="s">
        <v>490</v>
      </c>
      <c r="B61" s="7">
        <v>71</v>
      </c>
      <c r="C61" s="269">
        <v>42</v>
      </c>
      <c r="D61" s="269">
        <v>29</v>
      </c>
      <c r="E61" s="269" t="s">
        <v>15</v>
      </c>
      <c r="G61" s="361" t="s">
        <v>490</v>
      </c>
      <c r="H61" s="254">
        <v>95</v>
      </c>
      <c r="I61" s="364">
        <v>64</v>
      </c>
      <c r="J61" s="364">
        <v>31</v>
      </c>
      <c r="K61" s="363" t="s">
        <v>15</v>
      </c>
    </row>
    <row r="62" spans="1:11" x14ac:dyDescent="0.25">
      <c r="A62" s="18" t="s">
        <v>69</v>
      </c>
      <c r="B62" s="7">
        <v>63</v>
      </c>
      <c r="C62" s="269">
        <v>45</v>
      </c>
      <c r="D62" s="269">
        <v>18</v>
      </c>
      <c r="E62" s="269" t="s">
        <v>15</v>
      </c>
      <c r="G62" s="361" t="s">
        <v>345</v>
      </c>
      <c r="H62" s="254">
        <v>78</v>
      </c>
      <c r="I62" s="364">
        <v>27</v>
      </c>
      <c r="J62" s="364">
        <v>50</v>
      </c>
      <c r="K62" s="364">
        <v>1</v>
      </c>
    </row>
    <row r="63" spans="1:11" x14ac:dyDescent="0.25">
      <c r="A63" s="18" t="s">
        <v>208</v>
      </c>
      <c r="B63" s="7">
        <v>59</v>
      </c>
      <c r="C63" s="269">
        <v>45</v>
      </c>
      <c r="D63" s="269">
        <v>10</v>
      </c>
      <c r="E63" s="269">
        <v>4</v>
      </c>
      <c r="G63" s="361" t="s">
        <v>69</v>
      </c>
      <c r="H63" s="254">
        <v>75</v>
      </c>
      <c r="I63" s="364">
        <v>56</v>
      </c>
      <c r="J63" s="364">
        <v>18</v>
      </c>
      <c r="K63" s="364">
        <v>1</v>
      </c>
    </row>
    <row r="64" spans="1:11" ht="26.25" x14ac:dyDescent="0.25">
      <c r="A64" s="18" t="s">
        <v>421</v>
      </c>
      <c r="B64" s="7">
        <v>47</v>
      </c>
      <c r="C64" s="269">
        <v>11</v>
      </c>
      <c r="D64" s="269">
        <v>34</v>
      </c>
      <c r="E64" s="269">
        <v>2</v>
      </c>
      <c r="G64" s="367" t="s">
        <v>421</v>
      </c>
      <c r="H64" s="255">
        <v>54</v>
      </c>
      <c r="I64" s="366">
        <v>17</v>
      </c>
      <c r="J64" s="366">
        <v>35</v>
      </c>
      <c r="K64" s="366">
        <v>2</v>
      </c>
    </row>
    <row r="65" spans="1:11" x14ac:dyDescent="0.25">
      <c r="A65" s="18" t="s">
        <v>491</v>
      </c>
      <c r="B65" s="7">
        <v>45</v>
      </c>
      <c r="C65" s="269">
        <v>14</v>
      </c>
      <c r="D65" s="269">
        <v>31</v>
      </c>
      <c r="E65" s="269" t="s">
        <v>15</v>
      </c>
      <c r="G65" s="361" t="s">
        <v>491</v>
      </c>
      <c r="H65" s="254">
        <v>46</v>
      </c>
      <c r="I65" s="364">
        <v>14</v>
      </c>
      <c r="J65" s="364">
        <v>32</v>
      </c>
      <c r="K65" s="363" t="s">
        <v>15</v>
      </c>
    </row>
    <row r="66" spans="1:11" x14ac:dyDescent="0.25">
      <c r="A66" s="18" t="s">
        <v>492</v>
      </c>
      <c r="B66" s="7">
        <v>38</v>
      </c>
      <c r="C66" s="269">
        <v>7</v>
      </c>
      <c r="D66" s="269">
        <v>30</v>
      </c>
      <c r="E66" s="269">
        <v>1</v>
      </c>
      <c r="G66" s="361" t="s">
        <v>231</v>
      </c>
      <c r="H66" s="254">
        <v>46</v>
      </c>
      <c r="I66" s="364">
        <v>26</v>
      </c>
      <c r="J66" s="364">
        <v>20</v>
      </c>
      <c r="K66" s="363" t="s">
        <v>15</v>
      </c>
    </row>
    <row r="67" spans="1:11" x14ac:dyDescent="0.25">
      <c r="A67" s="18" t="s">
        <v>231</v>
      </c>
      <c r="B67" s="7">
        <v>36</v>
      </c>
      <c r="C67" s="269">
        <v>17</v>
      </c>
      <c r="D67" s="269">
        <v>19</v>
      </c>
      <c r="E67" s="269" t="s">
        <v>15</v>
      </c>
      <c r="G67" s="361" t="s">
        <v>227</v>
      </c>
      <c r="H67" s="254">
        <v>41</v>
      </c>
      <c r="I67" s="364">
        <v>23</v>
      </c>
      <c r="J67" s="364">
        <v>15</v>
      </c>
      <c r="K67" s="364">
        <v>3</v>
      </c>
    </row>
    <row r="68" spans="1:11" x14ac:dyDescent="0.25">
      <c r="A68" s="18" t="s">
        <v>90</v>
      </c>
      <c r="B68" s="7">
        <v>35</v>
      </c>
      <c r="C68" s="269">
        <v>13</v>
      </c>
      <c r="D68" s="269">
        <v>22</v>
      </c>
      <c r="E68" s="269" t="s">
        <v>15</v>
      </c>
      <c r="G68" s="361" t="s">
        <v>492</v>
      </c>
      <c r="H68" s="254">
        <v>40</v>
      </c>
      <c r="I68" s="364">
        <v>8</v>
      </c>
      <c r="J68" s="364">
        <v>31</v>
      </c>
      <c r="K68" s="364">
        <v>1</v>
      </c>
    </row>
    <row r="69" spans="1:11" x14ac:dyDescent="0.25">
      <c r="A69" s="18" t="s">
        <v>493</v>
      </c>
      <c r="B69" s="7">
        <v>35</v>
      </c>
      <c r="C69" s="269">
        <v>15</v>
      </c>
      <c r="D69" s="269">
        <v>20</v>
      </c>
      <c r="E69" s="269" t="s">
        <v>15</v>
      </c>
      <c r="G69" s="361" t="s">
        <v>496</v>
      </c>
      <c r="H69" s="254">
        <v>37</v>
      </c>
      <c r="I69" s="364">
        <v>11</v>
      </c>
      <c r="J69" s="364">
        <v>26</v>
      </c>
      <c r="K69" s="363" t="s">
        <v>15</v>
      </c>
    </row>
    <row r="70" spans="1:11" x14ac:dyDescent="0.25">
      <c r="A70" s="18" t="s">
        <v>496</v>
      </c>
      <c r="B70" s="7">
        <v>32</v>
      </c>
      <c r="C70" s="269">
        <v>9</v>
      </c>
      <c r="D70" s="269">
        <v>23</v>
      </c>
      <c r="E70" s="269" t="s">
        <v>15</v>
      </c>
      <c r="G70" s="361" t="s">
        <v>494</v>
      </c>
      <c r="H70" s="254">
        <v>34</v>
      </c>
      <c r="I70" s="364">
        <v>9</v>
      </c>
      <c r="J70" s="364">
        <v>25</v>
      </c>
      <c r="K70" s="363" t="s">
        <v>15</v>
      </c>
    </row>
    <row r="71" spans="1:11" x14ac:dyDescent="0.25">
      <c r="A71" s="18" t="s">
        <v>495</v>
      </c>
      <c r="B71" s="7">
        <v>32</v>
      </c>
      <c r="C71" s="269">
        <v>29</v>
      </c>
      <c r="D71" s="269">
        <v>3</v>
      </c>
      <c r="E71" s="269" t="s">
        <v>15</v>
      </c>
      <c r="G71" s="361" t="s">
        <v>400</v>
      </c>
      <c r="H71" s="254">
        <v>33</v>
      </c>
      <c r="I71" s="364">
        <v>16</v>
      </c>
      <c r="J71" s="364">
        <v>17</v>
      </c>
      <c r="K71" s="363" t="s">
        <v>15</v>
      </c>
    </row>
    <row r="72" spans="1:11" x14ac:dyDescent="0.25">
      <c r="A72" s="18" t="s">
        <v>494</v>
      </c>
      <c r="B72" s="7">
        <v>31</v>
      </c>
      <c r="C72" s="269">
        <v>7</v>
      </c>
      <c r="D72" s="269">
        <v>24</v>
      </c>
      <c r="E72" s="269" t="s">
        <v>15</v>
      </c>
      <c r="G72" s="361" t="s">
        <v>90</v>
      </c>
      <c r="H72" s="254">
        <v>33</v>
      </c>
      <c r="I72" s="364">
        <v>11</v>
      </c>
      <c r="J72" s="364">
        <v>22</v>
      </c>
      <c r="K72" s="363" t="s">
        <v>15</v>
      </c>
    </row>
    <row r="73" spans="1:11" x14ac:dyDescent="0.25">
      <c r="A73" s="18" t="s">
        <v>497</v>
      </c>
      <c r="B73" s="7">
        <v>31</v>
      </c>
      <c r="C73" s="269">
        <v>10</v>
      </c>
      <c r="D73" s="269">
        <v>21</v>
      </c>
      <c r="E73" s="269" t="s">
        <v>15</v>
      </c>
      <c r="G73" s="361" t="s">
        <v>493</v>
      </c>
      <c r="H73" s="254">
        <v>33</v>
      </c>
      <c r="I73" s="364">
        <v>13</v>
      </c>
      <c r="J73" s="364">
        <v>20</v>
      </c>
      <c r="K73" s="363" t="s">
        <v>15</v>
      </c>
    </row>
    <row r="74" spans="1:11" x14ac:dyDescent="0.25">
      <c r="A74" s="18" t="s">
        <v>400</v>
      </c>
      <c r="B74" s="7">
        <v>30</v>
      </c>
      <c r="C74" s="269">
        <v>13</v>
      </c>
      <c r="D74" s="269">
        <v>17</v>
      </c>
      <c r="E74" s="269" t="s">
        <v>15</v>
      </c>
      <c r="G74" s="361" t="s">
        <v>497</v>
      </c>
      <c r="H74" s="254">
        <v>31</v>
      </c>
      <c r="I74" s="364">
        <v>11</v>
      </c>
      <c r="J74" s="364">
        <v>20</v>
      </c>
      <c r="K74" s="363" t="s">
        <v>15</v>
      </c>
    </row>
    <row r="75" spans="1:11" x14ac:dyDescent="0.25">
      <c r="A75" s="18" t="s">
        <v>73</v>
      </c>
      <c r="B75" s="7">
        <v>30</v>
      </c>
      <c r="C75" s="269">
        <v>7</v>
      </c>
      <c r="D75" s="269">
        <v>23</v>
      </c>
      <c r="E75" s="269" t="s">
        <v>15</v>
      </c>
      <c r="G75" s="361" t="s">
        <v>495</v>
      </c>
      <c r="H75" s="254">
        <v>31</v>
      </c>
      <c r="I75" s="364">
        <v>28</v>
      </c>
      <c r="J75" s="364">
        <v>3</v>
      </c>
      <c r="K75" s="363" t="s">
        <v>15</v>
      </c>
    </row>
    <row r="76" spans="1:11" x14ac:dyDescent="0.25">
      <c r="A76" s="18" t="s">
        <v>227</v>
      </c>
      <c r="B76" s="7">
        <v>29</v>
      </c>
      <c r="C76" s="269">
        <v>9</v>
      </c>
      <c r="D76" s="269">
        <v>16</v>
      </c>
      <c r="E76" s="269">
        <v>4</v>
      </c>
      <c r="G76" s="361" t="s">
        <v>73</v>
      </c>
      <c r="H76" s="254">
        <v>29</v>
      </c>
      <c r="I76" s="364">
        <v>7</v>
      </c>
      <c r="J76" s="364">
        <v>22</v>
      </c>
      <c r="K76" s="363" t="s">
        <v>15</v>
      </c>
    </row>
    <row r="77" spans="1:11" x14ac:dyDescent="0.25">
      <c r="A77" s="18" t="s">
        <v>86</v>
      </c>
      <c r="B77" s="7">
        <v>27</v>
      </c>
      <c r="C77" s="269">
        <v>12</v>
      </c>
      <c r="D77" s="269">
        <v>14</v>
      </c>
      <c r="E77" s="269">
        <v>1</v>
      </c>
      <c r="G77" s="361" t="s">
        <v>86</v>
      </c>
      <c r="H77" s="254">
        <v>29</v>
      </c>
      <c r="I77" s="364">
        <v>13</v>
      </c>
      <c r="J77" s="364">
        <v>15</v>
      </c>
      <c r="K77" s="364">
        <v>1</v>
      </c>
    </row>
    <row r="78" spans="1:11" x14ac:dyDescent="0.25">
      <c r="A78" s="18" t="s">
        <v>498</v>
      </c>
      <c r="B78" s="7">
        <v>25</v>
      </c>
      <c r="C78" s="269">
        <v>1</v>
      </c>
      <c r="D78" s="269">
        <v>24</v>
      </c>
      <c r="E78" s="269" t="s">
        <v>15</v>
      </c>
      <c r="G78" s="365" t="s">
        <v>513</v>
      </c>
      <c r="H78" s="254">
        <v>25</v>
      </c>
      <c r="I78" s="364">
        <v>12</v>
      </c>
      <c r="J78" s="364">
        <v>13</v>
      </c>
      <c r="K78" s="363" t="s">
        <v>15</v>
      </c>
    </row>
    <row r="79" spans="1:11" x14ac:dyDescent="0.25">
      <c r="A79" s="18" t="s">
        <v>500</v>
      </c>
      <c r="B79" s="7">
        <v>25</v>
      </c>
      <c r="C79" s="269">
        <v>19</v>
      </c>
      <c r="D79" s="269">
        <v>6</v>
      </c>
      <c r="E79" s="269" t="s">
        <v>15</v>
      </c>
      <c r="G79" s="361" t="s">
        <v>498</v>
      </c>
      <c r="H79" s="254">
        <v>23</v>
      </c>
      <c r="I79" s="363" t="s">
        <v>15</v>
      </c>
      <c r="J79" s="364">
        <v>23</v>
      </c>
      <c r="K79" s="363" t="s">
        <v>15</v>
      </c>
    </row>
    <row r="80" spans="1:11" x14ac:dyDescent="0.25">
      <c r="A80" s="18" t="s">
        <v>499</v>
      </c>
      <c r="B80" s="7">
        <v>23</v>
      </c>
      <c r="C80" s="269">
        <v>2</v>
      </c>
      <c r="D80" s="269">
        <v>19</v>
      </c>
      <c r="E80" s="269">
        <v>2</v>
      </c>
      <c r="G80" s="361" t="s">
        <v>499</v>
      </c>
      <c r="H80" s="254">
        <v>22</v>
      </c>
      <c r="I80" s="364">
        <v>2</v>
      </c>
      <c r="J80" s="364">
        <v>18</v>
      </c>
      <c r="K80" s="364">
        <v>2</v>
      </c>
    </row>
    <row r="81" spans="1:11" x14ac:dyDescent="0.25">
      <c r="A81" s="18" t="s">
        <v>157</v>
      </c>
      <c r="B81" s="7">
        <v>19</v>
      </c>
      <c r="C81" s="269">
        <v>5</v>
      </c>
      <c r="D81" s="269">
        <v>14</v>
      </c>
      <c r="E81" s="269" t="s">
        <v>15</v>
      </c>
      <c r="G81" s="361" t="s">
        <v>157</v>
      </c>
      <c r="H81" s="254">
        <v>22</v>
      </c>
      <c r="I81" s="364">
        <v>7</v>
      </c>
      <c r="J81" s="364">
        <v>15</v>
      </c>
      <c r="K81" s="363" t="s">
        <v>15</v>
      </c>
    </row>
    <row r="82" spans="1:11" x14ac:dyDescent="0.25">
      <c r="A82" s="18" t="s">
        <v>513</v>
      </c>
      <c r="B82" s="7">
        <v>18</v>
      </c>
      <c r="C82" s="269">
        <v>10</v>
      </c>
      <c r="D82" s="269">
        <v>8</v>
      </c>
      <c r="E82" s="269" t="s">
        <v>15</v>
      </c>
      <c r="G82" s="361" t="s">
        <v>500</v>
      </c>
      <c r="H82" s="254">
        <v>20</v>
      </c>
      <c r="I82" s="364">
        <v>12</v>
      </c>
      <c r="J82" s="364">
        <v>8</v>
      </c>
      <c r="K82" s="363" t="s">
        <v>15</v>
      </c>
    </row>
    <row r="83" spans="1:11" x14ac:dyDescent="0.25">
      <c r="A83" s="18" t="s">
        <v>87</v>
      </c>
      <c r="B83" s="7">
        <v>17</v>
      </c>
      <c r="C83" s="269">
        <v>12</v>
      </c>
      <c r="D83" s="269">
        <v>5</v>
      </c>
      <c r="E83" s="269" t="s">
        <v>15</v>
      </c>
      <c r="G83" s="361" t="s">
        <v>87</v>
      </c>
      <c r="H83" s="254">
        <v>17</v>
      </c>
      <c r="I83" s="364">
        <v>12</v>
      </c>
      <c r="J83" s="364">
        <v>5</v>
      </c>
      <c r="K83" s="363" t="s">
        <v>15</v>
      </c>
    </row>
    <row r="84" spans="1:11" x14ac:dyDescent="0.25">
      <c r="A84" s="18" t="s">
        <v>234</v>
      </c>
      <c r="B84" s="7">
        <v>16</v>
      </c>
      <c r="C84" s="269">
        <v>5</v>
      </c>
      <c r="D84" s="269">
        <v>11</v>
      </c>
      <c r="E84" s="269" t="s">
        <v>15</v>
      </c>
      <c r="G84" s="361" t="s">
        <v>503</v>
      </c>
      <c r="H84" s="254">
        <v>16</v>
      </c>
      <c r="I84" s="364">
        <v>8</v>
      </c>
      <c r="J84" s="364">
        <v>8</v>
      </c>
      <c r="K84" s="363" t="s">
        <v>15</v>
      </c>
    </row>
    <row r="85" spans="1:11" x14ac:dyDescent="0.25">
      <c r="A85" s="18" t="s">
        <v>501</v>
      </c>
      <c r="B85" s="7">
        <v>15</v>
      </c>
      <c r="C85" s="269">
        <v>3</v>
      </c>
      <c r="D85" s="269">
        <v>12</v>
      </c>
      <c r="E85" s="269" t="s">
        <v>15</v>
      </c>
      <c r="G85" s="361" t="s">
        <v>234</v>
      </c>
      <c r="H85" s="254">
        <v>16</v>
      </c>
      <c r="I85" s="364">
        <v>2</v>
      </c>
      <c r="J85" s="364">
        <v>14</v>
      </c>
      <c r="K85" s="363" t="s">
        <v>15</v>
      </c>
    </row>
    <row r="86" spans="1:11" x14ac:dyDescent="0.25">
      <c r="A86" s="18" t="s">
        <v>960</v>
      </c>
      <c r="B86" s="7">
        <v>14</v>
      </c>
      <c r="C86" s="269">
        <v>5</v>
      </c>
      <c r="D86" s="269">
        <v>7</v>
      </c>
      <c r="E86" s="269">
        <v>2</v>
      </c>
      <c r="G86" s="361" t="s">
        <v>502</v>
      </c>
      <c r="H86" s="254">
        <v>15</v>
      </c>
      <c r="I86" s="364">
        <v>2</v>
      </c>
      <c r="J86" s="364">
        <v>13</v>
      </c>
      <c r="K86" s="363" t="s">
        <v>15</v>
      </c>
    </row>
    <row r="87" spans="1:11" x14ac:dyDescent="0.25">
      <c r="A87" s="18" t="s">
        <v>502</v>
      </c>
      <c r="B87" s="7">
        <v>14</v>
      </c>
      <c r="C87" s="269">
        <v>2</v>
      </c>
      <c r="D87" s="269">
        <v>12</v>
      </c>
      <c r="E87" s="269" t="s">
        <v>15</v>
      </c>
      <c r="G87" s="361" t="s">
        <v>514</v>
      </c>
      <c r="H87" s="254">
        <v>15</v>
      </c>
      <c r="I87" s="364">
        <v>1</v>
      </c>
      <c r="J87" s="364">
        <v>13</v>
      </c>
      <c r="K87" s="364">
        <v>1</v>
      </c>
    </row>
    <row r="88" spans="1:11" x14ac:dyDescent="0.25">
      <c r="A88" s="18" t="s">
        <v>85</v>
      </c>
      <c r="B88" s="7">
        <v>14</v>
      </c>
      <c r="C88" s="269">
        <v>5</v>
      </c>
      <c r="D88" s="269">
        <v>8</v>
      </c>
      <c r="E88" s="269">
        <v>1</v>
      </c>
      <c r="G88" s="361" t="s">
        <v>960</v>
      </c>
      <c r="H88" s="254">
        <v>14</v>
      </c>
      <c r="I88" s="364">
        <v>4</v>
      </c>
      <c r="J88" s="364">
        <v>9</v>
      </c>
      <c r="K88" s="364">
        <v>1</v>
      </c>
    </row>
    <row r="89" spans="1:11" x14ac:dyDescent="0.25">
      <c r="A89" s="18" t="s">
        <v>503</v>
      </c>
      <c r="B89" s="7">
        <v>14</v>
      </c>
      <c r="C89" s="269">
        <v>7</v>
      </c>
      <c r="D89" s="269">
        <v>7</v>
      </c>
      <c r="E89" s="269" t="s">
        <v>15</v>
      </c>
      <c r="G89" s="361" t="s">
        <v>501</v>
      </c>
      <c r="H89" s="254">
        <v>13</v>
      </c>
      <c r="I89" s="364">
        <v>1</v>
      </c>
      <c r="J89" s="364">
        <v>12</v>
      </c>
      <c r="K89" s="363" t="s">
        <v>15</v>
      </c>
    </row>
    <row r="90" spans="1:11" x14ac:dyDescent="0.25">
      <c r="A90" s="18" t="s">
        <v>507</v>
      </c>
      <c r="B90" s="7">
        <v>12</v>
      </c>
      <c r="C90" s="269">
        <v>3</v>
      </c>
      <c r="D90" s="269">
        <v>9</v>
      </c>
      <c r="E90" s="269" t="s">
        <v>15</v>
      </c>
      <c r="G90" s="361" t="s">
        <v>515</v>
      </c>
      <c r="H90" s="254">
        <v>13</v>
      </c>
      <c r="I90" s="364">
        <v>8</v>
      </c>
      <c r="J90" s="364">
        <v>5</v>
      </c>
      <c r="K90" s="363" t="s">
        <v>15</v>
      </c>
    </row>
    <row r="91" spans="1:11" x14ac:dyDescent="0.25">
      <c r="A91" s="18" t="s">
        <v>504</v>
      </c>
      <c r="B91" s="7">
        <v>11</v>
      </c>
      <c r="C91" s="269" t="s">
        <v>15</v>
      </c>
      <c r="D91" s="269">
        <v>11</v>
      </c>
      <c r="E91" s="269" t="s">
        <v>15</v>
      </c>
      <c r="G91" s="361" t="s">
        <v>510</v>
      </c>
      <c r="H91" s="254">
        <v>13</v>
      </c>
      <c r="I91" s="364">
        <v>6</v>
      </c>
      <c r="J91" s="364">
        <v>7</v>
      </c>
      <c r="K91" s="363" t="s">
        <v>15</v>
      </c>
    </row>
    <row r="92" spans="1:11" x14ac:dyDescent="0.25">
      <c r="A92" s="18" t="s">
        <v>510</v>
      </c>
      <c r="B92" s="7">
        <v>11</v>
      </c>
      <c r="C92" s="269">
        <v>4</v>
      </c>
      <c r="D92" s="269">
        <v>7</v>
      </c>
      <c r="E92" s="269" t="s">
        <v>15</v>
      </c>
      <c r="G92" s="361" t="s">
        <v>85</v>
      </c>
      <c r="H92" s="254">
        <v>13</v>
      </c>
      <c r="I92" s="364">
        <v>4</v>
      </c>
      <c r="J92" s="364">
        <v>9</v>
      </c>
      <c r="K92" s="363" t="s">
        <v>15</v>
      </c>
    </row>
    <row r="93" spans="1:11" x14ac:dyDescent="0.25">
      <c r="A93" s="18" t="s">
        <v>344</v>
      </c>
      <c r="B93" s="7">
        <v>10</v>
      </c>
      <c r="C93" s="269">
        <v>3</v>
      </c>
      <c r="D93" s="269">
        <v>7</v>
      </c>
      <c r="E93" s="269" t="s">
        <v>15</v>
      </c>
      <c r="G93" s="361" t="s">
        <v>507</v>
      </c>
      <c r="H93" s="254">
        <v>13</v>
      </c>
      <c r="I93" s="364">
        <v>3</v>
      </c>
      <c r="J93" s="364">
        <v>10</v>
      </c>
      <c r="K93" s="363" t="s">
        <v>15</v>
      </c>
    </row>
    <row r="94" spans="1:11" x14ac:dyDescent="0.25">
      <c r="A94" s="18" t="s">
        <v>515</v>
      </c>
      <c r="B94" s="7">
        <v>10</v>
      </c>
      <c r="C94" s="269">
        <v>6</v>
      </c>
      <c r="D94" s="269">
        <v>4</v>
      </c>
      <c r="E94" s="269" t="s">
        <v>15</v>
      </c>
      <c r="G94" s="361" t="s">
        <v>344</v>
      </c>
      <c r="H94" s="254">
        <v>12</v>
      </c>
      <c r="I94" s="364">
        <v>2</v>
      </c>
      <c r="J94" s="364">
        <v>10</v>
      </c>
      <c r="K94" s="363" t="s">
        <v>15</v>
      </c>
    </row>
    <row r="95" spans="1:11" x14ac:dyDescent="0.25">
      <c r="A95" s="18" t="s">
        <v>521</v>
      </c>
      <c r="B95" s="7">
        <v>10</v>
      </c>
      <c r="C95" s="269">
        <v>3</v>
      </c>
      <c r="D95" s="269">
        <v>6</v>
      </c>
      <c r="E95" s="269">
        <v>1</v>
      </c>
      <c r="G95" s="361" t="s">
        <v>509</v>
      </c>
      <c r="H95" s="254">
        <v>12</v>
      </c>
      <c r="I95" s="364">
        <v>2</v>
      </c>
      <c r="J95" s="364">
        <v>10</v>
      </c>
      <c r="K95" s="363" t="s">
        <v>15</v>
      </c>
    </row>
    <row r="96" spans="1:11" x14ac:dyDescent="0.25">
      <c r="A96" s="18" t="s">
        <v>509</v>
      </c>
      <c r="B96" s="7">
        <v>10</v>
      </c>
      <c r="C96" s="269">
        <v>3</v>
      </c>
      <c r="D96" s="269">
        <v>7</v>
      </c>
      <c r="E96" s="269" t="s">
        <v>15</v>
      </c>
      <c r="G96" s="361" t="s">
        <v>533</v>
      </c>
      <c r="H96" s="254">
        <v>11</v>
      </c>
      <c r="I96" s="364">
        <v>10</v>
      </c>
      <c r="J96" s="364">
        <v>1</v>
      </c>
      <c r="K96" s="363" t="s">
        <v>15</v>
      </c>
    </row>
    <row r="97" spans="1:11" x14ac:dyDescent="0.25">
      <c r="A97" s="18" t="s">
        <v>89</v>
      </c>
      <c r="B97" s="7">
        <v>10</v>
      </c>
      <c r="C97" s="269" t="s">
        <v>15</v>
      </c>
      <c r="D97" s="269">
        <v>10</v>
      </c>
      <c r="E97" s="269" t="s">
        <v>15</v>
      </c>
      <c r="G97" s="361" t="s">
        <v>521</v>
      </c>
      <c r="H97" s="254">
        <v>11</v>
      </c>
      <c r="I97" s="364">
        <v>4</v>
      </c>
      <c r="J97" s="364">
        <v>6</v>
      </c>
      <c r="K97" s="364">
        <v>1</v>
      </c>
    </row>
    <row r="98" spans="1:11" x14ac:dyDescent="0.25">
      <c r="A98" s="18" t="s">
        <v>506</v>
      </c>
      <c r="B98" s="7">
        <v>10</v>
      </c>
      <c r="C98" s="269">
        <v>3</v>
      </c>
      <c r="D98" s="269">
        <v>7</v>
      </c>
      <c r="E98" s="269" t="s">
        <v>15</v>
      </c>
      <c r="G98" s="361" t="s">
        <v>519</v>
      </c>
      <c r="H98" s="254">
        <v>11</v>
      </c>
      <c r="I98" s="364">
        <v>5</v>
      </c>
      <c r="J98" s="364">
        <v>6</v>
      </c>
      <c r="K98" s="363" t="s">
        <v>15</v>
      </c>
    </row>
    <row r="99" spans="1:11" x14ac:dyDescent="0.25">
      <c r="A99" s="18" t="s">
        <v>511</v>
      </c>
      <c r="B99" s="7">
        <v>10</v>
      </c>
      <c r="C99" s="269">
        <v>4</v>
      </c>
      <c r="D99" s="269">
        <v>6</v>
      </c>
      <c r="E99" s="269" t="s">
        <v>15</v>
      </c>
      <c r="G99" s="361" t="s">
        <v>504</v>
      </c>
      <c r="H99" s="254">
        <v>11</v>
      </c>
      <c r="I99" s="363" t="s">
        <v>15</v>
      </c>
      <c r="J99" s="364">
        <v>11</v>
      </c>
      <c r="K99" s="363" t="s">
        <v>15</v>
      </c>
    </row>
    <row r="100" spans="1:11" x14ac:dyDescent="0.25">
      <c r="A100" s="18" t="s">
        <v>508</v>
      </c>
      <c r="B100" s="7">
        <v>9</v>
      </c>
      <c r="C100" s="269">
        <v>3</v>
      </c>
      <c r="D100" s="269">
        <v>6</v>
      </c>
      <c r="E100" s="269" t="s">
        <v>15</v>
      </c>
      <c r="G100" s="361" t="s">
        <v>505</v>
      </c>
      <c r="H100" s="254">
        <v>11</v>
      </c>
      <c r="I100" s="364">
        <v>7</v>
      </c>
      <c r="J100" s="364">
        <v>4</v>
      </c>
      <c r="K100" s="363" t="s">
        <v>15</v>
      </c>
    </row>
    <row r="101" spans="1:11" x14ac:dyDescent="0.25">
      <c r="A101" s="18" t="s">
        <v>505</v>
      </c>
      <c r="B101" s="7">
        <v>9</v>
      </c>
      <c r="C101" s="269">
        <v>6</v>
      </c>
      <c r="D101" s="269">
        <v>3</v>
      </c>
      <c r="E101" s="269" t="s">
        <v>15</v>
      </c>
      <c r="G101" s="361" t="s">
        <v>511</v>
      </c>
      <c r="H101" s="254">
        <v>11</v>
      </c>
      <c r="I101" s="364">
        <v>4</v>
      </c>
      <c r="J101" s="364">
        <v>7</v>
      </c>
      <c r="K101" s="363" t="s">
        <v>15</v>
      </c>
    </row>
    <row r="102" spans="1:11" x14ac:dyDescent="0.25">
      <c r="A102" s="18" t="s">
        <v>88</v>
      </c>
      <c r="B102" s="7">
        <v>8</v>
      </c>
      <c r="C102" s="269">
        <v>1</v>
      </c>
      <c r="D102" s="269">
        <v>7</v>
      </c>
      <c r="E102" s="269" t="s">
        <v>15</v>
      </c>
      <c r="G102" s="361" t="s">
        <v>506</v>
      </c>
      <c r="H102" s="254">
        <v>10</v>
      </c>
      <c r="I102" s="364">
        <v>2</v>
      </c>
      <c r="J102" s="364">
        <v>8</v>
      </c>
      <c r="K102" s="363" t="s">
        <v>15</v>
      </c>
    </row>
    <row r="103" spans="1:11" x14ac:dyDescent="0.25">
      <c r="A103" s="18" t="s">
        <v>512</v>
      </c>
      <c r="B103" s="7">
        <v>8</v>
      </c>
      <c r="C103" s="269" t="s">
        <v>15</v>
      </c>
      <c r="D103" s="269">
        <v>8</v>
      </c>
      <c r="E103" s="269" t="s">
        <v>15</v>
      </c>
      <c r="G103" s="361" t="s">
        <v>516</v>
      </c>
      <c r="H103" s="254">
        <v>10</v>
      </c>
      <c r="I103" s="364">
        <v>2</v>
      </c>
      <c r="J103" s="364">
        <v>8</v>
      </c>
      <c r="K103" s="363" t="s">
        <v>15</v>
      </c>
    </row>
    <row r="104" spans="1:11" x14ac:dyDescent="0.25">
      <c r="A104" s="18" t="s">
        <v>516</v>
      </c>
      <c r="B104" s="7">
        <v>8</v>
      </c>
      <c r="C104" s="269">
        <v>2</v>
      </c>
      <c r="D104" s="269">
        <v>6</v>
      </c>
      <c r="E104" s="269" t="s">
        <v>15</v>
      </c>
      <c r="G104" s="361" t="s">
        <v>89</v>
      </c>
      <c r="H104" s="254">
        <v>9</v>
      </c>
      <c r="I104" s="363" t="s">
        <v>15</v>
      </c>
      <c r="J104" s="364">
        <v>9</v>
      </c>
      <c r="K104" s="363" t="s">
        <v>15</v>
      </c>
    </row>
    <row r="105" spans="1:11" x14ac:dyDescent="0.25">
      <c r="A105" s="18" t="s">
        <v>517</v>
      </c>
      <c r="B105" s="7">
        <v>8</v>
      </c>
      <c r="C105" s="269">
        <v>2</v>
      </c>
      <c r="D105" s="269">
        <v>6</v>
      </c>
      <c r="E105" s="269" t="s">
        <v>15</v>
      </c>
      <c r="G105" s="361" t="s">
        <v>512</v>
      </c>
      <c r="H105" s="254">
        <v>9</v>
      </c>
      <c r="I105" s="364">
        <v>1</v>
      </c>
      <c r="J105" s="364">
        <v>8</v>
      </c>
      <c r="K105" s="363" t="s">
        <v>15</v>
      </c>
    </row>
    <row r="106" spans="1:11" x14ac:dyDescent="0.25">
      <c r="A106" s="18" t="s">
        <v>519</v>
      </c>
      <c r="B106" s="7">
        <v>7</v>
      </c>
      <c r="C106" s="269">
        <v>3</v>
      </c>
      <c r="D106" s="269">
        <v>4</v>
      </c>
      <c r="E106" s="269" t="s">
        <v>15</v>
      </c>
      <c r="G106" s="361" t="s">
        <v>527</v>
      </c>
      <c r="H106" s="254">
        <v>9</v>
      </c>
      <c r="I106" s="364">
        <v>3</v>
      </c>
      <c r="J106" s="364">
        <v>6</v>
      </c>
      <c r="K106" s="363" t="s">
        <v>15</v>
      </c>
    </row>
    <row r="107" spans="1:11" x14ac:dyDescent="0.25">
      <c r="A107" s="18" t="s">
        <v>251</v>
      </c>
      <c r="B107" s="7">
        <v>7</v>
      </c>
      <c r="C107" s="269">
        <v>1</v>
      </c>
      <c r="D107" s="269">
        <v>6</v>
      </c>
      <c r="E107" s="269" t="s">
        <v>15</v>
      </c>
      <c r="G107" s="361" t="s">
        <v>88</v>
      </c>
      <c r="H107" s="254">
        <v>8</v>
      </c>
      <c r="I107" s="364">
        <v>1</v>
      </c>
      <c r="J107" s="364">
        <v>7</v>
      </c>
      <c r="K107" s="363" t="s">
        <v>15</v>
      </c>
    </row>
    <row r="108" spans="1:11" x14ac:dyDescent="0.25">
      <c r="A108" s="18" t="s">
        <v>527</v>
      </c>
      <c r="B108" s="7">
        <v>7</v>
      </c>
      <c r="C108" s="269" t="s">
        <v>15</v>
      </c>
      <c r="D108" s="269">
        <v>7</v>
      </c>
      <c r="E108" s="269" t="s">
        <v>15</v>
      </c>
      <c r="G108" s="361" t="s">
        <v>866</v>
      </c>
      <c r="H108" s="254">
        <v>8</v>
      </c>
      <c r="I108" s="364">
        <v>7</v>
      </c>
      <c r="J108" s="364">
        <v>1</v>
      </c>
      <c r="K108" s="363" t="s">
        <v>15</v>
      </c>
    </row>
    <row r="109" spans="1:11" x14ac:dyDescent="0.25">
      <c r="A109" s="18" t="s">
        <v>514</v>
      </c>
      <c r="B109" s="7">
        <v>7</v>
      </c>
      <c r="C109" s="269">
        <v>1</v>
      </c>
      <c r="D109" s="269">
        <v>5</v>
      </c>
      <c r="E109" s="269">
        <v>1</v>
      </c>
      <c r="G109" s="361" t="s">
        <v>508</v>
      </c>
      <c r="H109" s="254">
        <v>7</v>
      </c>
      <c r="I109" s="364">
        <v>2</v>
      </c>
      <c r="J109" s="364">
        <v>5</v>
      </c>
      <c r="K109" s="363" t="s">
        <v>15</v>
      </c>
    </row>
    <row r="110" spans="1:11" x14ac:dyDescent="0.25">
      <c r="A110" s="18" t="s">
        <v>518</v>
      </c>
      <c r="B110" s="7">
        <v>6</v>
      </c>
      <c r="C110" s="269">
        <v>1</v>
      </c>
      <c r="D110" s="269">
        <v>5</v>
      </c>
      <c r="E110" s="269" t="s">
        <v>15</v>
      </c>
      <c r="G110" s="361" t="s">
        <v>518</v>
      </c>
      <c r="H110" s="254">
        <v>6</v>
      </c>
      <c r="I110" s="364">
        <v>1</v>
      </c>
      <c r="J110" s="364">
        <v>5</v>
      </c>
      <c r="K110" s="363" t="s">
        <v>15</v>
      </c>
    </row>
    <row r="111" spans="1:11" x14ac:dyDescent="0.25">
      <c r="A111" s="18" t="s">
        <v>525</v>
      </c>
      <c r="B111" s="7">
        <v>6</v>
      </c>
      <c r="C111" s="269">
        <v>3</v>
      </c>
      <c r="D111" s="269">
        <v>3</v>
      </c>
      <c r="E111" s="269" t="s">
        <v>15</v>
      </c>
      <c r="G111" s="361" t="s">
        <v>526</v>
      </c>
      <c r="H111" s="254">
        <v>6</v>
      </c>
      <c r="I111" s="363" t="s">
        <v>15</v>
      </c>
      <c r="J111" s="364">
        <v>6</v>
      </c>
      <c r="K111" s="363" t="s">
        <v>15</v>
      </c>
    </row>
    <row r="112" spans="1:11" x14ac:dyDescent="0.25">
      <c r="A112" s="18" t="s">
        <v>522</v>
      </c>
      <c r="B112" s="7">
        <v>5</v>
      </c>
      <c r="C112" s="269">
        <v>2</v>
      </c>
      <c r="D112" s="269">
        <v>3</v>
      </c>
      <c r="E112" s="269" t="s">
        <v>15</v>
      </c>
      <c r="G112" s="361" t="s">
        <v>802</v>
      </c>
      <c r="H112" s="254">
        <v>6</v>
      </c>
      <c r="I112" s="364">
        <v>1</v>
      </c>
      <c r="J112" s="364">
        <v>5</v>
      </c>
      <c r="K112" s="363" t="s">
        <v>15</v>
      </c>
    </row>
    <row r="113" spans="1:11" x14ac:dyDescent="0.25">
      <c r="A113" s="18" t="s">
        <v>98</v>
      </c>
      <c r="B113" s="7">
        <v>5</v>
      </c>
      <c r="C113" s="269">
        <v>3</v>
      </c>
      <c r="D113" s="269">
        <v>1</v>
      </c>
      <c r="E113" s="269">
        <v>1</v>
      </c>
      <c r="G113" s="361" t="s">
        <v>517</v>
      </c>
      <c r="H113" s="254">
        <v>6</v>
      </c>
      <c r="I113" s="363" t="s">
        <v>15</v>
      </c>
      <c r="J113" s="364">
        <v>6</v>
      </c>
      <c r="K113" s="363" t="s">
        <v>15</v>
      </c>
    </row>
    <row r="114" spans="1:11" x14ac:dyDescent="0.25">
      <c r="A114" s="18" t="s">
        <v>523</v>
      </c>
      <c r="B114" s="7">
        <v>5</v>
      </c>
      <c r="C114" s="269">
        <v>3</v>
      </c>
      <c r="D114" s="269">
        <v>2</v>
      </c>
      <c r="E114" s="269" t="s">
        <v>15</v>
      </c>
      <c r="G114" s="361" t="s">
        <v>401</v>
      </c>
      <c r="H114" s="254">
        <v>5</v>
      </c>
      <c r="I114" s="364">
        <v>2</v>
      </c>
      <c r="J114" s="364">
        <v>3</v>
      </c>
      <c r="K114" s="363" t="s">
        <v>15</v>
      </c>
    </row>
    <row r="115" spans="1:11" x14ac:dyDescent="0.25">
      <c r="A115" s="18" t="s">
        <v>401</v>
      </c>
      <c r="B115" s="7">
        <v>4</v>
      </c>
      <c r="C115" s="269">
        <v>1</v>
      </c>
      <c r="D115" s="269">
        <v>3</v>
      </c>
      <c r="E115" s="269" t="s">
        <v>15</v>
      </c>
      <c r="G115" s="361" t="s">
        <v>522</v>
      </c>
      <c r="H115" s="254">
        <v>5</v>
      </c>
      <c r="I115" s="364">
        <v>2</v>
      </c>
      <c r="J115" s="364">
        <v>3</v>
      </c>
      <c r="K115" s="363" t="s">
        <v>15</v>
      </c>
    </row>
    <row r="116" spans="1:11" x14ac:dyDescent="0.25">
      <c r="A116" s="18" t="s">
        <v>524</v>
      </c>
      <c r="B116" s="7">
        <v>4</v>
      </c>
      <c r="C116" s="269" t="s">
        <v>15</v>
      </c>
      <c r="D116" s="269">
        <v>4</v>
      </c>
      <c r="E116" s="269" t="s">
        <v>15</v>
      </c>
      <c r="G116" s="361" t="s">
        <v>525</v>
      </c>
      <c r="H116" s="254">
        <v>5</v>
      </c>
      <c r="I116" s="364">
        <v>2</v>
      </c>
      <c r="J116" s="364">
        <v>3</v>
      </c>
      <c r="K116" s="363" t="s">
        <v>15</v>
      </c>
    </row>
    <row r="117" spans="1:11" x14ac:dyDescent="0.25">
      <c r="A117" s="18" t="s">
        <v>520</v>
      </c>
      <c r="B117" s="7">
        <v>4</v>
      </c>
      <c r="C117" s="269">
        <v>1</v>
      </c>
      <c r="D117" s="269">
        <v>3</v>
      </c>
      <c r="E117" s="269" t="s">
        <v>15</v>
      </c>
      <c r="G117" s="361" t="s">
        <v>524</v>
      </c>
      <c r="H117" s="254">
        <v>4</v>
      </c>
      <c r="I117" s="363" t="s">
        <v>15</v>
      </c>
      <c r="J117" s="364">
        <v>4</v>
      </c>
      <c r="K117" s="363" t="s">
        <v>15</v>
      </c>
    </row>
    <row r="118" spans="1:11" x14ac:dyDescent="0.25">
      <c r="A118" s="18" t="s">
        <v>93</v>
      </c>
      <c r="B118" s="7">
        <v>3</v>
      </c>
      <c r="C118" s="269">
        <v>2</v>
      </c>
      <c r="D118" s="269">
        <v>1</v>
      </c>
      <c r="E118" s="269" t="s">
        <v>15</v>
      </c>
      <c r="G118" s="361" t="s">
        <v>523</v>
      </c>
      <c r="H118" s="254">
        <v>4</v>
      </c>
      <c r="I118" s="364">
        <v>2</v>
      </c>
      <c r="J118" s="364">
        <v>2</v>
      </c>
      <c r="K118" s="363" t="s">
        <v>15</v>
      </c>
    </row>
    <row r="119" spans="1:11" x14ac:dyDescent="0.25">
      <c r="A119" s="18" t="s">
        <v>526</v>
      </c>
      <c r="B119" s="7">
        <v>3</v>
      </c>
      <c r="C119" s="269" t="s">
        <v>15</v>
      </c>
      <c r="D119" s="269">
        <v>3</v>
      </c>
      <c r="E119" s="269" t="s">
        <v>15</v>
      </c>
      <c r="G119" s="361" t="s">
        <v>520</v>
      </c>
      <c r="H119" s="254">
        <v>4</v>
      </c>
      <c r="I119" s="364">
        <v>1</v>
      </c>
      <c r="J119" s="364">
        <v>3</v>
      </c>
      <c r="K119" s="363" t="s">
        <v>15</v>
      </c>
    </row>
    <row r="120" spans="1:11" x14ac:dyDescent="0.25">
      <c r="A120" s="18" t="s">
        <v>420</v>
      </c>
      <c r="B120" s="7">
        <v>3</v>
      </c>
      <c r="C120" s="269" t="s">
        <v>15</v>
      </c>
      <c r="D120" s="269">
        <v>3</v>
      </c>
      <c r="E120" s="269" t="s">
        <v>15</v>
      </c>
      <c r="G120" s="361" t="s">
        <v>93</v>
      </c>
      <c r="H120" s="254">
        <v>3</v>
      </c>
      <c r="I120" s="364">
        <v>2</v>
      </c>
      <c r="J120" s="364">
        <v>1</v>
      </c>
      <c r="K120" s="363" t="s">
        <v>15</v>
      </c>
    </row>
    <row r="121" spans="1:11" x14ac:dyDescent="0.25">
      <c r="A121" s="18" t="s">
        <v>529</v>
      </c>
      <c r="B121" s="7">
        <v>3</v>
      </c>
      <c r="C121" s="269" t="s">
        <v>15</v>
      </c>
      <c r="D121" s="269">
        <v>3</v>
      </c>
      <c r="E121" s="269" t="s">
        <v>15</v>
      </c>
      <c r="G121" s="361" t="s">
        <v>420</v>
      </c>
      <c r="H121" s="254">
        <v>3</v>
      </c>
      <c r="I121" s="363" t="s">
        <v>15</v>
      </c>
      <c r="J121" s="364">
        <v>3</v>
      </c>
      <c r="K121" s="363" t="s">
        <v>15</v>
      </c>
    </row>
    <row r="122" spans="1:11" x14ac:dyDescent="0.25">
      <c r="A122" s="18" t="s">
        <v>533</v>
      </c>
      <c r="B122" s="7">
        <v>2</v>
      </c>
      <c r="C122" s="269">
        <v>1</v>
      </c>
      <c r="D122" s="269">
        <v>1</v>
      </c>
      <c r="E122" s="269" t="s">
        <v>15</v>
      </c>
      <c r="G122" s="361" t="s">
        <v>98</v>
      </c>
      <c r="H122" s="254">
        <v>3</v>
      </c>
      <c r="I122" s="364">
        <v>2</v>
      </c>
      <c r="J122" s="363" t="s">
        <v>15</v>
      </c>
      <c r="K122" s="364">
        <v>1</v>
      </c>
    </row>
    <row r="123" spans="1:11" x14ac:dyDescent="0.25">
      <c r="A123" s="18" t="s">
        <v>528</v>
      </c>
      <c r="B123" s="7">
        <v>2</v>
      </c>
      <c r="C123" s="269" t="s">
        <v>15</v>
      </c>
      <c r="D123" s="269">
        <v>2</v>
      </c>
      <c r="E123" s="269" t="s">
        <v>15</v>
      </c>
      <c r="G123" s="361" t="s">
        <v>529</v>
      </c>
      <c r="H123" s="254">
        <v>3</v>
      </c>
      <c r="I123" s="363" t="s">
        <v>15</v>
      </c>
      <c r="J123" s="364">
        <v>3</v>
      </c>
      <c r="K123" s="363" t="s">
        <v>15</v>
      </c>
    </row>
    <row r="124" spans="1:11" x14ac:dyDescent="0.25">
      <c r="A124" s="18" t="s">
        <v>540</v>
      </c>
      <c r="B124" s="7">
        <v>2</v>
      </c>
      <c r="C124" s="269" t="s">
        <v>15</v>
      </c>
      <c r="D124" s="269">
        <v>2</v>
      </c>
      <c r="E124" s="269" t="s">
        <v>15</v>
      </c>
      <c r="G124" s="368" t="s">
        <v>542</v>
      </c>
      <c r="H124" s="254">
        <v>3</v>
      </c>
      <c r="I124" s="364">
        <v>1</v>
      </c>
      <c r="J124" s="364">
        <v>2</v>
      </c>
      <c r="K124" s="363" t="s">
        <v>15</v>
      </c>
    </row>
    <row r="125" spans="1:11" x14ac:dyDescent="0.25">
      <c r="A125" s="18" t="s">
        <v>531</v>
      </c>
      <c r="B125" s="7">
        <v>2</v>
      </c>
      <c r="C125" s="269">
        <v>2</v>
      </c>
      <c r="D125" s="269" t="s">
        <v>15</v>
      </c>
      <c r="E125" s="269" t="s">
        <v>15</v>
      </c>
      <c r="G125" s="361" t="s">
        <v>528</v>
      </c>
      <c r="H125" s="254">
        <v>2</v>
      </c>
      <c r="I125" s="363" t="s">
        <v>15</v>
      </c>
      <c r="J125" s="364">
        <v>2</v>
      </c>
      <c r="K125" s="363" t="s">
        <v>15</v>
      </c>
    </row>
    <row r="126" spans="1:11" x14ac:dyDescent="0.25">
      <c r="A126" s="18" t="s">
        <v>542</v>
      </c>
      <c r="B126" s="7">
        <v>2</v>
      </c>
      <c r="C126" s="269" t="s">
        <v>15</v>
      </c>
      <c r="D126" s="269">
        <v>2</v>
      </c>
      <c r="E126" s="269" t="s">
        <v>15</v>
      </c>
      <c r="G126" s="361" t="s">
        <v>535</v>
      </c>
      <c r="H126" s="254">
        <v>2</v>
      </c>
      <c r="I126" s="364">
        <v>1</v>
      </c>
      <c r="J126" s="364">
        <v>1</v>
      </c>
      <c r="K126" s="363" t="s">
        <v>15</v>
      </c>
    </row>
    <row r="127" spans="1:11" x14ac:dyDescent="0.25">
      <c r="A127" s="18" t="s">
        <v>532</v>
      </c>
      <c r="B127" s="7">
        <v>1</v>
      </c>
      <c r="C127" s="269" t="s">
        <v>15</v>
      </c>
      <c r="D127" s="269">
        <v>1</v>
      </c>
      <c r="E127" s="269" t="s">
        <v>15</v>
      </c>
      <c r="G127" s="361" t="s">
        <v>540</v>
      </c>
      <c r="H127" s="254">
        <v>2</v>
      </c>
      <c r="I127" s="363" t="s">
        <v>15</v>
      </c>
      <c r="J127" s="364">
        <v>2</v>
      </c>
      <c r="K127" s="363" t="s">
        <v>15</v>
      </c>
    </row>
    <row r="128" spans="1:11" x14ac:dyDescent="0.25">
      <c r="A128" s="18" t="s">
        <v>534</v>
      </c>
      <c r="B128" s="7">
        <v>1</v>
      </c>
      <c r="C128" s="269" t="s">
        <v>15</v>
      </c>
      <c r="D128" s="269">
        <v>1</v>
      </c>
      <c r="E128" s="269" t="s">
        <v>15</v>
      </c>
      <c r="G128" s="361" t="s">
        <v>530</v>
      </c>
      <c r="H128" s="254">
        <v>2</v>
      </c>
      <c r="I128" s="364">
        <v>1</v>
      </c>
      <c r="J128" s="364">
        <v>1</v>
      </c>
      <c r="K128" s="363" t="s">
        <v>15</v>
      </c>
    </row>
    <row r="129" spans="1:11" x14ac:dyDescent="0.25">
      <c r="A129" s="18" t="s">
        <v>94</v>
      </c>
      <c r="B129" s="7">
        <v>1</v>
      </c>
      <c r="C129" s="269" t="s">
        <v>15</v>
      </c>
      <c r="D129" s="269">
        <v>1</v>
      </c>
      <c r="E129" s="269" t="s">
        <v>15</v>
      </c>
      <c r="G129" s="361" t="s">
        <v>531</v>
      </c>
      <c r="H129" s="254">
        <v>2</v>
      </c>
      <c r="I129" s="364">
        <v>2</v>
      </c>
      <c r="J129" s="363" t="s">
        <v>15</v>
      </c>
      <c r="K129" s="363" t="s">
        <v>15</v>
      </c>
    </row>
    <row r="130" spans="1:11" x14ac:dyDescent="0.25">
      <c r="A130" s="18" t="s">
        <v>535</v>
      </c>
      <c r="B130" s="7">
        <v>1</v>
      </c>
      <c r="C130" s="269" t="s">
        <v>15</v>
      </c>
      <c r="D130" s="269">
        <v>1</v>
      </c>
      <c r="E130" s="269" t="s">
        <v>15</v>
      </c>
      <c r="G130" s="361" t="s">
        <v>532</v>
      </c>
      <c r="H130" s="254">
        <v>1</v>
      </c>
      <c r="I130" s="363" t="s">
        <v>15</v>
      </c>
      <c r="J130" s="364">
        <v>1</v>
      </c>
      <c r="K130" s="363" t="s">
        <v>15</v>
      </c>
    </row>
    <row r="131" spans="1:11" x14ac:dyDescent="0.25">
      <c r="A131" s="18" t="s">
        <v>536</v>
      </c>
      <c r="B131" s="7">
        <v>1</v>
      </c>
      <c r="C131" s="269" t="s">
        <v>15</v>
      </c>
      <c r="D131" s="269">
        <v>1</v>
      </c>
      <c r="E131" s="269" t="s">
        <v>15</v>
      </c>
      <c r="G131" s="361" t="s">
        <v>534</v>
      </c>
      <c r="H131" s="254">
        <v>1</v>
      </c>
      <c r="I131" s="363" t="s">
        <v>15</v>
      </c>
      <c r="J131" s="364">
        <v>1</v>
      </c>
      <c r="K131" s="363" t="s">
        <v>15</v>
      </c>
    </row>
    <row r="132" spans="1:11" x14ac:dyDescent="0.25">
      <c r="A132" s="18" t="s">
        <v>538</v>
      </c>
      <c r="B132" s="7">
        <v>1</v>
      </c>
      <c r="C132" s="269" t="s">
        <v>15</v>
      </c>
      <c r="D132" s="269">
        <v>1</v>
      </c>
      <c r="E132" s="269" t="s">
        <v>15</v>
      </c>
      <c r="G132" s="361" t="s">
        <v>536</v>
      </c>
      <c r="H132" s="254">
        <v>1</v>
      </c>
      <c r="I132" s="363" t="s">
        <v>15</v>
      </c>
      <c r="J132" s="364">
        <v>1</v>
      </c>
      <c r="K132" s="363" t="s">
        <v>15</v>
      </c>
    </row>
    <row r="133" spans="1:11" x14ac:dyDescent="0.25">
      <c r="A133" s="18" t="s">
        <v>537</v>
      </c>
      <c r="B133" s="7">
        <v>1</v>
      </c>
      <c r="C133" s="269" t="s">
        <v>15</v>
      </c>
      <c r="D133" s="269">
        <v>1</v>
      </c>
      <c r="E133" s="269" t="s">
        <v>15</v>
      </c>
      <c r="G133" s="368" t="s">
        <v>537</v>
      </c>
      <c r="H133" s="254">
        <v>1</v>
      </c>
      <c r="I133" s="363" t="s">
        <v>15</v>
      </c>
      <c r="J133" s="364">
        <v>1</v>
      </c>
      <c r="K133" s="363" t="s">
        <v>15</v>
      </c>
    </row>
    <row r="134" spans="1:11" x14ac:dyDescent="0.25">
      <c r="A134" s="18" t="s">
        <v>866</v>
      </c>
      <c r="B134" s="7">
        <v>1</v>
      </c>
      <c r="C134" s="269" t="s">
        <v>15</v>
      </c>
      <c r="D134" s="269">
        <v>1</v>
      </c>
      <c r="E134" s="269" t="s">
        <v>15</v>
      </c>
      <c r="G134" s="361" t="s">
        <v>538</v>
      </c>
      <c r="H134" s="254">
        <v>1</v>
      </c>
      <c r="I134" s="363" t="s">
        <v>15</v>
      </c>
      <c r="J134" s="364">
        <v>1</v>
      </c>
      <c r="K134" s="363" t="s">
        <v>15</v>
      </c>
    </row>
    <row r="135" spans="1:11" x14ac:dyDescent="0.25">
      <c r="A135" s="18" t="s">
        <v>539</v>
      </c>
      <c r="B135" s="7">
        <v>1</v>
      </c>
      <c r="C135" s="269" t="s">
        <v>15</v>
      </c>
      <c r="D135" s="269">
        <v>1</v>
      </c>
      <c r="E135" s="269" t="s">
        <v>15</v>
      </c>
      <c r="G135" s="361" t="s">
        <v>539</v>
      </c>
      <c r="H135" s="254">
        <v>1</v>
      </c>
      <c r="I135" s="363" t="s">
        <v>15</v>
      </c>
      <c r="J135" s="364">
        <v>1</v>
      </c>
      <c r="K135" s="363" t="s">
        <v>15</v>
      </c>
    </row>
    <row r="136" spans="1:11" x14ac:dyDescent="0.25">
      <c r="A136" s="18" t="s">
        <v>530</v>
      </c>
      <c r="B136" s="7">
        <v>1</v>
      </c>
      <c r="C136" s="269" t="s">
        <v>15</v>
      </c>
      <c r="D136" s="269">
        <v>1</v>
      </c>
      <c r="E136" s="269" t="s">
        <v>15</v>
      </c>
      <c r="G136" s="361" t="s">
        <v>541</v>
      </c>
      <c r="H136" s="254">
        <v>1</v>
      </c>
      <c r="I136" s="364">
        <v>1</v>
      </c>
      <c r="J136" s="363" t="s">
        <v>15</v>
      </c>
      <c r="K136" s="363" t="s">
        <v>15</v>
      </c>
    </row>
    <row r="137" spans="1:11" x14ac:dyDescent="0.25">
      <c r="A137" s="18" t="s">
        <v>541</v>
      </c>
      <c r="B137" s="7">
        <v>1</v>
      </c>
      <c r="C137" s="269">
        <v>1</v>
      </c>
      <c r="D137" s="269" t="s">
        <v>15</v>
      </c>
      <c r="E137" s="269" t="s">
        <v>15</v>
      </c>
      <c r="G137" s="5" t="s">
        <v>41</v>
      </c>
      <c r="H137" s="72">
        <v>287014</v>
      </c>
      <c r="I137" s="40">
        <v>110156</v>
      </c>
      <c r="J137" s="40">
        <v>43681</v>
      </c>
      <c r="K137" s="40">
        <v>133177</v>
      </c>
    </row>
    <row r="138" spans="1:11" x14ac:dyDescent="0.25">
      <c r="A138" s="5" t="s">
        <v>41</v>
      </c>
      <c r="B138" s="256">
        <v>271692</v>
      </c>
      <c r="C138" s="244">
        <v>112771</v>
      </c>
      <c r="D138" s="244">
        <v>36035</v>
      </c>
      <c r="E138" s="244">
        <v>122886</v>
      </c>
    </row>
  </sheetData>
  <mergeCells count="6">
    <mergeCell ref="G1:K1"/>
    <mergeCell ref="H2:K2"/>
    <mergeCell ref="B2:E2"/>
    <mergeCell ref="A1:E1"/>
    <mergeCell ref="A2:A3"/>
    <mergeCell ref="G2:G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election activeCell="I39" sqref="I39"/>
    </sheetView>
  </sheetViews>
  <sheetFormatPr defaultRowHeight="15" x14ac:dyDescent="0.25"/>
  <cols>
    <col min="1" max="1" width="18.85546875" customWidth="1"/>
    <col min="2" max="2" width="24.85546875" customWidth="1"/>
    <col min="3" max="3" width="23.42578125" customWidth="1"/>
    <col min="4" max="4" width="25" customWidth="1"/>
  </cols>
  <sheetData>
    <row r="1" spans="1:4" ht="33" customHeight="1" x14ac:dyDescent="0.25">
      <c r="A1" s="534" t="s">
        <v>983</v>
      </c>
      <c r="B1" s="534"/>
      <c r="C1" s="534"/>
      <c r="D1" s="534"/>
    </row>
    <row r="2" spans="1:4" x14ac:dyDescent="0.25">
      <c r="A2" s="544"/>
      <c r="B2" s="544"/>
      <c r="C2" s="265" t="s">
        <v>884</v>
      </c>
      <c r="D2" s="4" t="s">
        <v>981</v>
      </c>
    </row>
    <row r="3" spans="1:4" x14ac:dyDescent="0.25">
      <c r="A3" s="543" t="s">
        <v>543</v>
      </c>
      <c r="B3" s="543"/>
      <c r="C3" s="244">
        <v>100527</v>
      </c>
      <c r="D3" s="244">
        <v>104528</v>
      </c>
    </row>
    <row r="4" spans="1:4" x14ac:dyDescent="0.25">
      <c r="A4" s="542" t="s">
        <v>8</v>
      </c>
      <c r="B4" s="49" t="s">
        <v>544</v>
      </c>
      <c r="C4" s="69">
        <v>39763</v>
      </c>
      <c r="D4" s="69">
        <v>40071</v>
      </c>
    </row>
    <row r="5" spans="1:4" x14ac:dyDescent="0.25">
      <c r="A5" s="542"/>
      <c r="B5" s="49" t="s">
        <v>545</v>
      </c>
      <c r="C5" s="69">
        <v>14802</v>
      </c>
      <c r="D5" s="69">
        <v>17481</v>
      </c>
    </row>
    <row r="6" spans="1:4" x14ac:dyDescent="0.25">
      <c r="A6" s="542"/>
      <c r="B6" s="49" t="s">
        <v>546</v>
      </c>
      <c r="C6" s="69">
        <v>45962</v>
      </c>
      <c r="D6" s="69">
        <v>46976</v>
      </c>
    </row>
    <row r="7" spans="1:4" x14ac:dyDescent="0.25">
      <c r="A7" s="543" t="s">
        <v>547</v>
      </c>
      <c r="B7" s="543"/>
      <c r="C7" s="244">
        <v>33695</v>
      </c>
      <c r="D7" s="244">
        <v>37247</v>
      </c>
    </row>
    <row r="8" spans="1:4" x14ac:dyDescent="0.25">
      <c r="A8" s="542" t="s">
        <v>8</v>
      </c>
      <c r="B8" s="49" t="s">
        <v>544</v>
      </c>
      <c r="C8" s="69">
        <v>13904</v>
      </c>
      <c r="D8" s="69">
        <v>14700</v>
      </c>
    </row>
    <row r="9" spans="1:4" x14ac:dyDescent="0.25">
      <c r="A9" s="542"/>
      <c r="B9" s="49" t="s">
        <v>545</v>
      </c>
      <c r="C9" s="69">
        <v>4255</v>
      </c>
      <c r="D9" s="69">
        <v>4792</v>
      </c>
    </row>
    <row r="10" spans="1:4" x14ac:dyDescent="0.25">
      <c r="A10" s="542"/>
      <c r="B10" s="49" t="s">
        <v>546</v>
      </c>
      <c r="C10" s="69">
        <v>15536</v>
      </c>
      <c r="D10" s="69">
        <v>17755</v>
      </c>
    </row>
    <row r="11" spans="1:4" x14ac:dyDescent="0.25">
      <c r="A11" s="543" t="s">
        <v>548</v>
      </c>
      <c r="B11" s="543"/>
      <c r="C11" s="244">
        <v>29309</v>
      </c>
      <c r="D11" s="244">
        <v>32471</v>
      </c>
    </row>
    <row r="12" spans="1:4" x14ac:dyDescent="0.25">
      <c r="A12" s="542" t="s">
        <v>8</v>
      </c>
      <c r="B12" s="49" t="s">
        <v>544</v>
      </c>
      <c r="C12" s="69">
        <v>14009</v>
      </c>
      <c r="D12" s="69">
        <v>13665</v>
      </c>
    </row>
    <row r="13" spans="1:4" x14ac:dyDescent="0.25">
      <c r="A13" s="542"/>
      <c r="B13" s="49" t="s">
        <v>545</v>
      </c>
      <c r="C13" s="69">
        <v>4263</v>
      </c>
      <c r="D13" s="69">
        <v>5404</v>
      </c>
    </row>
    <row r="14" spans="1:4" x14ac:dyDescent="0.25">
      <c r="A14" s="542"/>
      <c r="B14" s="49" t="s">
        <v>546</v>
      </c>
      <c r="C14" s="69">
        <v>11037</v>
      </c>
      <c r="D14" s="69">
        <v>13402</v>
      </c>
    </row>
    <row r="15" spans="1:4" x14ac:dyDescent="0.25">
      <c r="A15" s="543" t="s">
        <v>549</v>
      </c>
      <c r="B15" s="543"/>
      <c r="C15" s="244">
        <v>28548</v>
      </c>
      <c r="D15" s="244">
        <v>29877</v>
      </c>
    </row>
    <row r="16" spans="1:4" x14ac:dyDescent="0.25">
      <c r="A16" s="542" t="s">
        <v>8</v>
      </c>
      <c r="B16" s="49" t="s">
        <v>544</v>
      </c>
      <c r="C16" s="69">
        <v>13447</v>
      </c>
      <c r="D16" s="69">
        <v>12138</v>
      </c>
    </row>
    <row r="17" spans="1:4" x14ac:dyDescent="0.25">
      <c r="A17" s="542"/>
      <c r="B17" s="49" t="s">
        <v>545</v>
      </c>
      <c r="C17" s="69">
        <v>3132</v>
      </c>
      <c r="D17" s="69">
        <v>4348</v>
      </c>
    </row>
    <row r="18" spans="1:4" x14ac:dyDescent="0.25">
      <c r="A18" s="542"/>
      <c r="B18" s="49" t="s">
        <v>546</v>
      </c>
      <c r="C18" s="69">
        <v>11969</v>
      </c>
      <c r="D18" s="69">
        <v>13391</v>
      </c>
    </row>
    <row r="19" spans="1:4" x14ac:dyDescent="0.25">
      <c r="A19" s="543" t="s">
        <v>550</v>
      </c>
      <c r="B19" s="543"/>
      <c r="C19" s="244">
        <v>24038</v>
      </c>
      <c r="D19" s="244">
        <v>24210</v>
      </c>
    </row>
    <row r="20" spans="1:4" x14ac:dyDescent="0.25">
      <c r="A20" s="542" t="s">
        <v>8</v>
      </c>
      <c r="B20" s="49" t="s">
        <v>544</v>
      </c>
      <c r="C20" s="69">
        <v>9061</v>
      </c>
      <c r="D20" s="69">
        <v>7815</v>
      </c>
    </row>
    <row r="21" spans="1:4" x14ac:dyDescent="0.25">
      <c r="A21" s="542"/>
      <c r="B21" s="49" t="s">
        <v>545</v>
      </c>
      <c r="C21" s="69">
        <v>2380</v>
      </c>
      <c r="D21" s="69">
        <v>2885</v>
      </c>
    </row>
    <row r="22" spans="1:4" x14ac:dyDescent="0.25">
      <c r="A22" s="542"/>
      <c r="B22" s="49" t="s">
        <v>546</v>
      </c>
      <c r="C22" s="69">
        <v>12597</v>
      </c>
      <c r="D22" s="69">
        <v>13510</v>
      </c>
    </row>
    <row r="23" spans="1:4" x14ac:dyDescent="0.25">
      <c r="A23" s="543" t="s">
        <v>551</v>
      </c>
      <c r="B23" s="543"/>
      <c r="C23" s="244">
        <v>22246</v>
      </c>
      <c r="D23" s="244">
        <v>23777</v>
      </c>
    </row>
    <row r="24" spans="1:4" x14ac:dyDescent="0.25">
      <c r="A24" s="542" t="s">
        <v>8</v>
      </c>
      <c r="B24" s="49" t="s">
        <v>544</v>
      </c>
      <c r="C24" s="69">
        <v>10197</v>
      </c>
      <c r="D24" s="69">
        <v>9992</v>
      </c>
    </row>
    <row r="25" spans="1:4" x14ac:dyDescent="0.25">
      <c r="A25" s="542"/>
      <c r="B25" s="49" t="s">
        <v>545</v>
      </c>
      <c r="C25" s="69">
        <v>2616</v>
      </c>
      <c r="D25" s="69">
        <v>3040</v>
      </c>
    </row>
    <row r="26" spans="1:4" x14ac:dyDescent="0.25">
      <c r="A26" s="542"/>
      <c r="B26" s="49" t="s">
        <v>546</v>
      </c>
      <c r="C26" s="69">
        <v>9433</v>
      </c>
      <c r="D26" s="69">
        <v>10745</v>
      </c>
    </row>
    <row r="27" spans="1:4" x14ac:dyDescent="0.25">
      <c r="A27" s="543" t="s">
        <v>552</v>
      </c>
      <c r="B27" s="543"/>
      <c r="C27" s="244">
        <v>19677</v>
      </c>
      <c r="D27" s="244">
        <v>19853</v>
      </c>
    </row>
    <row r="28" spans="1:4" x14ac:dyDescent="0.25">
      <c r="A28" s="542" t="s">
        <v>8</v>
      </c>
      <c r="B28" s="49" t="s">
        <v>544</v>
      </c>
      <c r="C28" s="69">
        <v>7751</v>
      </c>
      <c r="D28" s="69">
        <v>6837</v>
      </c>
    </row>
    <row r="29" spans="1:4" x14ac:dyDescent="0.25">
      <c r="A29" s="542"/>
      <c r="B29" s="49" t="s">
        <v>545</v>
      </c>
      <c r="C29" s="69">
        <v>2276</v>
      </c>
      <c r="D29" s="69">
        <v>3092</v>
      </c>
    </row>
    <row r="30" spans="1:4" x14ac:dyDescent="0.25">
      <c r="A30" s="542"/>
      <c r="B30" s="49" t="s">
        <v>546</v>
      </c>
      <c r="C30" s="69">
        <v>9650</v>
      </c>
      <c r="D30" s="69">
        <v>9924</v>
      </c>
    </row>
    <row r="31" spans="1:4" ht="25.5" customHeight="1" x14ac:dyDescent="0.25">
      <c r="A31" s="543" t="s">
        <v>553</v>
      </c>
      <c r="B31" s="543"/>
      <c r="C31" s="244">
        <v>13652</v>
      </c>
      <c r="D31" s="244">
        <v>15051</v>
      </c>
    </row>
    <row r="32" spans="1:4" x14ac:dyDescent="0.25">
      <c r="A32" s="542" t="s">
        <v>8</v>
      </c>
      <c r="B32" s="49" t="s">
        <v>544</v>
      </c>
      <c r="C32" s="69">
        <v>4639</v>
      </c>
      <c r="D32" s="69">
        <v>4938</v>
      </c>
    </row>
    <row r="33" spans="1:4" x14ac:dyDescent="0.25">
      <c r="A33" s="542"/>
      <c r="B33" s="49" t="s">
        <v>545</v>
      </c>
      <c r="C33" s="69">
        <v>2311</v>
      </c>
      <c r="D33" s="69">
        <v>2639</v>
      </c>
    </row>
    <row r="34" spans="1:4" x14ac:dyDescent="0.25">
      <c r="A34" s="542"/>
      <c r="B34" s="49" t="s">
        <v>546</v>
      </c>
      <c r="C34" s="69">
        <v>6702</v>
      </c>
      <c r="D34" s="69">
        <v>7474</v>
      </c>
    </row>
    <row r="35" spans="1:4" x14ac:dyDescent="0.25">
      <c r="A35" s="543" t="s">
        <v>554</v>
      </c>
      <c r="B35" s="543"/>
      <c r="C35" s="244">
        <v>271692</v>
      </c>
      <c r="D35" s="244">
        <v>287014</v>
      </c>
    </row>
    <row r="36" spans="1:4" x14ac:dyDescent="0.25">
      <c r="A36" s="545" t="s">
        <v>8</v>
      </c>
      <c r="B36" s="86" t="s">
        <v>544</v>
      </c>
      <c r="C36" s="257">
        <v>112771</v>
      </c>
      <c r="D36" s="257">
        <v>110156</v>
      </c>
    </row>
    <row r="37" spans="1:4" x14ac:dyDescent="0.25">
      <c r="A37" s="545"/>
      <c r="B37" s="86" t="s">
        <v>545</v>
      </c>
      <c r="C37" s="257">
        <v>36035</v>
      </c>
      <c r="D37" s="257">
        <v>43681</v>
      </c>
    </row>
    <row r="38" spans="1:4" x14ac:dyDescent="0.25">
      <c r="A38" s="545"/>
      <c r="B38" s="86" t="s">
        <v>546</v>
      </c>
      <c r="C38" s="257">
        <v>122886</v>
      </c>
      <c r="D38" s="257">
        <v>133177</v>
      </c>
    </row>
  </sheetData>
  <mergeCells count="20">
    <mergeCell ref="A11:B11"/>
    <mergeCell ref="A36:A38"/>
    <mergeCell ref="A32:A34"/>
    <mergeCell ref="A35:B35"/>
    <mergeCell ref="A1:D1"/>
    <mergeCell ref="A24:A26"/>
    <mergeCell ref="A27:B27"/>
    <mergeCell ref="A28:A30"/>
    <mergeCell ref="A31:B31"/>
    <mergeCell ref="A12:A14"/>
    <mergeCell ref="A15:B15"/>
    <mergeCell ref="A16:A18"/>
    <mergeCell ref="A19:B19"/>
    <mergeCell ref="A20:A22"/>
    <mergeCell ref="A23:B23"/>
    <mergeCell ref="A2:B2"/>
    <mergeCell ref="A3:B3"/>
    <mergeCell ref="A4:A6"/>
    <mergeCell ref="A7:B7"/>
    <mergeCell ref="A8:A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78</vt:i4>
      </vt:variant>
      <vt:variant>
        <vt:lpstr>Pomenované rozsahy</vt:lpstr>
      </vt:variant>
      <vt:variant>
        <vt:i4>2</vt:i4>
      </vt:variant>
    </vt:vector>
  </HeadingPairs>
  <TitlesOfParts>
    <vt:vector size="80" baseType="lpstr">
      <vt:lpstr>TITULNÁ STRÁNKA</vt:lpstr>
      <vt:lpstr>SKRATKY</vt:lpstr>
      <vt:lpstr>POJMY</vt:lpstr>
      <vt:lpstr>OBSAH </vt:lpstr>
      <vt:lpstr>LM_1_TOKY</vt:lpstr>
      <vt:lpstr>LM_1.1_TOKY_HP</vt:lpstr>
      <vt:lpstr>LM_2_POBYT</vt:lpstr>
      <vt:lpstr>LM_2.1_POBYT_K_PRISLUSNOST</vt:lpstr>
      <vt:lpstr>LM_2.2_POBYT_K_KRAJE</vt:lpstr>
      <vt:lpstr>LM_2.3_POBYT_K_EU</vt:lpstr>
      <vt:lpstr>LM_2.4_POBYT_K_UCEL</vt:lpstr>
      <vt:lpstr>LM_2.5_POBYT_UDELENE</vt:lpstr>
      <vt:lpstr>LM_2.6_POBYT_UDELENE_PRISLUSN</vt:lpstr>
      <vt:lpstr>LM_2.7_POBYT_UDELENE_UCEL</vt:lpstr>
      <vt:lpstr>LM_3_VIZA</vt:lpstr>
      <vt:lpstr>LM_3.1_VIZA_NARODNE_OCVO</vt:lpstr>
      <vt:lpstr>LM_3.2_VIZA_NARODNE_OCP PZ</vt:lpstr>
      <vt:lpstr>LM_3.3_VIZA_PREVIERKY</vt:lpstr>
      <vt:lpstr>LM_3.4_VIZA_NESUHLASNE</vt:lpstr>
      <vt:lpstr>LM_3.5_VIZA_PREVIERKY_POZVANI</vt:lpstr>
      <vt:lpstr>NM_4_PREHLAD</vt:lpstr>
      <vt:lpstr>NM_4.1_PREHLAD_RHCP</vt:lpstr>
      <vt:lpstr>NM_4.2_PREHLAD_PRISLUSNOST</vt:lpstr>
      <vt:lpstr>NPŠH_5_PREHLAD</vt:lpstr>
      <vt:lpstr>NPŠH_5.1_SPOSOB</vt:lpstr>
      <vt:lpstr>NPŠH_5.2_MIMO HP</vt:lpstr>
      <vt:lpstr>NPŠH_5.3_CEZ HP</vt:lpstr>
      <vt:lpstr>NPŠH_5.4_UTVARY</vt:lpstr>
      <vt:lpstr>NPŠH_5.5_PRISLUSNOST_VEK</vt:lpstr>
      <vt:lpstr>NP_6_PREHLAD</vt:lpstr>
      <vt:lpstr>NP_6.1_VNUTROZEMIE</vt:lpstr>
      <vt:lpstr>NP_6.2_VNUTROZEMIE_USEK SH</vt:lpstr>
      <vt:lpstr>NP_6.3_PRISLUSNOST_VEK</vt:lpstr>
      <vt:lpstr>NP_6.4_OVERSTAYERS</vt:lpstr>
      <vt:lpstr>NP_6.5_STM</vt:lpstr>
      <vt:lpstr>NP_6.6_STM_VYVOJ_VEK</vt:lpstr>
      <vt:lpstr>NP_6.7_STM_CIELOVE</vt:lpstr>
      <vt:lpstr>NP_6.8_REALIZOVAL_RHCP</vt:lpstr>
      <vt:lpstr>NP_6.9_REALIZOVAL_RHCP_PRISLU</vt:lpstr>
      <vt:lpstr>NP_6.10_UTVARY</vt:lpstr>
      <vt:lpstr>NP_6.11_UTVARY_RHCP BA</vt:lpstr>
      <vt:lpstr>NP_6.12_UTVARY_RHCP BB</vt:lpstr>
      <vt:lpstr>NP_6.13_UTVARY_RHCP PO</vt:lpstr>
      <vt:lpstr>NP_6.14_UTVARY_RHCP SO</vt:lpstr>
      <vt:lpstr>NPŠH_NP_7_MBS</vt:lpstr>
      <vt:lpstr>AZYL_8_ZIADOSTI</vt:lpstr>
      <vt:lpstr>AZYL_8.1_ZIADOSTI_NP_NPŠH</vt:lpstr>
      <vt:lpstr>AZYL_8.2_ZIADOSTI_NP_NPŠH_POROV</vt:lpstr>
      <vt:lpstr>DOKLADY_9_PREHLAD</vt:lpstr>
      <vt:lpstr>DOKLADY_9.1_DRUH_DOKLADU</vt:lpstr>
      <vt:lpstr>DOKLADY_9.2_DRUH_FALSOVANIA</vt:lpstr>
      <vt:lpstr>DOKLADY_9.3_DRUH_PRISLUSNOST</vt:lpstr>
      <vt:lpstr>DOKLADY_9.4_PECIATKY</vt:lpstr>
      <vt:lpstr>OV_10_PREHLAD</vt:lpstr>
      <vt:lpstr>OV_10.1_PRISLUSNOST_DOVODY</vt:lpstr>
      <vt:lpstr>OV_10.2_PRISLUSNOST_POZEMNA</vt:lpstr>
      <vt:lpstr>OV_10.3_PRISLUSNOST_VZDUSNA</vt:lpstr>
      <vt:lpstr>PREVADZACI_11_PREHLAD</vt:lpstr>
      <vt:lpstr>PREVADZACI_11.1_PREHLAD_TC</vt:lpstr>
      <vt:lpstr>PREVADZACI_11.2_REALIZOVANE</vt:lpstr>
      <vt:lpstr>PREVADZACI_11.3_PRISLUSNOST</vt:lpstr>
      <vt:lpstr>PREVADZACI_11.4_OBCHODOVANIE </vt:lpstr>
      <vt:lpstr>NAVRATY_12_READMISIA</vt:lpstr>
      <vt:lpstr>NAVRATY_12.1_READMISIA_ODOVZD</vt:lpstr>
      <vt:lpstr>NAVRATY_12.2_READMISIA_PRIJATE</vt:lpstr>
      <vt:lpstr>NAVRATY_12.3_DOBROVOLNE</vt:lpstr>
      <vt:lpstr>NAVRATY_12.4_DUBLIN</vt:lpstr>
      <vt:lpstr>NAVRATY_12.5_DUBLIN_PRIJATE</vt:lpstr>
      <vt:lpstr>NAVRATY_12.6_DUBLIN_ODOVZDANE</vt:lpstr>
      <vt:lpstr>UPZC_13_PRISLUSNOST_UMIESTNENI</vt:lpstr>
      <vt:lpstr>UPZC_13.1_PRISLUSNOST_PREPUSTEN</vt:lpstr>
      <vt:lpstr>VYHOSTENIE_14_VYDANE_PREHLAD</vt:lpstr>
      <vt:lpstr>VYHOSTENIE_14.1_VYKONANE</vt:lpstr>
      <vt:lpstr>VYHOSTENIE_14.2_VYKONANE_STAT</vt:lpstr>
      <vt:lpstr>VYHOSTENIE_14.3_VYKONANE_DRUH</vt:lpstr>
      <vt:lpstr>VYHOSTENIE_14.4_VYKONANIE_EU</vt:lpstr>
      <vt:lpstr>PASOVANIE CIGARIET_15</vt:lpstr>
      <vt:lpstr>POZITIVNE LUSTRACIE_16</vt:lpstr>
      <vt:lpstr>LM_1_TOKY!_Toc109984030</vt:lpstr>
      <vt:lpstr>OV_dovody</vt:lpstr>
    </vt:vector>
  </TitlesOfParts>
  <Manager>OARK UHCP PPZ</Manager>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Štatistická polročenka ÚHCP P PZ</dc:title>
  <dc:subject>legálna a nelegálne migrácia</dc:subject>
  <dc:creator>Boris Hamrak</dc:creator>
  <cp:lastModifiedBy>Marián Kozák</cp:lastModifiedBy>
  <cp:lastPrinted>2023-07-21T06:26:19Z</cp:lastPrinted>
  <dcterms:created xsi:type="dcterms:W3CDTF">2023-06-27T09:10:53Z</dcterms:created>
  <dcterms:modified xsi:type="dcterms:W3CDTF">2025-08-04T07:53:32Z</dcterms:modified>
</cp:coreProperties>
</file>