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Hárok1" sheetId="1" r:id="rId1"/>
    <sheet name="harok" sheetId="2" r:id="rId2"/>
    <sheet name="Hárok3" sheetId="3" r:id="rId3"/>
  </sheets>
  <definedNames>
    <definedName name="_xlnm.Print_Titles" localSheetId="1">'harok'!$3:$4</definedName>
    <definedName name="_xlnm.Print_Titles" localSheetId="0">'Hárok1'!$3:$4</definedName>
  </definedNames>
  <calcPr fullCalcOnLoad="1"/>
</workbook>
</file>

<file path=xl/sharedStrings.xml><?xml version="1.0" encoding="utf-8"?>
<sst xmlns="http://schemas.openxmlformats.org/spreadsheetml/2006/main" count="493" uniqueCount="146">
  <si>
    <t>v €</t>
  </si>
  <si>
    <t>Poradové číslo</t>
  </si>
  <si>
    <t>IČO</t>
  </si>
  <si>
    <t>Úplny názov školy / školského zariadenia</t>
  </si>
  <si>
    <t>Ulica</t>
  </si>
  <si>
    <t>Názov obce</t>
  </si>
  <si>
    <t>50593030</t>
  </si>
  <si>
    <t>Spojená škola internátna</t>
  </si>
  <si>
    <t>Mičurova 364</t>
  </si>
  <si>
    <t>Bytča</t>
  </si>
  <si>
    <t>37976664</t>
  </si>
  <si>
    <t>Centrum pedagogicko-psychologického poradenstva a prevencie</t>
  </si>
  <si>
    <t>Zámok 104</t>
  </si>
  <si>
    <t>Špeciálna základná škola</t>
  </si>
  <si>
    <t>Stred 39</t>
  </si>
  <si>
    <t>Turzovka</t>
  </si>
  <si>
    <t>00160563</t>
  </si>
  <si>
    <t>Gymnázium Jozefa Miloslava Hurbana</t>
  </si>
  <si>
    <t>17. novembra 1296</t>
  </si>
  <si>
    <t>Čadca</t>
  </si>
  <si>
    <t>37982567</t>
  </si>
  <si>
    <t xml:space="preserve">Spojená škola </t>
  </si>
  <si>
    <t>Palárikova 2758</t>
  </si>
  <si>
    <t>37976672</t>
  </si>
  <si>
    <t>Kukučínová 162</t>
  </si>
  <si>
    <t>37982583</t>
  </si>
  <si>
    <t>Matuškova 1631</t>
  </si>
  <si>
    <t>Dolný Kubín</t>
  </si>
  <si>
    <t>37976681</t>
  </si>
  <si>
    <t>Ťatliakova 2051/8</t>
  </si>
  <si>
    <t xml:space="preserve">Špeciálna základná škola s materskou školou </t>
  </si>
  <si>
    <t>Lipová 622</t>
  </si>
  <si>
    <t>Kysucké Nové Mesto</t>
  </si>
  <si>
    <t>00593125</t>
  </si>
  <si>
    <t>Murgašova 580</t>
  </si>
  <si>
    <t>37901273</t>
  </si>
  <si>
    <t>Komenského 2740</t>
  </si>
  <si>
    <t>36134198</t>
  </si>
  <si>
    <t>Hradná 336</t>
  </si>
  <si>
    <t>Liptovský Hrádok</t>
  </si>
  <si>
    <t>00163121</t>
  </si>
  <si>
    <t xml:space="preserve">Základná škola internátna pre žiakov s narušenou komunikačnou schopnosťou </t>
  </si>
  <si>
    <t>Jamník 42</t>
  </si>
  <si>
    <t>Špeciálna základná škola s materskou školou internátna</t>
  </si>
  <si>
    <t>Kúpeľná 97</t>
  </si>
  <si>
    <t>Liptovský Ján</t>
  </si>
  <si>
    <t>00493775</t>
  </si>
  <si>
    <t>Odborné učilište internátne</t>
  </si>
  <si>
    <t>J. Alexyho 1942</t>
  </si>
  <si>
    <t>Liptovský Mikuláš</t>
  </si>
  <si>
    <t>37982559</t>
  </si>
  <si>
    <t>Rumana 6</t>
  </si>
  <si>
    <t>31934625</t>
  </si>
  <si>
    <t>Okoličianska 333</t>
  </si>
  <si>
    <t>37810570</t>
  </si>
  <si>
    <t>Centrum špeciálno-pedagogického poradenstva</t>
  </si>
  <si>
    <t>Čs. brigády 2</t>
  </si>
  <si>
    <t>36134287</t>
  </si>
  <si>
    <t>Základná škola a MŠ pri zdravotníckom zariadení</t>
  </si>
  <si>
    <t>Kollárova 2</t>
  </si>
  <si>
    <t>Martin</t>
  </si>
  <si>
    <t>36134252</t>
  </si>
  <si>
    <t>Mudroňova 46</t>
  </si>
  <si>
    <t>36133442</t>
  </si>
  <si>
    <t>Odborné učilište</t>
  </si>
  <si>
    <t>Stavbárska 11</t>
  </si>
  <si>
    <t>00627844</t>
  </si>
  <si>
    <t>Bilingválne gymnázium Milana Hodžu</t>
  </si>
  <si>
    <t>Komenského 215</t>
  </si>
  <si>
    <t>Sučany</t>
  </si>
  <si>
    <t>00516970</t>
  </si>
  <si>
    <t>Kollárova 49</t>
  </si>
  <si>
    <t>37982702</t>
  </si>
  <si>
    <t>M. Urbana 160/45</t>
  </si>
  <si>
    <t>Námestovo</t>
  </si>
  <si>
    <t>37976699</t>
  </si>
  <si>
    <t>Námestie A. Bernoláka 378/8</t>
  </si>
  <si>
    <t>00111562</t>
  </si>
  <si>
    <t>Diagnostické centrum</t>
  </si>
  <si>
    <t>J. Jančeka 32</t>
  </si>
  <si>
    <t>Ružomberok</t>
  </si>
  <si>
    <t>37982541</t>
  </si>
  <si>
    <t>Spojená škola</t>
  </si>
  <si>
    <t>Malé Tatry 3</t>
  </si>
  <si>
    <t>37901796</t>
  </si>
  <si>
    <t>I. Houdeka 2351</t>
  </si>
  <si>
    <t>00163414</t>
  </si>
  <si>
    <t>Liečebno-výchovné sanatórium</t>
  </si>
  <si>
    <t>Ľubochnianska dolina 610/6</t>
  </si>
  <si>
    <t>Ľubochňa</t>
  </si>
  <si>
    <t>37982575</t>
  </si>
  <si>
    <t>Horná Štubňa</t>
  </si>
  <si>
    <t>00160822</t>
  </si>
  <si>
    <t>Gymnázium Martina Hattalu</t>
  </si>
  <si>
    <t>Železničiarov 278</t>
  </si>
  <si>
    <t>Trstená</t>
  </si>
  <si>
    <t>37976702</t>
  </si>
  <si>
    <t>Medvedzie č. 132</t>
  </si>
  <si>
    <t>Tvrdošín</t>
  </si>
  <si>
    <t>37982532</t>
  </si>
  <si>
    <t>J. M. Hurbana 36</t>
  </si>
  <si>
    <t>Žilina</t>
  </si>
  <si>
    <t>36134228</t>
  </si>
  <si>
    <t>Špeciálna základná škola a Špeciálna materská škola</t>
  </si>
  <si>
    <t>J. Vojtaššáka 13</t>
  </si>
  <si>
    <t>36148563</t>
  </si>
  <si>
    <t xml:space="preserve">Gymnázium bilingválne </t>
  </si>
  <si>
    <t>T. Ružičku 3</t>
  </si>
  <si>
    <t>36134261</t>
  </si>
  <si>
    <t>Šuja 54</t>
  </si>
  <si>
    <t>Šuja</t>
  </si>
  <si>
    <t>00163341</t>
  </si>
  <si>
    <t xml:space="preserve">Diagnostické centrum </t>
  </si>
  <si>
    <t>Skalka 36</t>
  </si>
  <si>
    <t>Lietavská Lúčka</t>
  </si>
  <si>
    <t>36143405</t>
  </si>
  <si>
    <t>Predmestská 1613</t>
  </si>
  <si>
    <t>Sumár za rozpočtové organizácie v zriaď. pôsobnosti OÚ Žilina</t>
  </si>
  <si>
    <t xml:space="preserve">rezerva : </t>
  </si>
  <si>
    <t>Sumár za rozpočtové organizácie v zriaď. pôsobnosti OÚ Žilina s rezervou</t>
  </si>
  <si>
    <t>Vyhotovila:  Ing. Bartošová, Ing. Chrenková</t>
  </si>
  <si>
    <t>Zodpovedný: Ing. Pavol Kubo, vedúci OAFKČ</t>
  </si>
  <si>
    <t>Návrh rozpočtu na roky 2018 - 2020 pre školy a školské zariadenia v ZP OÚ Žilina</t>
  </si>
  <si>
    <t>Tovary a služby                                     (630)</t>
  </si>
  <si>
    <t xml:space="preserve">Mzdy, platy a služobné príjmy a OOV (610) </t>
  </si>
  <si>
    <t>Poistné a príspevok do poisťovní
 (620)</t>
  </si>
  <si>
    <t>Príjmy (200)</t>
  </si>
  <si>
    <t>Bežné transfery                                          (640)</t>
  </si>
  <si>
    <t>Bežné výdavky (600)</t>
  </si>
  <si>
    <t>V Žiline: 9.5.2017</t>
  </si>
  <si>
    <t>Schválil : PaedDr. PhDr. Dušan Galbavý, PhD.</t>
  </si>
  <si>
    <t>vedúci odboru školstva OÚ Žilina</t>
  </si>
  <si>
    <t>620+630</t>
  </si>
  <si>
    <t>Fatranská 3321/22</t>
  </si>
  <si>
    <t>Sumár za školy a školské zariadenia v zriaď. pôsobnosti OÚ Žilina s rezervou</t>
  </si>
  <si>
    <r>
      <rPr>
        <i/>
        <sz val="11"/>
        <color indexed="8"/>
        <rFont val="Calibri"/>
        <family val="2"/>
      </rPr>
      <t xml:space="preserve">Schválený rozpočet 2018 </t>
    </r>
    <r>
      <rPr>
        <sz val="11"/>
        <color theme="1"/>
        <rFont val="Calibri"/>
        <family val="2"/>
      </rPr>
      <t xml:space="preserve">                     </t>
    </r>
    <r>
      <rPr>
        <b/>
        <sz val="11"/>
        <color indexed="8"/>
        <rFont val="Calibri"/>
        <family val="2"/>
      </rPr>
      <t xml:space="preserve"> Tovary a služby                                     (630)</t>
    </r>
  </si>
  <si>
    <r>
      <rPr>
        <i/>
        <sz val="11"/>
        <color indexed="8"/>
        <rFont val="Calibri"/>
        <family val="2"/>
      </rPr>
      <t>Upravený rozpočet 2018 (po V_1)</t>
    </r>
    <r>
      <rPr>
        <sz val="11"/>
        <color theme="1"/>
        <rFont val="Calibri"/>
        <family val="2"/>
      </rPr>
      <t xml:space="preserve">                     </t>
    </r>
    <r>
      <rPr>
        <b/>
        <sz val="11"/>
        <color indexed="8"/>
        <rFont val="Calibri"/>
        <family val="2"/>
      </rPr>
      <t xml:space="preserve"> Tovary a služby                                     (630)</t>
    </r>
  </si>
  <si>
    <r>
      <rPr>
        <i/>
        <sz val="10"/>
        <rFont val="Arial"/>
        <family val="2"/>
      </rPr>
      <t>Schválený rozpočet 2018</t>
    </r>
    <r>
      <rPr>
        <sz val="10"/>
        <rFont val="Arial"/>
        <family val="2"/>
      </rPr>
      <t xml:space="preserve">                </t>
    </r>
    <r>
      <rPr>
        <b/>
        <sz val="10"/>
        <rFont val="Arial"/>
        <family val="2"/>
      </rPr>
      <t>Poistné a príspevok do poisťovní
 (620)</t>
    </r>
  </si>
  <si>
    <r>
      <rPr>
        <i/>
        <sz val="10"/>
        <rFont val="Arial"/>
        <family val="2"/>
      </rPr>
      <t>Schválený rozpočet 2018</t>
    </r>
    <r>
      <rPr>
        <sz val="10"/>
        <rFont val="Arial"/>
        <family val="2"/>
      </rPr>
      <t xml:space="preserve">                           </t>
    </r>
    <r>
      <rPr>
        <b/>
        <sz val="10"/>
        <rFont val="Arial"/>
        <family val="2"/>
      </rPr>
      <t xml:space="preserve"> Mzdy, platy a služobné príjmy a OOV (610) </t>
    </r>
  </si>
  <si>
    <r>
      <rPr>
        <i/>
        <sz val="11"/>
        <color indexed="8"/>
        <rFont val="Calibri"/>
        <family val="2"/>
      </rPr>
      <t xml:space="preserve">Schválený rozpočet 2018                            </t>
    </r>
    <r>
      <rPr>
        <b/>
        <sz val="11"/>
        <color indexed="8"/>
        <rFont val="Calibri"/>
        <family val="2"/>
      </rPr>
      <t>Bežné transfery                                          (640)</t>
    </r>
  </si>
  <si>
    <r>
      <rPr>
        <i/>
        <sz val="11"/>
        <color indexed="8"/>
        <rFont val="Calibri"/>
        <family val="2"/>
      </rPr>
      <t>Upravený rozpočet 2018 (po V_1)</t>
    </r>
    <r>
      <rPr>
        <sz val="11"/>
        <color theme="1"/>
        <rFont val="Calibri"/>
        <family val="2"/>
      </rPr>
      <t xml:space="preserve">                     </t>
    </r>
    <r>
      <rPr>
        <b/>
        <sz val="11"/>
        <color indexed="8"/>
        <rFont val="Calibri"/>
        <family val="2"/>
      </rPr>
      <t xml:space="preserve">   Bežné transfery                                          (640)</t>
    </r>
  </si>
  <si>
    <r>
      <rPr>
        <i/>
        <sz val="11"/>
        <color indexed="8"/>
        <rFont val="Calibri"/>
        <family val="2"/>
      </rPr>
      <t>Upravený rozpočet 2018 (po V_1)</t>
    </r>
    <r>
      <rPr>
        <sz val="11"/>
        <color theme="1"/>
        <rFont val="Calibri"/>
        <family val="2"/>
      </rPr>
      <t xml:space="preserve">                     </t>
    </r>
    <r>
      <rPr>
        <b/>
        <sz val="11"/>
        <color indexed="8"/>
        <rFont val="Calibri"/>
        <family val="2"/>
      </rPr>
      <t xml:space="preserve"> Poistné a príspevok do poisťovní
 (620)</t>
    </r>
  </si>
  <si>
    <r>
      <rPr>
        <i/>
        <sz val="11"/>
        <color indexed="8"/>
        <rFont val="Calibri"/>
        <family val="2"/>
      </rPr>
      <t xml:space="preserve">Upravený rozpočet 2018 (po V_1)     </t>
    </r>
    <r>
      <rPr>
        <b/>
        <sz val="11"/>
        <color indexed="8"/>
        <rFont val="Calibri"/>
        <family val="2"/>
      </rPr>
      <t xml:space="preserve"> Mzdy, platy a služobné príjmy a OOV (610)                      </t>
    </r>
  </si>
  <si>
    <r>
      <t xml:space="preserve">Schválený rozpočet 2018                  </t>
    </r>
    <r>
      <rPr>
        <b/>
        <sz val="11"/>
        <color indexed="8"/>
        <rFont val="Calibri"/>
        <family val="2"/>
      </rPr>
      <t>Bežné výdavky (600)</t>
    </r>
  </si>
  <si>
    <r>
      <t xml:space="preserve">Upravený rozpočet 2018 (po V_1)                  </t>
    </r>
    <r>
      <rPr>
        <b/>
        <sz val="11"/>
        <color indexed="8"/>
        <rFont val="Calibri"/>
        <family val="2"/>
      </rPr>
      <t>Bežné výdavky (600)</t>
    </r>
  </si>
  <si>
    <t>Schválený rozpočet na rok 2018 a upravený rozpočet 2018 po V-1 pre školy a školské zariadenia v ZP OÚ Žilina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</si>
</sst>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9"/>
      <color theme="1"/>
      <name val="Calibri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5" fillId="33" borderId="10" xfId="0" applyNumberFormat="1" applyFont="1" applyFill="1" applyBorder="1" applyAlignment="1">
      <alignment vertical="center" textRotation="90" wrapText="1"/>
    </xf>
    <xf numFmtId="3" fontId="5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vertical="center" wrapText="1"/>
    </xf>
    <xf numFmtId="3" fontId="5" fillId="33" borderId="13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3" fontId="5" fillId="33" borderId="13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horizontal="left" vertical="center" wrapText="1"/>
    </xf>
    <xf numFmtId="3" fontId="3" fillId="33" borderId="14" xfId="0" applyNumberFormat="1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vertical="center" wrapText="1"/>
    </xf>
    <xf numFmtId="3" fontId="8" fillId="33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33" borderId="15" xfId="0" applyNumberFormat="1" applyFont="1" applyFill="1" applyBorder="1" applyAlignment="1">
      <alignment vertical="center" wrapText="1"/>
    </xf>
    <xf numFmtId="3" fontId="9" fillId="33" borderId="16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textRotation="90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vertical="center" wrapText="1"/>
    </xf>
    <xf numFmtId="3" fontId="9" fillId="33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3" fontId="9" fillId="3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center" vertical="center" textRotation="90" wrapText="1"/>
    </xf>
    <xf numFmtId="3" fontId="5" fillId="33" borderId="23" xfId="0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 wrapText="1"/>
    </xf>
    <xf numFmtId="1" fontId="5" fillId="0" borderId="24" xfId="0" applyNumberFormat="1" applyFont="1" applyFill="1" applyBorder="1" applyAlignment="1">
      <alignment vertical="center" wrapText="1"/>
    </xf>
    <xf numFmtId="3" fontId="5" fillId="33" borderId="24" xfId="0" applyNumberFormat="1" applyFont="1" applyFill="1" applyBorder="1" applyAlignment="1">
      <alignment vertical="center" wrapText="1"/>
    </xf>
    <xf numFmtId="3" fontId="5" fillId="33" borderId="25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textRotation="90" wrapText="1"/>
    </xf>
    <xf numFmtId="3" fontId="5" fillId="0" borderId="2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49" fillId="0" borderId="12" xfId="0" applyNumberFormat="1" applyFont="1" applyBorder="1" applyAlignment="1">
      <alignment vertical="center"/>
    </xf>
    <xf numFmtId="3" fontId="49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49" fillId="0" borderId="14" xfId="0" applyNumberFormat="1" applyFont="1" applyBorder="1" applyAlignment="1">
      <alignment vertical="center"/>
    </xf>
    <xf numFmtId="3" fontId="49" fillId="0" borderId="30" xfId="0" applyNumberFormat="1" applyFont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 textRotation="90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0" fontId="50" fillId="0" borderId="0" xfId="0" applyFont="1" applyAlignment="1">
      <alignment/>
    </xf>
    <xf numFmtId="3" fontId="10" fillId="0" borderId="11" xfId="0" applyNumberFormat="1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33" xfId="0" applyFont="1" applyBorder="1" applyAlignment="1">
      <alignment horizontal="center" vertical="center" textRotation="90" wrapText="1"/>
    </xf>
    <xf numFmtId="3" fontId="10" fillId="0" borderId="12" xfId="0" applyNumberFormat="1" applyFont="1" applyFill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0" fontId="51" fillId="0" borderId="34" xfId="0" applyFont="1" applyBorder="1" applyAlignment="1">
      <alignment/>
    </xf>
    <xf numFmtId="3" fontId="10" fillId="0" borderId="13" xfId="0" applyNumberFormat="1" applyFont="1" applyFill="1" applyBorder="1" applyAlignment="1">
      <alignment vertical="center"/>
    </xf>
    <xf numFmtId="3" fontId="51" fillId="0" borderId="13" xfId="0" applyNumberFormat="1" applyFont="1" applyBorder="1" applyAlignment="1">
      <alignment vertical="center"/>
    </xf>
    <xf numFmtId="0" fontId="51" fillId="0" borderId="35" xfId="0" applyFont="1" applyFill="1" applyBorder="1" applyAlignment="1">
      <alignment/>
    </xf>
    <xf numFmtId="0" fontId="51" fillId="0" borderId="35" xfId="0" applyFont="1" applyBorder="1" applyAlignment="1">
      <alignment/>
    </xf>
    <xf numFmtId="3" fontId="10" fillId="0" borderId="14" xfId="0" applyNumberFormat="1" applyFont="1" applyFill="1" applyBorder="1" applyAlignment="1">
      <alignment vertical="center"/>
    </xf>
    <xf numFmtId="3" fontId="51" fillId="0" borderId="14" xfId="0" applyNumberFormat="1" applyFont="1" applyBorder="1" applyAlignment="1">
      <alignment vertical="center"/>
    </xf>
    <xf numFmtId="0" fontId="51" fillId="0" borderId="36" xfId="0" applyFont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51" fillId="0" borderId="20" xfId="0" applyNumberFormat="1" applyFont="1" applyBorder="1" applyAlignment="1">
      <alignment horizontal="right" vertical="center"/>
    </xf>
    <xf numFmtId="3" fontId="51" fillId="0" borderId="37" xfId="0" applyNumberFormat="1" applyFont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52" fillId="0" borderId="27" xfId="0" applyNumberFormat="1" applyFont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52" fillId="0" borderId="39" xfId="0" applyNumberFormat="1" applyFont="1" applyBorder="1" applyAlignment="1">
      <alignment horizontal="right" vertical="center"/>
    </xf>
    <xf numFmtId="3" fontId="4" fillId="0" borderId="28" xfId="0" applyNumberFormat="1" applyFont="1" applyFill="1" applyBorder="1" applyAlignment="1">
      <alignment vertical="center"/>
    </xf>
    <xf numFmtId="3" fontId="52" fillId="0" borderId="30" xfId="0" applyNumberFormat="1" applyFont="1" applyBorder="1" applyAlignment="1">
      <alignment horizontal="right"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vertical="center" wrapText="1"/>
    </xf>
    <xf numFmtId="3" fontId="49" fillId="0" borderId="19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/>
    </xf>
    <xf numFmtId="3" fontId="5" fillId="0" borderId="42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49" fillId="0" borderId="42" xfId="0" applyNumberFormat="1" applyFont="1" applyBorder="1" applyAlignment="1">
      <alignment vertical="center"/>
    </xf>
    <xf numFmtId="0" fontId="49" fillId="0" borderId="42" xfId="0" applyFont="1" applyBorder="1" applyAlignment="1">
      <alignment/>
    </xf>
    <xf numFmtId="0" fontId="0" fillId="2" borderId="11" xfId="0" applyFont="1" applyFill="1" applyBorder="1" applyAlignment="1">
      <alignment horizontal="center" vertical="center" textRotation="90" wrapText="1"/>
    </xf>
    <xf numFmtId="3" fontId="4" fillId="2" borderId="38" xfId="0" applyNumberFormat="1" applyFont="1" applyFill="1" applyBorder="1" applyAlignment="1">
      <alignment vertical="center"/>
    </xf>
    <xf numFmtId="3" fontId="4" fillId="2" borderId="46" xfId="0" applyNumberFormat="1" applyFont="1" applyFill="1" applyBorder="1" applyAlignment="1">
      <alignment vertical="center"/>
    </xf>
    <xf numFmtId="3" fontId="4" fillId="2" borderId="47" xfId="0" applyNumberFormat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vertical="center"/>
    </xf>
    <xf numFmtId="3" fontId="5" fillId="2" borderId="32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15" fillId="2" borderId="12" xfId="0" applyNumberFormat="1" applyFont="1" applyFill="1" applyBorder="1" applyAlignment="1">
      <alignment horizontal="right" vertical="center"/>
    </xf>
    <xf numFmtId="3" fontId="15" fillId="2" borderId="13" xfId="0" applyNumberFormat="1" applyFont="1" applyFill="1" applyBorder="1" applyAlignment="1">
      <alignment horizontal="right" vertical="center"/>
    </xf>
    <xf numFmtId="3" fontId="15" fillId="2" borderId="42" xfId="0" applyNumberFormat="1" applyFont="1" applyFill="1" applyBorder="1" applyAlignment="1">
      <alignment horizontal="right" vertical="center"/>
    </xf>
    <xf numFmtId="3" fontId="49" fillId="2" borderId="19" xfId="0" applyNumberFormat="1" applyFont="1" applyFill="1" applyBorder="1" applyAlignment="1">
      <alignment vertical="center"/>
    </xf>
    <xf numFmtId="3" fontId="52" fillId="2" borderId="34" xfId="0" applyNumberFormat="1" applyFont="1" applyFill="1" applyBorder="1" applyAlignment="1">
      <alignment vertical="center"/>
    </xf>
    <xf numFmtId="3" fontId="52" fillId="2" borderId="35" xfId="0" applyNumberFormat="1" applyFont="1" applyFill="1" applyBorder="1" applyAlignment="1">
      <alignment vertical="center"/>
    </xf>
    <xf numFmtId="3" fontId="52" fillId="2" borderId="36" xfId="0" applyNumberFormat="1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 textRotation="90" wrapText="1"/>
    </xf>
    <xf numFmtId="3" fontId="49" fillId="2" borderId="27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49" fillId="2" borderId="30" xfId="0" applyNumberFormat="1" applyFont="1" applyFill="1" applyBorder="1" applyAlignment="1">
      <alignment horizontal="right" vertical="center"/>
    </xf>
    <xf numFmtId="3" fontId="52" fillId="2" borderId="49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horizontal="center" vertical="center" textRotation="90" wrapText="1"/>
    </xf>
    <xf numFmtId="3" fontId="5" fillId="33" borderId="27" xfId="0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vertical="center" wrapText="1"/>
    </xf>
    <xf numFmtId="1" fontId="5" fillId="0" borderId="39" xfId="0" applyNumberFormat="1" applyFont="1" applyFill="1" applyBorder="1" applyAlignment="1">
      <alignment vertical="center" wrapText="1"/>
    </xf>
    <xf numFmtId="3" fontId="5" fillId="33" borderId="39" xfId="0" applyNumberFormat="1" applyFont="1" applyFill="1" applyBorder="1" applyAlignment="1">
      <alignment vertical="center" wrapText="1"/>
    </xf>
    <xf numFmtId="3" fontId="5" fillId="33" borderId="30" xfId="0" applyNumberFormat="1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.00390625" style="2" customWidth="1"/>
    <col min="2" max="2" width="9.140625" style="2" customWidth="1"/>
    <col min="3" max="3" width="34.57421875" style="2" customWidth="1"/>
    <col min="4" max="4" width="15.8515625" style="2" customWidth="1"/>
    <col min="5" max="5" width="19.8515625" style="2" customWidth="1"/>
    <col min="6" max="6" width="7.8515625" style="2" customWidth="1"/>
    <col min="7" max="7" width="11.7109375" style="3" customWidth="1"/>
    <col min="8" max="10" width="10.421875" style="3" customWidth="1"/>
    <col min="15" max="15" width="10.421875" style="0" customWidth="1"/>
    <col min="16" max="16" width="10.28125" style="0" customWidth="1"/>
  </cols>
  <sheetData>
    <row r="1" ht="14.25">
      <c r="A1" s="1" t="s">
        <v>145</v>
      </c>
    </row>
    <row r="2" ht="14.25">
      <c r="A2" s="1"/>
    </row>
    <row r="3" spans="1:16" ht="15" thickBot="1">
      <c r="A3" s="1"/>
      <c r="P3" s="4" t="s">
        <v>0</v>
      </c>
    </row>
    <row r="4" spans="1:16" ht="167.2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38" t="s">
        <v>5</v>
      </c>
      <c r="F4" s="145" t="s">
        <v>126</v>
      </c>
      <c r="G4" s="53" t="s">
        <v>138</v>
      </c>
      <c r="H4" s="120" t="s">
        <v>142</v>
      </c>
      <c r="I4" s="39" t="s">
        <v>137</v>
      </c>
      <c r="J4" s="120" t="s">
        <v>141</v>
      </c>
      <c r="K4" s="109" t="s">
        <v>135</v>
      </c>
      <c r="L4" s="120" t="s">
        <v>136</v>
      </c>
      <c r="M4" s="110" t="s">
        <v>139</v>
      </c>
      <c r="N4" s="120" t="s">
        <v>140</v>
      </c>
      <c r="O4" s="43" t="s">
        <v>143</v>
      </c>
      <c r="P4" s="139" t="s">
        <v>144</v>
      </c>
    </row>
    <row r="5" spans="1:16" ht="29.25" customHeight="1">
      <c r="A5" s="37">
        <v>1</v>
      </c>
      <c r="B5" s="7" t="s">
        <v>6</v>
      </c>
      <c r="C5" s="8" t="s">
        <v>7</v>
      </c>
      <c r="D5" s="9" t="s">
        <v>8</v>
      </c>
      <c r="E5" s="30" t="s">
        <v>9</v>
      </c>
      <c r="F5" s="146"/>
      <c r="G5" s="54">
        <v>430530</v>
      </c>
      <c r="H5" s="121">
        <v>458276</v>
      </c>
      <c r="I5" s="55">
        <f>ROUND(G5*35.17%,0)</f>
        <v>151417</v>
      </c>
      <c r="J5" s="127">
        <v>160167</v>
      </c>
      <c r="K5" s="56">
        <v>48484</v>
      </c>
      <c r="L5" s="131">
        <v>90773</v>
      </c>
      <c r="M5" s="111"/>
      <c r="N5" s="135">
        <v>0</v>
      </c>
      <c r="O5" s="57">
        <f>G5+I5+K5+M5</f>
        <v>630431</v>
      </c>
      <c r="P5" s="140">
        <f>H5+J5+L5+N5</f>
        <v>709216</v>
      </c>
    </row>
    <row r="6" spans="1:17" s="13" customFormat="1" ht="29.25" customHeight="1">
      <c r="A6" s="32">
        <v>2</v>
      </c>
      <c r="B6" s="10" t="s">
        <v>10</v>
      </c>
      <c r="C6" s="11" t="s">
        <v>11</v>
      </c>
      <c r="D6" s="12" t="s">
        <v>12</v>
      </c>
      <c r="E6" s="35" t="s">
        <v>9</v>
      </c>
      <c r="F6" s="147"/>
      <c r="G6" s="58">
        <v>91418</v>
      </c>
      <c r="H6" s="122">
        <v>101978</v>
      </c>
      <c r="I6" s="59">
        <f aca="true" t="shared" si="0" ref="I6:I41">ROUND(G6*35.17%,0)</f>
        <v>32152</v>
      </c>
      <c r="J6" s="128">
        <v>35641</v>
      </c>
      <c r="K6" s="60">
        <v>8957</v>
      </c>
      <c r="L6" s="132">
        <v>14186</v>
      </c>
      <c r="M6" s="112"/>
      <c r="N6" s="136">
        <v>0</v>
      </c>
      <c r="O6" s="57">
        <f>G6+I6+K6+M6</f>
        <v>132527</v>
      </c>
      <c r="P6" s="140">
        <f>H6+J6+L6+N6</f>
        <v>151805</v>
      </c>
      <c r="Q6"/>
    </row>
    <row r="7" spans="1:17" s="13" customFormat="1" ht="29.25" customHeight="1">
      <c r="A7" s="33">
        <v>3</v>
      </c>
      <c r="B7" s="14">
        <v>36134180</v>
      </c>
      <c r="C7" s="15" t="s">
        <v>13</v>
      </c>
      <c r="D7" s="16" t="s">
        <v>14</v>
      </c>
      <c r="E7" s="36" t="s">
        <v>15</v>
      </c>
      <c r="F7" s="148"/>
      <c r="G7" s="58">
        <v>85224</v>
      </c>
      <c r="H7" s="122">
        <v>85346</v>
      </c>
      <c r="I7" s="59">
        <f t="shared" si="0"/>
        <v>29973</v>
      </c>
      <c r="J7" s="128">
        <v>29828</v>
      </c>
      <c r="K7" s="60">
        <v>13079</v>
      </c>
      <c r="L7" s="132">
        <v>19000</v>
      </c>
      <c r="M7" s="112"/>
      <c r="N7" s="136">
        <v>0</v>
      </c>
      <c r="O7" s="57">
        <f aca="true" t="shared" si="1" ref="O7:O41">G7+I7+K7+M7</f>
        <v>128276</v>
      </c>
      <c r="P7" s="140">
        <f aca="true" t="shared" si="2" ref="P7:P41">H7+J7+L7+N7</f>
        <v>134174</v>
      </c>
      <c r="Q7"/>
    </row>
    <row r="8" spans="1:17" s="13" customFormat="1" ht="29.25" customHeight="1">
      <c r="A8" s="33">
        <v>4</v>
      </c>
      <c r="B8" s="10" t="s">
        <v>16</v>
      </c>
      <c r="C8" s="11" t="s">
        <v>17</v>
      </c>
      <c r="D8" s="10" t="s">
        <v>18</v>
      </c>
      <c r="E8" s="35" t="s">
        <v>19</v>
      </c>
      <c r="F8" s="147">
        <v>106000</v>
      </c>
      <c r="G8" s="58">
        <v>957961</v>
      </c>
      <c r="H8" s="122">
        <v>993671</v>
      </c>
      <c r="I8" s="59">
        <f t="shared" si="0"/>
        <v>336915</v>
      </c>
      <c r="J8" s="128">
        <v>347288</v>
      </c>
      <c r="K8" s="60">
        <v>141119</v>
      </c>
      <c r="L8" s="132">
        <v>205756</v>
      </c>
      <c r="M8" s="112"/>
      <c r="N8" s="136">
        <v>0</v>
      </c>
      <c r="O8" s="57">
        <f t="shared" si="1"/>
        <v>1435995</v>
      </c>
      <c r="P8" s="140">
        <f t="shared" si="2"/>
        <v>1546715</v>
      </c>
      <c r="Q8"/>
    </row>
    <row r="9" spans="1:17" s="13" customFormat="1" ht="29.25" customHeight="1">
      <c r="A9" s="33">
        <v>5</v>
      </c>
      <c r="B9" s="14" t="s">
        <v>20</v>
      </c>
      <c r="C9" s="11" t="s">
        <v>21</v>
      </c>
      <c r="D9" s="10" t="s">
        <v>22</v>
      </c>
      <c r="E9" s="35" t="s">
        <v>19</v>
      </c>
      <c r="F9" s="147"/>
      <c r="G9" s="58">
        <v>388301</v>
      </c>
      <c r="H9" s="122">
        <v>375803</v>
      </c>
      <c r="I9" s="59">
        <f t="shared" si="0"/>
        <v>136565</v>
      </c>
      <c r="J9" s="128">
        <v>131343</v>
      </c>
      <c r="K9" s="60">
        <v>36772</v>
      </c>
      <c r="L9" s="132">
        <v>65189</v>
      </c>
      <c r="M9" s="112"/>
      <c r="N9" s="136">
        <v>0</v>
      </c>
      <c r="O9" s="57">
        <f t="shared" si="1"/>
        <v>561638</v>
      </c>
      <c r="P9" s="140">
        <f t="shared" si="2"/>
        <v>572335</v>
      </c>
      <c r="Q9"/>
    </row>
    <row r="10" spans="1:17" s="13" customFormat="1" ht="29.25" customHeight="1">
      <c r="A10" s="33">
        <v>6</v>
      </c>
      <c r="B10" s="10" t="s">
        <v>23</v>
      </c>
      <c r="C10" s="11" t="s">
        <v>11</v>
      </c>
      <c r="D10" s="10" t="s">
        <v>24</v>
      </c>
      <c r="E10" s="35" t="s">
        <v>19</v>
      </c>
      <c r="F10" s="147"/>
      <c r="G10" s="58">
        <v>132462</v>
      </c>
      <c r="H10" s="122">
        <v>144207</v>
      </c>
      <c r="I10" s="59">
        <f t="shared" si="0"/>
        <v>46587</v>
      </c>
      <c r="J10" s="128">
        <v>50400</v>
      </c>
      <c r="K10" s="60">
        <v>18580</v>
      </c>
      <c r="L10" s="132">
        <v>28404</v>
      </c>
      <c r="M10" s="112"/>
      <c r="N10" s="136">
        <v>0</v>
      </c>
      <c r="O10" s="57">
        <f t="shared" si="1"/>
        <v>197629</v>
      </c>
      <c r="P10" s="140">
        <f t="shared" si="2"/>
        <v>223011</v>
      </c>
      <c r="Q10"/>
    </row>
    <row r="11" spans="1:16" ht="29.25" customHeight="1">
      <c r="A11" s="33">
        <v>7</v>
      </c>
      <c r="B11" s="17" t="s">
        <v>25</v>
      </c>
      <c r="C11" s="18" t="s">
        <v>21</v>
      </c>
      <c r="D11" s="19" t="s">
        <v>26</v>
      </c>
      <c r="E11" s="34" t="s">
        <v>27</v>
      </c>
      <c r="F11" s="149"/>
      <c r="G11" s="58">
        <v>252952</v>
      </c>
      <c r="H11" s="122">
        <v>291243</v>
      </c>
      <c r="I11" s="59">
        <f t="shared" si="0"/>
        <v>88963</v>
      </c>
      <c r="J11" s="128">
        <v>101789</v>
      </c>
      <c r="K11" s="60">
        <v>25491</v>
      </c>
      <c r="L11" s="132">
        <v>43330</v>
      </c>
      <c r="M11" s="113"/>
      <c r="N11" s="136">
        <v>0</v>
      </c>
      <c r="O11" s="57">
        <f t="shared" si="1"/>
        <v>367406</v>
      </c>
      <c r="P11" s="140">
        <f t="shared" si="2"/>
        <v>436362</v>
      </c>
    </row>
    <row r="12" spans="1:17" s="13" customFormat="1" ht="29.25" customHeight="1">
      <c r="A12" s="32">
        <v>8</v>
      </c>
      <c r="B12" s="10" t="s">
        <v>28</v>
      </c>
      <c r="C12" s="11" t="s">
        <v>11</v>
      </c>
      <c r="D12" s="10" t="s">
        <v>29</v>
      </c>
      <c r="E12" s="35" t="s">
        <v>27</v>
      </c>
      <c r="F12" s="147"/>
      <c r="G12" s="58">
        <v>131407</v>
      </c>
      <c r="H12" s="122">
        <v>137678</v>
      </c>
      <c r="I12" s="59">
        <f t="shared" si="0"/>
        <v>46216</v>
      </c>
      <c r="J12" s="128">
        <v>48118</v>
      </c>
      <c r="K12" s="60">
        <v>17298</v>
      </c>
      <c r="L12" s="132">
        <v>24523</v>
      </c>
      <c r="M12" s="112"/>
      <c r="N12" s="136">
        <v>0</v>
      </c>
      <c r="O12" s="57">
        <f t="shared" si="1"/>
        <v>194921</v>
      </c>
      <c r="P12" s="140">
        <f t="shared" si="2"/>
        <v>210319</v>
      </c>
      <c r="Q12"/>
    </row>
    <row r="13" spans="1:16" ht="29.25" customHeight="1">
      <c r="A13" s="33">
        <v>9</v>
      </c>
      <c r="B13" s="20">
        <v>50605348</v>
      </c>
      <c r="C13" s="18" t="s">
        <v>30</v>
      </c>
      <c r="D13" s="19" t="s">
        <v>31</v>
      </c>
      <c r="E13" s="34" t="s">
        <v>32</v>
      </c>
      <c r="F13" s="149"/>
      <c r="G13" s="58">
        <v>280980</v>
      </c>
      <c r="H13" s="122">
        <v>284281</v>
      </c>
      <c r="I13" s="59">
        <f t="shared" si="0"/>
        <v>98821</v>
      </c>
      <c r="J13" s="128">
        <v>99356</v>
      </c>
      <c r="K13" s="60">
        <v>35045</v>
      </c>
      <c r="L13" s="132">
        <v>50093</v>
      </c>
      <c r="M13" s="113"/>
      <c r="N13" s="136">
        <v>0</v>
      </c>
      <c r="O13" s="57">
        <f t="shared" si="1"/>
        <v>414846</v>
      </c>
      <c r="P13" s="140">
        <f t="shared" si="2"/>
        <v>433730</v>
      </c>
    </row>
    <row r="14" spans="1:16" ht="29.25" customHeight="1">
      <c r="A14" s="32">
        <v>10</v>
      </c>
      <c r="B14" s="19" t="s">
        <v>33</v>
      </c>
      <c r="C14" s="18" t="s">
        <v>7</v>
      </c>
      <c r="D14" s="19" t="s">
        <v>34</v>
      </c>
      <c r="E14" s="34" t="s">
        <v>32</v>
      </c>
      <c r="F14" s="149"/>
      <c r="G14" s="58">
        <v>471289</v>
      </c>
      <c r="H14" s="122">
        <v>462718</v>
      </c>
      <c r="I14" s="59">
        <f t="shared" si="0"/>
        <v>165752</v>
      </c>
      <c r="J14" s="128">
        <v>161720</v>
      </c>
      <c r="K14" s="60">
        <v>71263</v>
      </c>
      <c r="L14" s="132">
        <v>90000</v>
      </c>
      <c r="M14" s="113"/>
      <c r="N14" s="136">
        <v>0</v>
      </c>
      <c r="O14" s="57">
        <f t="shared" si="1"/>
        <v>708304</v>
      </c>
      <c r="P14" s="140">
        <f t="shared" si="2"/>
        <v>714438</v>
      </c>
    </row>
    <row r="15" spans="1:16" ht="29.25" customHeight="1">
      <c r="A15" s="32">
        <v>11</v>
      </c>
      <c r="B15" s="19" t="s">
        <v>35</v>
      </c>
      <c r="C15" s="18" t="s">
        <v>11</v>
      </c>
      <c r="D15" s="19" t="s">
        <v>36</v>
      </c>
      <c r="E15" s="34" t="s">
        <v>32</v>
      </c>
      <c r="F15" s="149"/>
      <c r="G15" s="58">
        <v>115918</v>
      </c>
      <c r="H15" s="122">
        <v>116764</v>
      </c>
      <c r="I15" s="59">
        <f t="shared" si="0"/>
        <v>40768</v>
      </c>
      <c r="J15" s="128">
        <v>40809</v>
      </c>
      <c r="K15" s="60">
        <v>18336</v>
      </c>
      <c r="L15" s="132">
        <v>20000</v>
      </c>
      <c r="M15" s="113"/>
      <c r="N15" s="136">
        <v>0</v>
      </c>
      <c r="O15" s="57">
        <f t="shared" si="1"/>
        <v>175022</v>
      </c>
      <c r="P15" s="140">
        <f t="shared" si="2"/>
        <v>177573</v>
      </c>
    </row>
    <row r="16" spans="1:16" ht="29.25" customHeight="1">
      <c r="A16" s="32">
        <v>12</v>
      </c>
      <c r="B16" s="19" t="s">
        <v>37</v>
      </c>
      <c r="C16" s="18" t="s">
        <v>13</v>
      </c>
      <c r="D16" s="19" t="s">
        <v>38</v>
      </c>
      <c r="E16" s="34" t="s">
        <v>39</v>
      </c>
      <c r="F16" s="149"/>
      <c r="G16" s="58">
        <v>150182</v>
      </c>
      <c r="H16" s="122">
        <v>132362</v>
      </c>
      <c r="I16" s="59">
        <f t="shared" si="0"/>
        <v>52819</v>
      </c>
      <c r="J16" s="128">
        <v>46261</v>
      </c>
      <c r="K16" s="60">
        <v>16877</v>
      </c>
      <c r="L16" s="132">
        <v>25000</v>
      </c>
      <c r="M16" s="113"/>
      <c r="N16" s="136">
        <v>0</v>
      </c>
      <c r="O16" s="57">
        <f t="shared" si="1"/>
        <v>219878</v>
      </c>
      <c r="P16" s="140">
        <f t="shared" si="2"/>
        <v>203623</v>
      </c>
    </row>
    <row r="17" spans="1:16" ht="29.25" customHeight="1">
      <c r="A17" s="32">
        <v>13</v>
      </c>
      <c r="B17" s="19" t="s">
        <v>40</v>
      </c>
      <c r="C17" s="18" t="s">
        <v>41</v>
      </c>
      <c r="D17" s="19" t="s">
        <v>42</v>
      </c>
      <c r="E17" s="34" t="s">
        <v>39</v>
      </c>
      <c r="F17" s="149"/>
      <c r="G17" s="58">
        <v>544451</v>
      </c>
      <c r="H17" s="122">
        <v>578754</v>
      </c>
      <c r="I17" s="59">
        <f t="shared" si="0"/>
        <v>191483</v>
      </c>
      <c r="J17" s="128">
        <v>202275</v>
      </c>
      <c r="K17" s="60">
        <v>52050</v>
      </c>
      <c r="L17" s="132">
        <v>91401</v>
      </c>
      <c r="M17" s="113"/>
      <c r="N17" s="136">
        <v>0</v>
      </c>
      <c r="O17" s="57">
        <f t="shared" si="1"/>
        <v>787984</v>
      </c>
      <c r="P17" s="140">
        <f t="shared" si="2"/>
        <v>872430</v>
      </c>
    </row>
    <row r="18" spans="1:16" ht="29.25" customHeight="1">
      <c r="A18" s="32">
        <v>14</v>
      </c>
      <c r="B18" s="17">
        <v>42224233</v>
      </c>
      <c r="C18" s="18" t="s">
        <v>43</v>
      </c>
      <c r="D18" s="19" t="s">
        <v>44</v>
      </c>
      <c r="E18" s="34" t="s">
        <v>45</v>
      </c>
      <c r="F18" s="149"/>
      <c r="G18" s="58">
        <v>391365</v>
      </c>
      <c r="H18" s="122">
        <v>436603</v>
      </c>
      <c r="I18" s="59">
        <f t="shared" si="0"/>
        <v>137643</v>
      </c>
      <c r="J18" s="128">
        <v>152593</v>
      </c>
      <c r="K18" s="60">
        <v>80504</v>
      </c>
      <c r="L18" s="132">
        <v>110291</v>
      </c>
      <c r="M18" s="113"/>
      <c r="N18" s="136">
        <v>0</v>
      </c>
      <c r="O18" s="57">
        <f t="shared" si="1"/>
        <v>609512</v>
      </c>
      <c r="P18" s="140">
        <f t="shared" si="2"/>
        <v>699487</v>
      </c>
    </row>
    <row r="19" spans="1:16" ht="29.25" customHeight="1">
      <c r="A19" s="32">
        <v>15</v>
      </c>
      <c r="B19" s="19" t="s">
        <v>46</v>
      </c>
      <c r="C19" s="18" t="s">
        <v>47</v>
      </c>
      <c r="D19" s="19" t="s">
        <v>48</v>
      </c>
      <c r="E19" s="34" t="s">
        <v>49</v>
      </c>
      <c r="F19" s="149"/>
      <c r="G19" s="58">
        <v>330388</v>
      </c>
      <c r="H19" s="122">
        <v>317076</v>
      </c>
      <c r="I19" s="59">
        <f t="shared" si="0"/>
        <v>116197</v>
      </c>
      <c r="J19" s="128">
        <v>110818</v>
      </c>
      <c r="K19" s="60">
        <v>97732</v>
      </c>
      <c r="L19" s="132">
        <v>71498</v>
      </c>
      <c r="M19" s="113"/>
      <c r="N19" s="136">
        <v>0</v>
      </c>
      <c r="O19" s="57">
        <f t="shared" si="1"/>
        <v>544317</v>
      </c>
      <c r="P19" s="140">
        <f t="shared" si="2"/>
        <v>499392</v>
      </c>
    </row>
    <row r="20" spans="1:16" ht="29.25" customHeight="1">
      <c r="A20" s="32">
        <v>16</v>
      </c>
      <c r="B20" s="17" t="s">
        <v>50</v>
      </c>
      <c r="C20" s="18" t="s">
        <v>21</v>
      </c>
      <c r="D20" s="19" t="s">
        <v>51</v>
      </c>
      <c r="E20" s="34" t="s">
        <v>49</v>
      </c>
      <c r="F20" s="149"/>
      <c r="G20" s="58">
        <v>437697</v>
      </c>
      <c r="H20" s="122">
        <v>379537</v>
      </c>
      <c r="I20" s="59">
        <f t="shared" si="0"/>
        <v>153938</v>
      </c>
      <c r="J20" s="128">
        <v>132648</v>
      </c>
      <c r="K20" s="60">
        <v>51901</v>
      </c>
      <c r="L20" s="132">
        <v>68486</v>
      </c>
      <c r="M20" s="113"/>
      <c r="N20" s="136">
        <v>0</v>
      </c>
      <c r="O20" s="57">
        <f t="shared" si="1"/>
        <v>643536</v>
      </c>
      <c r="P20" s="140">
        <f t="shared" si="2"/>
        <v>580671</v>
      </c>
    </row>
    <row r="21" spans="1:16" ht="29.25" customHeight="1">
      <c r="A21" s="32">
        <v>17</v>
      </c>
      <c r="B21" s="19" t="s">
        <v>52</v>
      </c>
      <c r="C21" s="18" t="s">
        <v>11</v>
      </c>
      <c r="D21" s="19" t="s">
        <v>53</v>
      </c>
      <c r="E21" s="34" t="s">
        <v>49</v>
      </c>
      <c r="F21" s="149"/>
      <c r="G21" s="58">
        <v>147987</v>
      </c>
      <c r="H21" s="122">
        <v>158948</v>
      </c>
      <c r="I21" s="59">
        <f t="shared" si="0"/>
        <v>52047</v>
      </c>
      <c r="J21" s="128">
        <v>55552</v>
      </c>
      <c r="K21" s="60">
        <v>17293</v>
      </c>
      <c r="L21" s="132">
        <v>24568</v>
      </c>
      <c r="M21" s="113"/>
      <c r="N21" s="136">
        <v>0</v>
      </c>
      <c r="O21" s="57">
        <f t="shared" si="1"/>
        <v>217327</v>
      </c>
      <c r="P21" s="140">
        <f t="shared" si="2"/>
        <v>239068</v>
      </c>
    </row>
    <row r="22" spans="1:16" ht="29.25" customHeight="1">
      <c r="A22" s="32">
        <v>18</v>
      </c>
      <c r="B22" s="19" t="s">
        <v>54</v>
      </c>
      <c r="C22" s="21" t="s">
        <v>55</v>
      </c>
      <c r="D22" s="19" t="s">
        <v>56</v>
      </c>
      <c r="E22" s="34" t="s">
        <v>49</v>
      </c>
      <c r="F22" s="149"/>
      <c r="G22" s="58">
        <v>85479</v>
      </c>
      <c r="H22" s="122">
        <v>90442</v>
      </c>
      <c r="I22" s="59">
        <f t="shared" si="0"/>
        <v>30063</v>
      </c>
      <c r="J22" s="128">
        <v>31609</v>
      </c>
      <c r="K22" s="60">
        <v>10504</v>
      </c>
      <c r="L22" s="132">
        <v>14669</v>
      </c>
      <c r="M22" s="113"/>
      <c r="N22" s="136">
        <v>0</v>
      </c>
      <c r="O22" s="57">
        <f t="shared" si="1"/>
        <v>126046</v>
      </c>
      <c r="P22" s="140">
        <f t="shared" si="2"/>
        <v>136720</v>
      </c>
    </row>
    <row r="23" spans="1:16" ht="29.25" customHeight="1">
      <c r="A23" s="32">
        <v>19</v>
      </c>
      <c r="B23" s="19" t="s">
        <v>57</v>
      </c>
      <c r="C23" s="18" t="s">
        <v>58</v>
      </c>
      <c r="D23" s="19" t="s">
        <v>59</v>
      </c>
      <c r="E23" s="34" t="s">
        <v>60</v>
      </c>
      <c r="F23" s="149"/>
      <c r="G23" s="58">
        <v>95689</v>
      </c>
      <c r="H23" s="122">
        <v>99996</v>
      </c>
      <c r="I23" s="59">
        <f t="shared" si="0"/>
        <v>33654</v>
      </c>
      <c r="J23" s="128">
        <v>34949</v>
      </c>
      <c r="K23" s="60">
        <v>7881</v>
      </c>
      <c r="L23" s="132">
        <v>15000</v>
      </c>
      <c r="M23" s="113"/>
      <c r="N23" s="136">
        <v>0</v>
      </c>
      <c r="O23" s="57">
        <f t="shared" si="1"/>
        <v>137224</v>
      </c>
      <c r="P23" s="140">
        <f t="shared" si="2"/>
        <v>149945</v>
      </c>
    </row>
    <row r="24" spans="1:16" ht="29.25" customHeight="1">
      <c r="A24" s="32">
        <v>20</v>
      </c>
      <c r="B24" s="19" t="s">
        <v>61</v>
      </c>
      <c r="C24" s="18" t="s">
        <v>13</v>
      </c>
      <c r="D24" s="19" t="s">
        <v>62</v>
      </c>
      <c r="E24" s="34" t="s">
        <v>60</v>
      </c>
      <c r="F24" s="149"/>
      <c r="G24" s="58">
        <v>375090</v>
      </c>
      <c r="H24" s="122">
        <v>388305</v>
      </c>
      <c r="I24" s="59">
        <f t="shared" si="0"/>
        <v>131919</v>
      </c>
      <c r="J24" s="128">
        <v>135713</v>
      </c>
      <c r="K24" s="60">
        <v>49968</v>
      </c>
      <c r="L24" s="132">
        <v>74612</v>
      </c>
      <c r="M24" s="113"/>
      <c r="N24" s="136">
        <v>0</v>
      </c>
      <c r="O24" s="57">
        <f t="shared" si="1"/>
        <v>556977</v>
      </c>
      <c r="P24" s="140">
        <f t="shared" si="2"/>
        <v>598630</v>
      </c>
    </row>
    <row r="25" spans="1:16" ht="29.25" customHeight="1">
      <c r="A25" s="32">
        <v>21</v>
      </c>
      <c r="B25" s="19" t="s">
        <v>63</v>
      </c>
      <c r="C25" s="18" t="s">
        <v>64</v>
      </c>
      <c r="D25" s="19" t="s">
        <v>65</v>
      </c>
      <c r="E25" s="34" t="s">
        <v>60</v>
      </c>
      <c r="F25" s="149"/>
      <c r="G25" s="58">
        <v>60061</v>
      </c>
      <c r="H25" s="122">
        <v>66039</v>
      </c>
      <c r="I25" s="59">
        <f t="shared" si="0"/>
        <v>21123</v>
      </c>
      <c r="J25" s="128">
        <v>23081</v>
      </c>
      <c r="K25" s="60">
        <v>9239</v>
      </c>
      <c r="L25" s="132">
        <v>14033</v>
      </c>
      <c r="M25" s="113"/>
      <c r="N25" s="136">
        <v>0</v>
      </c>
      <c r="O25" s="57">
        <f t="shared" si="1"/>
        <v>90423</v>
      </c>
      <c r="P25" s="140">
        <f t="shared" si="2"/>
        <v>103153</v>
      </c>
    </row>
    <row r="26" spans="1:16" ht="29.25" customHeight="1">
      <c r="A26" s="32">
        <v>22</v>
      </c>
      <c r="B26" s="19" t="s">
        <v>66</v>
      </c>
      <c r="C26" s="22" t="s">
        <v>67</v>
      </c>
      <c r="D26" s="19" t="s">
        <v>68</v>
      </c>
      <c r="E26" s="34" t="s">
        <v>69</v>
      </c>
      <c r="F26" s="149"/>
      <c r="G26" s="58">
        <v>554496</v>
      </c>
      <c r="H26" s="122">
        <v>603363</v>
      </c>
      <c r="I26" s="59">
        <f t="shared" si="0"/>
        <v>195016</v>
      </c>
      <c r="J26" s="128">
        <v>210875</v>
      </c>
      <c r="K26" s="60">
        <v>67727</v>
      </c>
      <c r="L26" s="132">
        <v>109281</v>
      </c>
      <c r="M26" s="113"/>
      <c r="N26" s="136">
        <v>2220</v>
      </c>
      <c r="O26" s="57">
        <f t="shared" si="1"/>
        <v>817239</v>
      </c>
      <c r="P26" s="140">
        <f t="shared" si="2"/>
        <v>925739</v>
      </c>
    </row>
    <row r="27" spans="1:16" ht="29.25" customHeight="1">
      <c r="A27" s="32">
        <v>23</v>
      </c>
      <c r="B27" s="19" t="s">
        <v>70</v>
      </c>
      <c r="C27" s="18" t="s">
        <v>11</v>
      </c>
      <c r="D27" s="19" t="s">
        <v>71</v>
      </c>
      <c r="E27" s="34" t="s">
        <v>60</v>
      </c>
      <c r="F27" s="149"/>
      <c r="G27" s="58">
        <v>170648</v>
      </c>
      <c r="H27" s="122">
        <v>180496</v>
      </c>
      <c r="I27" s="59">
        <f t="shared" si="0"/>
        <v>60017</v>
      </c>
      <c r="J27" s="128">
        <v>63083</v>
      </c>
      <c r="K27" s="60">
        <v>25668</v>
      </c>
      <c r="L27" s="132">
        <v>36531</v>
      </c>
      <c r="M27" s="113"/>
      <c r="N27" s="136">
        <v>0</v>
      </c>
      <c r="O27" s="57">
        <f t="shared" si="1"/>
        <v>256333</v>
      </c>
      <c r="P27" s="140">
        <f t="shared" si="2"/>
        <v>280110</v>
      </c>
    </row>
    <row r="28" spans="1:16" ht="29.25" customHeight="1">
      <c r="A28" s="32">
        <v>24</v>
      </c>
      <c r="B28" s="17" t="s">
        <v>72</v>
      </c>
      <c r="C28" s="18" t="s">
        <v>7</v>
      </c>
      <c r="D28" s="19" t="s">
        <v>73</v>
      </c>
      <c r="E28" s="34" t="s">
        <v>74</v>
      </c>
      <c r="F28" s="149"/>
      <c r="G28" s="58">
        <v>1020104</v>
      </c>
      <c r="H28" s="122">
        <v>1161561</v>
      </c>
      <c r="I28" s="59">
        <v>358733</v>
      </c>
      <c r="J28" s="128">
        <v>405966</v>
      </c>
      <c r="K28" s="60">
        <v>111040</v>
      </c>
      <c r="L28" s="132">
        <v>207675</v>
      </c>
      <c r="M28" s="113"/>
      <c r="N28" s="136">
        <v>0</v>
      </c>
      <c r="O28" s="57">
        <f t="shared" si="1"/>
        <v>1489877</v>
      </c>
      <c r="P28" s="140">
        <f t="shared" si="2"/>
        <v>1775202</v>
      </c>
    </row>
    <row r="29" spans="1:16" ht="29.25" customHeight="1">
      <c r="A29" s="32">
        <v>25</v>
      </c>
      <c r="B29" s="19" t="s">
        <v>75</v>
      </c>
      <c r="C29" s="18" t="s">
        <v>11</v>
      </c>
      <c r="D29" s="19" t="s">
        <v>76</v>
      </c>
      <c r="E29" s="34" t="s">
        <v>74</v>
      </c>
      <c r="F29" s="149"/>
      <c r="G29" s="58">
        <v>124382</v>
      </c>
      <c r="H29" s="122">
        <v>132765</v>
      </c>
      <c r="I29" s="59">
        <f t="shared" si="0"/>
        <v>43745</v>
      </c>
      <c r="J29" s="128">
        <v>46401</v>
      </c>
      <c r="K29" s="60">
        <v>16650</v>
      </c>
      <c r="L29" s="132">
        <v>25572</v>
      </c>
      <c r="M29" s="113"/>
      <c r="N29" s="136">
        <v>0</v>
      </c>
      <c r="O29" s="57">
        <f t="shared" si="1"/>
        <v>184777</v>
      </c>
      <c r="P29" s="140">
        <f t="shared" si="2"/>
        <v>204738</v>
      </c>
    </row>
    <row r="30" spans="1:17" s="13" customFormat="1" ht="29.25" customHeight="1">
      <c r="A30" s="32">
        <v>26</v>
      </c>
      <c r="B30" s="10" t="s">
        <v>77</v>
      </c>
      <c r="C30" s="11" t="s">
        <v>78</v>
      </c>
      <c r="D30" s="10" t="s">
        <v>79</v>
      </c>
      <c r="E30" s="35" t="s">
        <v>80</v>
      </c>
      <c r="F30" s="147"/>
      <c r="G30" s="58">
        <v>415322</v>
      </c>
      <c r="H30" s="122">
        <v>443579</v>
      </c>
      <c r="I30" s="59">
        <f t="shared" si="0"/>
        <v>146069</v>
      </c>
      <c r="J30" s="128">
        <v>155031</v>
      </c>
      <c r="K30" s="60">
        <v>61766</v>
      </c>
      <c r="L30" s="132">
        <v>90000</v>
      </c>
      <c r="M30" s="112"/>
      <c r="N30" s="136">
        <v>1130</v>
      </c>
      <c r="O30" s="57">
        <f t="shared" si="1"/>
        <v>623157</v>
      </c>
      <c r="P30" s="140">
        <f t="shared" si="2"/>
        <v>689740</v>
      </c>
      <c r="Q30"/>
    </row>
    <row r="31" spans="1:17" s="13" customFormat="1" ht="29.25" customHeight="1">
      <c r="A31" s="32">
        <v>27</v>
      </c>
      <c r="B31" s="14" t="s">
        <v>81</v>
      </c>
      <c r="C31" s="11" t="s">
        <v>82</v>
      </c>
      <c r="D31" s="10" t="s">
        <v>83</v>
      </c>
      <c r="E31" s="35" t="s">
        <v>80</v>
      </c>
      <c r="F31" s="147"/>
      <c r="G31" s="58">
        <v>342194</v>
      </c>
      <c r="H31" s="122">
        <v>373185</v>
      </c>
      <c r="I31" s="59">
        <f t="shared" si="0"/>
        <v>120350</v>
      </c>
      <c r="J31" s="128">
        <v>130428</v>
      </c>
      <c r="K31" s="60">
        <v>44986</v>
      </c>
      <c r="L31" s="132">
        <v>66762</v>
      </c>
      <c r="M31" s="112"/>
      <c r="N31" s="136">
        <v>0</v>
      </c>
      <c r="O31" s="57">
        <f t="shared" si="1"/>
        <v>507530</v>
      </c>
      <c r="P31" s="140">
        <f t="shared" si="2"/>
        <v>570375</v>
      </c>
      <c r="Q31"/>
    </row>
    <row r="32" spans="1:17" s="13" customFormat="1" ht="29.25" customHeight="1">
      <c r="A32" s="33">
        <v>28</v>
      </c>
      <c r="B32" s="10" t="s">
        <v>84</v>
      </c>
      <c r="C32" s="11" t="s">
        <v>11</v>
      </c>
      <c r="D32" s="10" t="s">
        <v>85</v>
      </c>
      <c r="E32" s="35" t="s">
        <v>80</v>
      </c>
      <c r="F32" s="147"/>
      <c r="G32" s="58">
        <v>104642</v>
      </c>
      <c r="H32" s="122">
        <v>109462</v>
      </c>
      <c r="I32" s="59">
        <f t="shared" si="0"/>
        <v>36803</v>
      </c>
      <c r="J32" s="128">
        <v>38257</v>
      </c>
      <c r="K32" s="60">
        <v>11997</v>
      </c>
      <c r="L32" s="132">
        <v>18777</v>
      </c>
      <c r="M32" s="112"/>
      <c r="N32" s="136">
        <v>0</v>
      </c>
      <c r="O32" s="57">
        <f t="shared" si="1"/>
        <v>153442</v>
      </c>
      <c r="P32" s="140">
        <f t="shared" si="2"/>
        <v>166496</v>
      </c>
      <c r="Q32"/>
    </row>
    <row r="33" spans="1:17" s="13" customFormat="1" ht="29.25" customHeight="1">
      <c r="A33" s="33">
        <v>29</v>
      </c>
      <c r="B33" s="10" t="s">
        <v>86</v>
      </c>
      <c r="C33" s="11" t="s">
        <v>87</v>
      </c>
      <c r="D33" s="23" t="s">
        <v>88</v>
      </c>
      <c r="E33" s="35" t="s">
        <v>89</v>
      </c>
      <c r="F33" s="147"/>
      <c r="G33" s="58">
        <v>333439</v>
      </c>
      <c r="H33" s="122">
        <v>341461</v>
      </c>
      <c r="I33" s="59">
        <f t="shared" si="0"/>
        <v>117270</v>
      </c>
      <c r="J33" s="128">
        <v>119341</v>
      </c>
      <c r="K33" s="60">
        <v>53036</v>
      </c>
      <c r="L33" s="132">
        <v>68313</v>
      </c>
      <c r="M33" s="112"/>
      <c r="N33" s="136">
        <v>0</v>
      </c>
      <c r="O33" s="57">
        <f t="shared" si="1"/>
        <v>503745</v>
      </c>
      <c r="P33" s="140">
        <f t="shared" si="2"/>
        <v>529115</v>
      </c>
      <c r="Q33"/>
    </row>
    <row r="34" spans="1:16" ht="29.25" customHeight="1">
      <c r="A34" s="33">
        <v>30</v>
      </c>
      <c r="B34" s="17" t="s">
        <v>90</v>
      </c>
      <c r="C34" s="18" t="s">
        <v>82</v>
      </c>
      <c r="D34" s="24">
        <v>42</v>
      </c>
      <c r="E34" s="34" t="s">
        <v>91</v>
      </c>
      <c r="F34" s="149"/>
      <c r="G34" s="58">
        <v>77376</v>
      </c>
      <c r="H34" s="122">
        <v>80633</v>
      </c>
      <c r="I34" s="59">
        <f t="shared" si="0"/>
        <v>27213</v>
      </c>
      <c r="J34" s="128">
        <v>28181</v>
      </c>
      <c r="K34" s="60">
        <v>8427</v>
      </c>
      <c r="L34" s="132">
        <v>12987</v>
      </c>
      <c r="M34" s="113"/>
      <c r="N34" s="136">
        <v>0</v>
      </c>
      <c r="O34" s="57">
        <f t="shared" si="1"/>
        <v>113016</v>
      </c>
      <c r="P34" s="140">
        <f t="shared" si="2"/>
        <v>121801</v>
      </c>
    </row>
    <row r="35" spans="1:16" ht="29.25" customHeight="1">
      <c r="A35" s="33">
        <v>31</v>
      </c>
      <c r="B35" s="19" t="s">
        <v>92</v>
      </c>
      <c r="C35" s="18" t="s">
        <v>93</v>
      </c>
      <c r="D35" s="19" t="s">
        <v>94</v>
      </c>
      <c r="E35" s="34" t="s">
        <v>95</v>
      </c>
      <c r="F35" s="149"/>
      <c r="G35" s="58">
        <v>787474</v>
      </c>
      <c r="H35" s="122">
        <v>855551</v>
      </c>
      <c r="I35" s="59">
        <f t="shared" si="0"/>
        <v>276955</v>
      </c>
      <c r="J35" s="128">
        <v>299015</v>
      </c>
      <c r="K35" s="60">
        <v>101416</v>
      </c>
      <c r="L35" s="132">
        <v>148610</v>
      </c>
      <c r="M35" s="113"/>
      <c r="N35" s="136">
        <v>5044</v>
      </c>
      <c r="O35" s="57">
        <f t="shared" si="1"/>
        <v>1165845</v>
      </c>
      <c r="P35" s="140">
        <f t="shared" si="2"/>
        <v>1308220</v>
      </c>
    </row>
    <row r="36" spans="1:16" ht="29.25" customHeight="1">
      <c r="A36" s="32">
        <v>32</v>
      </c>
      <c r="B36" s="19" t="s">
        <v>96</v>
      </c>
      <c r="C36" s="18" t="s">
        <v>11</v>
      </c>
      <c r="D36" s="10" t="s">
        <v>97</v>
      </c>
      <c r="E36" s="34" t="s">
        <v>98</v>
      </c>
      <c r="F36" s="149"/>
      <c r="G36" s="58">
        <v>90725</v>
      </c>
      <c r="H36" s="122">
        <v>98303</v>
      </c>
      <c r="I36" s="59">
        <f t="shared" si="0"/>
        <v>31908</v>
      </c>
      <c r="J36" s="128">
        <v>34357</v>
      </c>
      <c r="K36" s="60">
        <v>13522</v>
      </c>
      <c r="L36" s="132">
        <v>20000</v>
      </c>
      <c r="M36" s="113"/>
      <c r="N36" s="136">
        <v>0</v>
      </c>
      <c r="O36" s="57">
        <f t="shared" si="1"/>
        <v>136155</v>
      </c>
      <c r="P36" s="140">
        <f t="shared" si="2"/>
        <v>152660</v>
      </c>
    </row>
    <row r="37" spans="1:16" ht="29.25" customHeight="1">
      <c r="A37" s="32">
        <v>33</v>
      </c>
      <c r="B37" s="17" t="s">
        <v>99</v>
      </c>
      <c r="C37" s="18" t="s">
        <v>82</v>
      </c>
      <c r="D37" s="19" t="s">
        <v>100</v>
      </c>
      <c r="E37" s="34" t="s">
        <v>101</v>
      </c>
      <c r="F37" s="149"/>
      <c r="G37" s="58">
        <v>141160</v>
      </c>
      <c r="H37" s="122">
        <v>158738</v>
      </c>
      <c r="I37" s="59">
        <f t="shared" si="0"/>
        <v>49646</v>
      </c>
      <c r="J37" s="128">
        <v>55479</v>
      </c>
      <c r="K37" s="60">
        <v>15736</v>
      </c>
      <c r="L37" s="132">
        <v>26575</v>
      </c>
      <c r="M37" s="113"/>
      <c r="N37" s="136">
        <v>0</v>
      </c>
      <c r="O37" s="57">
        <f t="shared" si="1"/>
        <v>206542</v>
      </c>
      <c r="P37" s="140">
        <f t="shared" si="2"/>
        <v>240792</v>
      </c>
    </row>
    <row r="38" spans="1:16" ht="29.25" customHeight="1">
      <c r="A38" s="32">
        <v>34</v>
      </c>
      <c r="B38" s="19" t="s">
        <v>102</v>
      </c>
      <c r="C38" s="18" t="s">
        <v>103</v>
      </c>
      <c r="D38" s="19" t="s">
        <v>104</v>
      </c>
      <c r="E38" s="34" t="s">
        <v>101</v>
      </c>
      <c r="F38" s="149"/>
      <c r="G38" s="58">
        <v>635423</v>
      </c>
      <c r="H38" s="122">
        <v>642708</v>
      </c>
      <c r="I38" s="59">
        <v>223478</v>
      </c>
      <c r="J38" s="128">
        <v>224626</v>
      </c>
      <c r="K38" s="60">
        <v>75197</v>
      </c>
      <c r="L38" s="132">
        <v>98971</v>
      </c>
      <c r="M38" s="113"/>
      <c r="N38" s="136">
        <v>0</v>
      </c>
      <c r="O38" s="57">
        <f t="shared" si="1"/>
        <v>934098</v>
      </c>
      <c r="P38" s="140">
        <f t="shared" si="2"/>
        <v>966305</v>
      </c>
    </row>
    <row r="39" spans="1:16" ht="29.25" customHeight="1">
      <c r="A39" s="32">
        <v>35</v>
      </c>
      <c r="B39" s="19" t="s">
        <v>105</v>
      </c>
      <c r="C39" s="18" t="s">
        <v>106</v>
      </c>
      <c r="D39" s="19" t="s">
        <v>107</v>
      </c>
      <c r="E39" s="34" t="s">
        <v>101</v>
      </c>
      <c r="F39" s="149"/>
      <c r="G39" s="58">
        <v>528928</v>
      </c>
      <c r="H39" s="122">
        <v>547174</v>
      </c>
      <c r="I39" s="59">
        <f t="shared" si="0"/>
        <v>186024</v>
      </c>
      <c r="J39" s="128">
        <v>191237</v>
      </c>
      <c r="K39" s="60">
        <v>75531</v>
      </c>
      <c r="L39" s="132">
        <v>113742</v>
      </c>
      <c r="M39" s="113"/>
      <c r="N39" s="136">
        <v>14108</v>
      </c>
      <c r="O39" s="57">
        <f t="shared" si="1"/>
        <v>790483</v>
      </c>
      <c r="P39" s="140">
        <f t="shared" si="2"/>
        <v>866261</v>
      </c>
    </row>
    <row r="40" spans="1:17" s="13" customFormat="1" ht="29.25" customHeight="1">
      <c r="A40" s="32">
        <v>36</v>
      </c>
      <c r="B40" s="10" t="s">
        <v>111</v>
      </c>
      <c r="C40" s="11" t="s">
        <v>112</v>
      </c>
      <c r="D40" s="10" t="s">
        <v>113</v>
      </c>
      <c r="E40" s="35" t="s">
        <v>114</v>
      </c>
      <c r="F40" s="147"/>
      <c r="G40" s="58">
        <v>367245</v>
      </c>
      <c r="H40" s="122">
        <v>407816</v>
      </c>
      <c r="I40" s="59">
        <f t="shared" si="0"/>
        <v>129160</v>
      </c>
      <c r="J40" s="128">
        <v>142532</v>
      </c>
      <c r="K40" s="60">
        <v>58990</v>
      </c>
      <c r="L40" s="132">
        <v>80216</v>
      </c>
      <c r="M40" s="112"/>
      <c r="N40" s="136">
        <v>1304</v>
      </c>
      <c r="O40" s="57">
        <f t="shared" si="1"/>
        <v>555395</v>
      </c>
      <c r="P40" s="140">
        <f t="shared" si="2"/>
        <v>631868</v>
      </c>
      <c r="Q40"/>
    </row>
    <row r="41" spans="1:16" ht="29.25" customHeight="1" thickBot="1">
      <c r="A41" s="40">
        <v>37</v>
      </c>
      <c r="B41" s="25" t="s">
        <v>115</v>
      </c>
      <c r="C41" s="26" t="s">
        <v>11</v>
      </c>
      <c r="D41" s="25" t="s">
        <v>116</v>
      </c>
      <c r="E41" s="41" t="s">
        <v>101</v>
      </c>
      <c r="F41" s="150"/>
      <c r="G41" s="117">
        <v>202477</v>
      </c>
      <c r="H41" s="123">
        <v>213442</v>
      </c>
      <c r="I41" s="114">
        <f t="shared" si="0"/>
        <v>71211</v>
      </c>
      <c r="J41" s="129">
        <v>74598</v>
      </c>
      <c r="K41" s="118">
        <v>24609</v>
      </c>
      <c r="L41" s="133">
        <v>30304</v>
      </c>
      <c r="M41" s="119"/>
      <c r="N41" s="143">
        <v>0</v>
      </c>
      <c r="O41" s="57">
        <f t="shared" si="1"/>
        <v>298297</v>
      </c>
      <c r="P41" s="140">
        <f t="shared" si="2"/>
        <v>318344</v>
      </c>
    </row>
    <row r="42" spans="1:16" ht="26.25" customHeight="1" thickBot="1">
      <c r="A42" s="152" t="s">
        <v>117</v>
      </c>
      <c r="B42" s="153"/>
      <c r="C42" s="153"/>
      <c r="D42" s="153"/>
      <c r="E42" s="154"/>
      <c r="F42" s="151">
        <f aca="true" t="shared" si="3" ref="F42:O42">SUM(F5:F41)</f>
        <v>106000</v>
      </c>
      <c r="G42" s="115">
        <f t="shared" si="3"/>
        <v>11852866</v>
      </c>
      <c r="H42" s="124">
        <f t="shared" si="3"/>
        <v>12450264</v>
      </c>
      <c r="I42" s="116">
        <f t="shared" si="3"/>
        <v>4168613</v>
      </c>
      <c r="J42" s="124">
        <f t="shared" si="3"/>
        <v>4351365</v>
      </c>
      <c r="K42" s="116">
        <f t="shared" si="3"/>
        <v>1594671</v>
      </c>
      <c r="L42" s="124">
        <f t="shared" si="3"/>
        <v>2315128</v>
      </c>
      <c r="M42" s="116">
        <f t="shared" si="3"/>
        <v>0</v>
      </c>
      <c r="N42" s="124">
        <f t="shared" si="3"/>
        <v>23806</v>
      </c>
      <c r="O42" s="68">
        <f t="shared" si="3"/>
        <v>17616150</v>
      </c>
      <c r="P42" s="141">
        <f>SUM(P5:P41)</f>
        <v>19140563</v>
      </c>
    </row>
    <row r="43" spans="1:16" ht="26.25" customHeight="1" thickBot="1">
      <c r="A43" s="40">
        <v>38</v>
      </c>
      <c r="B43" s="107">
        <v>36142131</v>
      </c>
      <c r="C43" s="26" t="s">
        <v>7</v>
      </c>
      <c r="D43" s="25" t="s">
        <v>133</v>
      </c>
      <c r="E43" s="41" t="s">
        <v>101</v>
      </c>
      <c r="F43" s="150"/>
      <c r="G43" s="61"/>
      <c r="H43" s="125"/>
      <c r="I43" s="62"/>
      <c r="J43" s="130"/>
      <c r="K43" s="63"/>
      <c r="L43" s="134"/>
      <c r="M43" s="108">
        <v>636176</v>
      </c>
      <c r="N43" s="137">
        <v>693057</v>
      </c>
      <c r="O43" s="64">
        <f>SUM(G43:M43)</f>
        <v>636176</v>
      </c>
      <c r="P43" s="142">
        <f>SUM(H43:N43)</f>
        <v>1329233</v>
      </c>
    </row>
    <row r="44" spans="1:16" ht="26.25" customHeight="1" thickBot="1">
      <c r="A44" s="152" t="s">
        <v>134</v>
      </c>
      <c r="B44" s="153"/>
      <c r="C44" s="153"/>
      <c r="D44" s="153"/>
      <c r="E44" s="154"/>
      <c r="F44" s="151">
        <f aca="true" t="shared" si="4" ref="F44:L44">SUM(F42:F43)</f>
        <v>106000</v>
      </c>
      <c r="G44" s="66">
        <f t="shared" si="4"/>
        <v>11852866</v>
      </c>
      <c r="H44" s="126">
        <f t="shared" si="4"/>
        <v>12450264</v>
      </c>
      <c r="I44" s="67">
        <f t="shared" si="4"/>
        <v>4168613</v>
      </c>
      <c r="J44" s="126">
        <f t="shared" si="4"/>
        <v>4351365</v>
      </c>
      <c r="K44" s="67">
        <f t="shared" si="4"/>
        <v>1594671</v>
      </c>
      <c r="L44" s="126">
        <f t="shared" si="4"/>
        <v>2315128</v>
      </c>
      <c r="M44" s="65">
        <f>SUM(M43:M43)</f>
        <v>636176</v>
      </c>
      <c r="N44" s="138">
        <f>SUM(N42:N43)</f>
        <v>716863</v>
      </c>
      <c r="O44" s="65">
        <f>SUM(O42:O43)</f>
        <v>18252326</v>
      </c>
      <c r="P44" s="144">
        <f>SUM(P42:P43)</f>
        <v>20469796</v>
      </c>
    </row>
    <row r="45" spans="1:10" ht="14.25">
      <c r="A45" s="27"/>
      <c r="B45" s="27"/>
      <c r="C45" s="27"/>
      <c r="D45" s="27"/>
      <c r="E45" s="27"/>
      <c r="F45" s="27"/>
      <c r="G45" s="28"/>
      <c r="H45" s="28"/>
      <c r="I45" s="28"/>
      <c r="J45" s="28"/>
    </row>
    <row r="46" ht="14.25">
      <c r="C46" s="3"/>
    </row>
  </sheetData>
  <sheetProtection/>
  <mergeCells count="2">
    <mergeCell ref="A42:E42"/>
    <mergeCell ref="A44:E44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31">
      <selection activeCell="J40" sqref="J40"/>
    </sheetView>
  </sheetViews>
  <sheetFormatPr defaultColWidth="9.140625" defaultRowHeight="15"/>
  <cols>
    <col min="1" max="1" width="3.00390625" style="2" customWidth="1"/>
    <col min="2" max="2" width="8.8515625" style="2" customWidth="1"/>
    <col min="3" max="3" width="34.57421875" style="2" customWidth="1"/>
    <col min="4" max="4" width="14.421875" style="2" customWidth="1"/>
    <col min="5" max="5" width="19.8515625" style="2" customWidth="1"/>
    <col min="6" max="6" width="7.8515625" style="2" customWidth="1"/>
    <col min="7" max="7" width="10.421875" style="0" customWidth="1"/>
    <col min="8" max="9" width="10.421875" style="3" customWidth="1"/>
    <col min="10" max="10" width="10.421875" style="72" customWidth="1"/>
    <col min="11" max="11" width="9.421875" style="73" bestFit="1" customWidth="1"/>
    <col min="12" max="12" width="9.28125" style="73" bestFit="1" customWidth="1"/>
    <col min="250" max="250" width="3.00390625" style="0" customWidth="1"/>
    <col min="251" max="251" width="8.8515625" style="0" customWidth="1"/>
    <col min="252" max="252" width="34.57421875" style="0" customWidth="1"/>
    <col min="253" max="253" width="14.421875" style="0" customWidth="1"/>
    <col min="254" max="254" width="19.8515625" style="0" customWidth="1"/>
    <col min="255" max="255" width="11.140625" style="0" customWidth="1"/>
    <col min="256" max="16384" width="7.7109375" style="0" customWidth="1"/>
  </cols>
  <sheetData>
    <row r="1" ht="14.25">
      <c r="A1" s="1" t="s">
        <v>122</v>
      </c>
    </row>
    <row r="2" ht="14.25">
      <c r="A2" s="1"/>
    </row>
    <row r="3" spans="1:7" ht="15" thickBot="1">
      <c r="A3" s="1"/>
      <c r="G3" s="4" t="s">
        <v>0</v>
      </c>
    </row>
    <row r="4" spans="1:12" ht="150.75" customHeight="1" thickBot="1">
      <c r="A4" s="5" t="s">
        <v>1</v>
      </c>
      <c r="B4" s="6" t="s">
        <v>2</v>
      </c>
      <c r="C4" s="6" t="s">
        <v>3</v>
      </c>
      <c r="D4" s="6" t="s">
        <v>4</v>
      </c>
      <c r="E4" s="38" t="s">
        <v>5</v>
      </c>
      <c r="F4" s="47" t="s">
        <v>126</v>
      </c>
      <c r="G4" s="43" t="s">
        <v>128</v>
      </c>
      <c r="H4" s="53" t="s">
        <v>124</v>
      </c>
      <c r="I4" s="70" t="s">
        <v>132</v>
      </c>
      <c r="J4" s="74" t="s">
        <v>125</v>
      </c>
      <c r="K4" s="75" t="s">
        <v>123</v>
      </c>
      <c r="L4" s="76" t="s">
        <v>127</v>
      </c>
    </row>
    <row r="5" spans="1:12" ht="29.25" customHeight="1">
      <c r="A5" s="37">
        <v>1</v>
      </c>
      <c r="B5" s="7" t="s">
        <v>6</v>
      </c>
      <c r="C5" s="8" t="s">
        <v>7</v>
      </c>
      <c r="D5" s="9" t="s">
        <v>8</v>
      </c>
      <c r="E5" s="30" t="s">
        <v>9</v>
      </c>
      <c r="F5" s="48"/>
      <c r="G5" s="94">
        <v>630431</v>
      </c>
      <c r="H5" s="95">
        <v>430530</v>
      </c>
      <c r="I5" s="96">
        <f>J5+K5+L5</f>
        <v>199901</v>
      </c>
      <c r="J5" s="77">
        <v>151417</v>
      </c>
      <c r="K5" s="78">
        <v>48484</v>
      </c>
      <c r="L5" s="79"/>
    </row>
    <row r="6" spans="1:12" s="13" customFormat="1" ht="29.25" customHeight="1">
      <c r="A6" s="32">
        <v>2</v>
      </c>
      <c r="B6" s="10" t="s">
        <v>10</v>
      </c>
      <c r="C6" s="11" t="s">
        <v>11</v>
      </c>
      <c r="D6" s="12" t="s">
        <v>12</v>
      </c>
      <c r="E6" s="35" t="s">
        <v>9</v>
      </c>
      <c r="F6" s="49"/>
      <c r="G6" s="97">
        <v>132527</v>
      </c>
      <c r="H6" s="98">
        <v>91418</v>
      </c>
      <c r="I6" s="96">
        <f aca="true" t="shared" si="0" ref="I6:I42">J6+K6+L6</f>
        <v>41109</v>
      </c>
      <c r="J6" s="80">
        <v>32152</v>
      </c>
      <c r="K6" s="81">
        <v>8957</v>
      </c>
      <c r="L6" s="82"/>
    </row>
    <row r="7" spans="1:12" s="13" customFormat="1" ht="29.25" customHeight="1">
      <c r="A7" s="33">
        <v>3</v>
      </c>
      <c r="B7" s="14">
        <v>36134180</v>
      </c>
      <c r="C7" s="15" t="s">
        <v>13</v>
      </c>
      <c r="D7" s="16" t="s">
        <v>14</v>
      </c>
      <c r="E7" s="36" t="s">
        <v>15</v>
      </c>
      <c r="F7" s="50"/>
      <c r="G7" s="97">
        <v>128276</v>
      </c>
      <c r="H7" s="98">
        <v>85224</v>
      </c>
      <c r="I7" s="96">
        <f t="shared" si="0"/>
        <v>43052</v>
      </c>
      <c r="J7" s="80">
        <v>29973</v>
      </c>
      <c r="K7" s="81">
        <v>13079</v>
      </c>
      <c r="L7" s="82"/>
    </row>
    <row r="8" spans="1:12" s="13" customFormat="1" ht="29.25" customHeight="1">
      <c r="A8" s="33">
        <v>4</v>
      </c>
      <c r="B8" s="10" t="s">
        <v>16</v>
      </c>
      <c r="C8" s="11" t="s">
        <v>17</v>
      </c>
      <c r="D8" s="10" t="s">
        <v>18</v>
      </c>
      <c r="E8" s="35" t="s">
        <v>19</v>
      </c>
      <c r="F8" s="49">
        <v>106000</v>
      </c>
      <c r="G8" s="97">
        <v>1435995</v>
      </c>
      <c r="H8" s="98">
        <v>957961</v>
      </c>
      <c r="I8" s="96">
        <f t="shared" si="0"/>
        <v>478034</v>
      </c>
      <c r="J8" s="80">
        <v>336915</v>
      </c>
      <c r="K8" s="81">
        <v>141119</v>
      </c>
      <c r="L8" s="82"/>
    </row>
    <row r="9" spans="1:12" s="13" customFormat="1" ht="29.25" customHeight="1">
      <c r="A9" s="33">
        <v>5</v>
      </c>
      <c r="B9" s="14" t="s">
        <v>20</v>
      </c>
      <c r="C9" s="11" t="s">
        <v>21</v>
      </c>
      <c r="D9" s="10" t="s">
        <v>22</v>
      </c>
      <c r="E9" s="35" t="s">
        <v>19</v>
      </c>
      <c r="F9" s="49"/>
      <c r="G9" s="97">
        <v>561638</v>
      </c>
      <c r="H9" s="98">
        <v>388301</v>
      </c>
      <c r="I9" s="96">
        <f t="shared" si="0"/>
        <v>173337</v>
      </c>
      <c r="J9" s="80">
        <v>136565</v>
      </c>
      <c r="K9" s="81">
        <v>36772</v>
      </c>
      <c r="L9" s="82"/>
    </row>
    <row r="10" spans="1:12" s="13" customFormat="1" ht="29.25" customHeight="1">
      <c r="A10" s="33">
        <v>6</v>
      </c>
      <c r="B10" s="10" t="s">
        <v>23</v>
      </c>
      <c r="C10" s="11" t="s">
        <v>11</v>
      </c>
      <c r="D10" s="10" t="s">
        <v>24</v>
      </c>
      <c r="E10" s="35" t="s">
        <v>19</v>
      </c>
      <c r="F10" s="49"/>
      <c r="G10" s="97">
        <v>197629</v>
      </c>
      <c r="H10" s="98">
        <v>132462</v>
      </c>
      <c r="I10" s="96">
        <f t="shared" si="0"/>
        <v>65167</v>
      </c>
      <c r="J10" s="80">
        <v>46587</v>
      </c>
      <c r="K10" s="81">
        <v>18580</v>
      </c>
      <c r="L10" s="82"/>
    </row>
    <row r="11" spans="1:12" ht="29.25" customHeight="1">
      <c r="A11" s="33">
        <v>7</v>
      </c>
      <c r="B11" s="17" t="s">
        <v>25</v>
      </c>
      <c r="C11" s="18" t="s">
        <v>21</v>
      </c>
      <c r="D11" s="19" t="s">
        <v>26</v>
      </c>
      <c r="E11" s="34" t="s">
        <v>27</v>
      </c>
      <c r="F11" s="51"/>
      <c r="G11" s="97">
        <v>367406</v>
      </c>
      <c r="H11" s="98">
        <v>252952</v>
      </c>
      <c r="I11" s="96">
        <f t="shared" si="0"/>
        <v>114454</v>
      </c>
      <c r="J11" s="80">
        <v>88963</v>
      </c>
      <c r="K11" s="81">
        <v>25491</v>
      </c>
      <c r="L11" s="83"/>
    </row>
    <row r="12" spans="1:12" s="13" customFormat="1" ht="29.25" customHeight="1">
      <c r="A12" s="32">
        <v>8</v>
      </c>
      <c r="B12" s="10" t="s">
        <v>28</v>
      </c>
      <c r="C12" s="11" t="s">
        <v>11</v>
      </c>
      <c r="D12" s="10" t="s">
        <v>29</v>
      </c>
      <c r="E12" s="35" t="s">
        <v>27</v>
      </c>
      <c r="F12" s="49"/>
      <c r="G12" s="97">
        <v>194921</v>
      </c>
      <c r="H12" s="98">
        <v>131407</v>
      </c>
      <c r="I12" s="96">
        <f t="shared" si="0"/>
        <v>63514</v>
      </c>
      <c r="J12" s="80">
        <v>46216</v>
      </c>
      <c r="K12" s="81">
        <v>17298</v>
      </c>
      <c r="L12" s="82"/>
    </row>
    <row r="13" spans="1:12" ht="29.25" customHeight="1">
      <c r="A13" s="33">
        <v>9</v>
      </c>
      <c r="B13" s="20">
        <v>50605348</v>
      </c>
      <c r="C13" s="18" t="s">
        <v>30</v>
      </c>
      <c r="D13" s="19" t="s">
        <v>31</v>
      </c>
      <c r="E13" s="34" t="s">
        <v>32</v>
      </c>
      <c r="F13" s="51"/>
      <c r="G13" s="97">
        <v>414846</v>
      </c>
      <c r="H13" s="98">
        <v>280980</v>
      </c>
      <c r="I13" s="96">
        <f t="shared" si="0"/>
        <v>133866</v>
      </c>
      <c r="J13" s="80">
        <v>98821</v>
      </c>
      <c r="K13" s="81">
        <v>35045</v>
      </c>
      <c r="L13" s="83"/>
    </row>
    <row r="14" spans="1:12" ht="29.25" customHeight="1">
      <c r="A14" s="32">
        <v>10</v>
      </c>
      <c r="B14" s="19" t="s">
        <v>33</v>
      </c>
      <c r="C14" s="18" t="s">
        <v>7</v>
      </c>
      <c r="D14" s="19" t="s">
        <v>34</v>
      </c>
      <c r="E14" s="34" t="s">
        <v>32</v>
      </c>
      <c r="F14" s="51"/>
      <c r="G14" s="97">
        <v>708304</v>
      </c>
      <c r="H14" s="98">
        <v>471289</v>
      </c>
      <c r="I14" s="96">
        <f t="shared" si="0"/>
        <v>237015</v>
      </c>
      <c r="J14" s="80">
        <v>165752</v>
      </c>
      <c r="K14" s="81">
        <v>71263</v>
      </c>
      <c r="L14" s="83"/>
    </row>
    <row r="15" spans="1:12" ht="29.25" customHeight="1">
      <c r="A15" s="32">
        <v>11</v>
      </c>
      <c r="B15" s="19" t="s">
        <v>35</v>
      </c>
      <c r="C15" s="18" t="s">
        <v>11</v>
      </c>
      <c r="D15" s="19" t="s">
        <v>36</v>
      </c>
      <c r="E15" s="34" t="s">
        <v>32</v>
      </c>
      <c r="F15" s="51"/>
      <c r="G15" s="97">
        <v>175022</v>
      </c>
      <c r="H15" s="98">
        <v>115918</v>
      </c>
      <c r="I15" s="96">
        <f t="shared" si="0"/>
        <v>59104</v>
      </c>
      <c r="J15" s="80">
        <v>40768</v>
      </c>
      <c r="K15" s="81">
        <v>18336</v>
      </c>
      <c r="L15" s="83"/>
    </row>
    <row r="16" spans="1:12" ht="29.25" customHeight="1">
      <c r="A16" s="32">
        <v>12</v>
      </c>
      <c r="B16" s="19" t="s">
        <v>37</v>
      </c>
      <c r="C16" s="18" t="s">
        <v>13</v>
      </c>
      <c r="D16" s="19" t="s">
        <v>38</v>
      </c>
      <c r="E16" s="34" t="s">
        <v>39</v>
      </c>
      <c r="F16" s="51"/>
      <c r="G16" s="97">
        <v>219878</v>
      </c>
      <c r="H16" s="98">
        <v>150182</v>
      </c>
      <c r="I16" s="96">
        <f t="shared" si="0"/>
        <v>69696</v>
      </c>
      <c r="J16" s="80">
        <v>52819</v>
      </c>
      <c r="K16" s="81">
        <v>16877</v>
      </c>
      <c r="L16" s="83"/>
    </row>
    <row r="17" spans="1:12" ht="29.25" customHeight="1">
      <c r="A17" s="32">
        <v>13</v>
      </c>
      <c r="B17" s="19" t="s">
        <v>40</v>
      </c>
      <c r="C17" s="18" t="s">
        <v>41</v>
      </c>
      <c r="D17" s="19" t="s">
        <v>42</v>
      </c>
      <c r="E17" s="34" t="s">
        <v>39</v>
      </c>
      <c r="F17" s="51"/>
      <c r="G17" s="97">
        <v>787984</v>
      </c>
      <c r="H17" s="98">
        <v>544451</v>
      </c>
      <c r="I17" s="96">
        <f t="shared" si="0"/>
        <v>243533</v>
      </c>
      <c r="J17" s="80">
        <v>191483</v>
      </c>
      <c r="K17" s="81">
        <v>52050</v>
      </c>
      <c r="L17" s="83"/>
    </row>
    <row r="18" spans="1:12" ht="29.25" customHeight="1">
      <c r="A18" s="32">
        <v>14</v>
      </c>
      <c r="B18" s="17">
        <v>42224233</v>
      </c>
      <c r="C18" s="18" t="s">
        <v>43</v>
      </c>
      <c r="D18" s="19" t="s">
        <v>44</v>
      </c>
      <c r="E18" s="34" t="s">
        <v>45</v>
      </c>
      <c r="F18" s="51"/>
      <c r="G18" s="97">
        <v>609512</v>
      </c>
      <c r="H18" s="98">
        <v>391365</v>
      </c>
      <c r="I18" s="96">
        <f t="shared" si="0"/>
        <v>218147</v>
      </c>
      <c r="J18" s="80">
        <v>137643</v>
      </c>
      <c r="K18" s="81">
        <v>80504</v>
      </c>
      <c r="L18" s="83"/>
    </row>
    <row r="19" spans="1:12" ht="29.25" customHeight="1">
      <c r="A19" s="32">
        <v>15</v>
      </c>
      <c r="B19" s="19" t="s">
        <v>46</v>
      </c>
      <c r="C19" s="18" t="s">
        <v>47</v>
      </c>
      <c r="D19" s="19" t="s">
        <v>48</v>
      </c>
      <c r="E19" s="34" t="s">
        <v>49</v>
      </c>
      <c r="F19" s="51"/>
      <c r="G19" s="97">
        <v>544317</v>
      </c>
      <c r="H19" s="98">
        <v>330388</v>
      </c>
      <c r="I19" s="96">
        <f t="shared" si="0"/>
        <v>213929</v>
      </c>
      <c r="J19" s="80">
        <v>116197</v>
      </c>
      <c r="K19" s="81">
        <v>97732</v>
      </c>
      <c r="L19" s="83"/>
    </row>
    <row r="20" spans="1:12" ht="29.25" customHeight="1">
      <c r="A20" s="32">
        <v>16</v>
      </c>
      <c r="B20" s="17" t="s">
        <v>50</v>
      </c>
      <c r="C20" s="18" t="s">
        <v>21</v>
      </c>
      <c r="D20" s="19" t="s">
        <v>51</v>
      </c>
      <c r="E20" s="34" t="s">
        <v>49</v>
      </c>
      <c r="F20" s="51"/>
      <c r="G20" s="97">
        <v>643536</v>
      </c>
      <c r="H20" s="98">
        <v>437697</v>
      </c>
      <c r="I20" s="96">
        <f t="shared" si="0"/>
        <v>205839</v>
      </c>
      <c r="J20" s="80">
        <v>153938</v>
      </c>
      <c r="K20" s="81">
        <v>51901</v>
      </c>
      <c r="L20" s="83"/>
    </row>
    <row r="21" spans="1:12" ht="29.25" customHeight="1">
      <c r="A21" s="32">
        <v>17</v>
      </c>
      <c r="B21" s="19" t="s">
        <v>52</v>
      </c>
      <c r="C21" s="18" t="s">
        <v>11</v>
      </c>
      <c r="D21" s="19" t="s">
        <v>53</v>
      </c>
      <c r="E21" s="34" t="s">
        <v>49</v>
      </c>
      <c r="F21" s="51"/>
      <c r="G21" s="97">
        <v>217327</v>
      </c>
      <c r="H21" s="98">
        <v>147987</v>
      </c>
      <c r="I21" s="96">
        <f t="shared" si="0"/>
        <v>69340</v>
      </c>
      <c r="J21" s="80">
        <v>52047</v>
      </c>
      <c r="K21" s="81">
        <v>17293</v>
      </c>
      <c r="L21" s="83"/>
    </row>
    <row r="22" spans="1:12" ht="29.25" customHeight="1">
      <c r="A22" s="32">
        <v>18</v>
      </c>
      <c r="B22" s="19" t="s">
        <v>54</v>
      </c>
      <c r="C22" s="21" t="s">
        <v>55</v>
      </c>
      <c r="D22" s="19" t="s">
        <v>56</v>
      </c>
      <c r="E22" s="34" t="s">
        <v>49</v>
      </c>
      <c r="F22" s="51"/>
      <c r="G22" s="97">
        <v>126046</v>
      </c>
      <c r="H22" s="98">
        <v>85479</v>
      </c>
      <c r="I22" s="96">
        <f t="shared" si="0"/>
        <v>40567</v>
      </c>
      <c r="J22" s="80">
        <v>30063</v>
      </c>
      <c r="K22" s="81">
        <v>10504</v>
      </c>
      <c r="L22" s="83"/>
    </row>
    <row r="23" spans="1:12" ht="29.25" customHeight="1">
      <c r="A23" s="32">
        <v>19</v>
      </c>
      <c r="B23" s="19" t="s">
        <v>57</v>
      </c>
      <c r="C23" s="18" t="s">
        <v>58</v>
      </c>
      <c r="D23" s="19" t="s">
        <v>59</v>
      </c>
      <c r="E23" s="34" t="s">
        <v>60</v>
      </c>
      <c r="F23" s="51"/>
      <c r="G23" s="97">
        <v>137224</v>
      </c>
      <c r="H23" s="98">
        <v>95689</v>
      </c>
      <c r="I23" s="96">
        <f t="shared" si="0"/>
        <v>41535</v>
      </c>
      <c r="J23" s="80">
        <v>33654</v>
      </c>
      <c r="K23" s="81">
        <v>7881</v>
      </c>
      <c r="L23" s="83"/>
    </row>
    <row r="24" spans="1:12" ht="29.25" customHeight="1">
      <c r="A24" s="32">
        <v>20</v>
      </c>
      <c r="B24" s="19" t="s">
        <v>61</v>
      </c>
      <c r="C24" s="18" t="s">
        <v>13</v>
      </c>
      <c r="D24" s="19" t="s">
        <v>62</v>
      </c>
      <c r="E24" s="34" t="s">
        <v>60</v>
      </c>
      <c r="F24" s="51"/>
      <c r="G24" s="97">
        <v>556977</v>
      </c>
      <c r="H24" s="98">
        <v>375090</v>
      </c>
      <c r="I24" s="96">
        <f t="shared" si="0"/>
        <v>181887</v>
      </c>
      <c r="J24" s="80">
        <v>131919</v>
      </c>
      <c r="K24" s="81">
        <v>49968</v>
      </c>
      <c r="L24" s="83"/>
    </row>
    <row r="25" spans="1:12" ht="29.25" customHeight="1">
      <c r="A25" s="32">
        <v>21</v>
      </c>
      <c r="B25" s="19" t="s">
        <v>63</v>
      </c>
      <c r="C25" s="18" t="s">
        <v>64</v>
      </c>
      <c r="D25" s="19" t="s">
        <v>65</v>
      </c>
      <c r="E25" s="34" t="s">
        <v>60</v>
      </c>
      <c r="F25" s="51"/>
      <c r="G25" s="97">
        <v>90423</v>
      </c>
      <c r="H25" s="98">
        <v>60061</v>
      </c>
      <c r="I25" s="96">
        <f t="shared" si="0"/>
        <v>30362</v>
      </c>
      <c r="J25" s="80">
        <v>21123</v>
      </c>
      <c r="K25" s="81">
        <v>9239</v>
      </c>
      <c r="L25" s="83"/>
    </row>
    <row r="26" spans="1:12" ht="29.25" customHeight="1">
      <c r="A26" s="32">
        <v>22</v>
      </c>
      <c r="B26" s="19" t="s">
        <v>66</v>
      </c>
      <c r="C26" s="22" t="s">
        <v>67</v>
      </c>
      <c r="D26" s="19" t="s">
        <v>68</v>
      </c>
      <c r="E26" s="34" t="s">
        <v>69</v>
      </c>
      <c r="F26" s="51"/>
      <c r="G26" s="97">
        <v>817239</v>
      </c>
      <c r="H26" s="98">
        <v>554496</v>
      </c>
      <c r="I26" s="96">
        <f t="shared" si="0"/>
        <v>262743</v>
      </c>
      <c r="J26" s="80">
        <v>195016</v>
      </c>
      <c r="K26" s="81">
        <v>67727</v>
      </c>
      <c r="L26" s="83"/>
    </row>
    <row r="27" spans="1:12" ht="29.25" customHeight="1">
      <c r="A27" s="32">
        <v>23</v>
      </c>
      <c r="B27" s="19" t="s">
        <v>70</v>
      </c>
      <c r="C27" s="18" t="s">
        <v>11</v>
      </c>
      <c r="D27" s="19" t="s">
        <v>71</v>
      </c>
      <c r="E27" s="34" t="s">
        <v>60</v>
      </c>
      <c r="F27" s="51"/>
      <c r="G27" s="97">
        <v>256333</v>
      </c>
      <c r="H27" s="98">
        <v>170648</v>
      </c>
      <c r="I27" s="96">
        <f t="shared" si="0"/>
        <v>85685</v>
      </c>
      <c r="J27" s="80">
        <v>60017</v>
      </c>
      <c r="K27" s="81">
        <v>25668</v>
      </c>
      <c r="L27" s="83"/>
    </row>
    <row r="28" spans="1:12" ht="29.25" customHeight="1">
      <c r="A28" s="32">
        <v>24</v>
      </c>
      <c r="B28" s="17" t="s">
        <v>72</v>
      </c>
      <c r="C28" s="18" t="s">
        <v>7</v>
      </c>
      <c r="D28" s="19" t="s">
        <v>73</v>
      </c>
      <c r="E28" s="34" t="s">
        <v>74</v>
      </c>
      <c r="F28" s="51"/>
      <c r="G28" s="97">
        <v>1489877</v>
      </c>
      <c r="H28" s="98">
        <v>1020104</v>
      </c>
      <c r="I28" s="96">
        <f t="shared" si="0"/>
        <v>469773</v>
      </c>
      <c r="J28" s="80">
        <v>358733</v>
      </c>
      <c r="K28" s="81">
        <v>111040</v>
      </c>
      <c r="L28" s="83"/>
    </row>
    <row r="29" spans="1:12" ht="29.25" customHeight="1">
      <c r="A29" s="32">
        <v>25</v>
      </c>
      <c r="B29" s="19" t="s">
        <v>75</v>
      </c>
      <c r="C29" s="18" t="s">
        <v>11</v>
      </c>
      <c r="D29" s="19" t="s">
        <v>76</v>
      </c>
      <c r="E29" s="34" t="s">
        <v>74</v>
      </c>
      <c r="F29" s="51"/>
      <c r="G29" s="97">
        <v>184777</v>
      </c>
      <c r="H29" s="98">
        <v>124382</v>
      </c>
      <c r="I29" s="96">
        <f t="shared" si="0"/>
        <v>60395</v>
      </c>
      <c r="J29" s="80">
        <v>43745</v>
      </c>
      <c r="K29" s="81">
        <v>16650</v>
      </c>
      <c r="L29" s="83"/>
    </row>
    <row r="30" spans="1:12" s="13" customFormat="1" ht="29.25" customHeight="1">
      <c r="A30" s="32">
        <v>26</v>
      </c>
      <c r="B30" s="10" t="s">
        <v>77</v>
      </c>
      <c r="C30" s="11" t="s">
        <v>78</v>
      </c>
      <c r="D30" s="10" t="s">
        <v>79</v>
      </c>
      <c r="E30" s="35" t="s">
        <v>80</v>
      </c>
      <c r="F30" s="49"/>
      <c r="G30" s="97">
        <v>623157</v>
      </c>
      <c r="H30" s="98">
        <v>415322</v>
      </c>
      <c r="I30" s="96">
        <f t="shared" si="0"/>
        <v>207835</v>
      </c>
      <c r="J30" s="80">
        <v>146069</v>
      </c>
      <c r="K30" s="81">
        <v>61766</v>
      </c>
      <c r="L30" s="82"/>
    </row>
    <row r="31" spans="1:12" s="13" customFormat="1" ht="29.25" customHeight="1">
      <c r="A31" s="32">
        <v>27</v>
      </c>
      <c r="B31" s="14" t="s">
        <v>81</v>
      </c>
      <c r="C31" s="11" t="s">
        <v>82</v>
      </c>
      <c r="D31" s="10" t="s">
        <v>83</v>
      </c>
      <c r="E31" s="35" t="s">
        <v>80</v>
      </c>
      <c r="F31" s="49"/>
      <c r="G31" s="97">
        <v>507530</v>
      </c>
      <c r="H31" s="98">
        <v>342194</v>
      </c>
      <c r="I31" s="96">
        <f t="shared" si="0"/>
        <v>165336</v>
      </c>
      <c r="J31" s="80">
        <v>120350</v>
      </c>
      <c r="K31" s="81">
        <v>44986</v>
      </c>
      <c r="L31" s="82"/>
    </row>
    <row r="32" spans="1:12" s="13" customFormat="1" ht="29.25" customHeight="1">
      <c r="A32" s="33">
        <v>28</v>
      </c>
      <c r="B32" s="10" t="s">
        <v>84</v>
      </c>
      <c r="C32" s="11" t="s">
        <v>11</v>
      </c>
      <c r="D32" s="10" t="s">
        <v>85</v>
      </c>
      <c r="E32" s="35" t="s">
        <v>80</v>
      </c>
      <c r="F32" s="49"/>
      <c r="G32" s="97">
        <v>153442</v>
      </c>
      <c r="H32" s="98">
        <v>104642</v>
      </c>
      <c r="I32" s="96">
        <f t="shared" si="0"/>
        <v>48800</v>
      </c>
      <c r="J32" s="80">
        <v>36803</v>
      </c>
      <c r="K32" s="81">
        <v>11997</v>
      </c>
      <c r="L32" s="82"/>
    </row>
    <row r="33" spans="1:12" s="13" customFormat="1" ht="29.25" customHeight="1">
      <c r="A33" s="33">
        <v>29</v>
      </c>
      <c r="B33" s="10" t="s">
        <v>86</v>
      </c>
      <c r="C33" s="11" t="s">
        <v>87</v>
      </c>
      <c r="D33" s="23" t="s">
        <v>88</v>
      </c>
      <c r="E33" s="35" t="s">
        <v>89</v>
      </c>
      <c r="F33" s="49"/>
      <c r="G33" s="97">
        <v>503745</v>
      </c>
      <c r="H33" s="98">
        <v>333439</v>
      </c>
      <c r="I33" s="96">
        <f t="shared" si="0"/>
        <v>170306</v>
      </c>
      <c r="J33" s="80">
        <v>117270</v>
      </c>
      <c r="K33" s="81">
        <v>53036</v>
      </c>
      <c r="L33" s="82"/>
    </row>
    <row r="34" spans="1:12" ht="29.25" customHeight="1">
      <c r="A34" s="33">
        <v>30</v>
      </c>
      <c r="B34" s="17" t="s">
        <v>90</v>
      </c>
      <c r="C34" s="18" t="s">
        <v>82</v>
      </c>
      <c r="D34" s="24">
        <v>42</v>
      </c>
      <c r="E34" s="34" t="s">
        <v>91</v>
      </c>
      <c r="F34" s="51"/>
      <c r="G34" s="97">
        <v>113016</v>
      </c>
      <c r="H34" s="98">
        <v>77376</v>
      </c>
      <c r="I34" s="96">
        <f t="shared" si="0"/>
        <v>35640</v>
      </c>
      <c r="J34" s="80">
        <v>27213</v>
      </c>
      <c r="K34" s="81">
        <v>8427</v>
      </c>
      <c r="L34" s="83"/>
    </row>
    <row r="35" spans="1:12" ht="29.25" customHeight="1">
      <c r="A35" s="33">
        <v>31</v>
      </c>
      <c r="B35" s="19" t="s">
        <v>92</v>
      </c>
      <c r="C35" s="18" t="s">
        <v>93</v>
      </c>
      <c r="D35" s="19" t="s">
        <v>94</v>
      </c>
      <c r="E35" s="34" t="s">
        <v>95</v>
      </c>
      <c r="F35" s="51"/>
      <c r="G35" s="97">
        <v>1165845</v>
      </c>
      <c r="H35" s="98">
        <v>787474</v>
      </c>
      <c r="I35" s="96">
        <f t="shared" si="0"/>
        <v>378371</v>
      </c>
      <c r="J35" s="80">
        <v>276955</v>
      </c>
      <c r="K35" s="81">
        <v>101416</v>
      </c>
      <c r="L35" s="83"/>
    </row>
    <row r="36" spans="1:12" ht="29.25" customHeight="1">
      <c r="A36" s="32">
        <v>32</v>
      </c>
      <c r="B36" s="19" t="s">
        <v>96</v>
      </c>
      <c r="C36" s="18" t="s">
        <v>11</v>
      </c>
      <c r="D36" s="10" t="s">
        <v>97</v>
      </c>
      <c r="E36" s="34" t="s">
        <v>98</v>
      </c>
      <c r="F36" s="51"/>
      <c r="G36" s="97">
        <v>136155</v>
      </c>
      <c r="H36" s="98">
        <v>90725</v>
      </c>
      <c r="I36" s="96">
        <f t="shared" si="0"/>
        <v>45430</v>
      </c>
      <c r="J36" s="80">
        <v>31908</v>
      </c>
      <c r="K36" s="81">
        <v>13522</v>
      </c>
      <c r="L36" s="83"/>
    </row>
    <row r="37" spans="1:12" ht="29.25" customHeight="1">
      <c r="A37" s="32">
        <v>33</v>
      </c>
      <c r="B37" s="17" t="s">
        <v>99</v>
      </c>
      <c r="C37" s="18" t="s">
        <v>82</v>
      </c>
      <c r="D37" s="19" t="s">
        <v>100</v>
      </c>
      <c r="E37" s="34" t="s">
        <v>101</v>
      </c>
      <c r="F37" s="51"/>
      <c r="G37" s="97">
        <v>206542</v>
      </c>
      <c r="H37" s="98">
        <v>141160</v>
      </c>
      <c r="I37" s="96">
        <f t="shared" si="0"/>
        <v>65382</v>
      </c>
      <c r="J37" s="80">
        <v>49646</v>
      </c>
      <c r="K37" s="81">
        <v>15736</v>
      </c>
      <c r="L37" s="83"/>
    </row>
    <row r="38" spans="1:12" ht="29.25" customHeight="1">
      <c r="A38" s="32">
        <v>34</v>
      </c>
      <c r="B38" s="19" t="s">
        <v>102</v>
      </c>
      <c r="C38" s="18" t="s">
        <v>103</v>
      </c>
      <c r="D38" s="19" t="s">
        <v>104</v>
      </c>
      <c r="E38" s="34" t="s">
        <v>101</v>
      </c>
      <c r="F38" s="51"/>
      <c r="G38" s="97">
        <v>867864</v>
      </c>
      <c r="H38" s="98">
        <v>592682</v>
      </c>
      <c r="I38" s="96">
        <f t="shared" si="0"/>
        <v>275182</v>
      </c>
      <c r="J38" s="80">
        <v>208446</v>
      </c>
      <c r="K38" s="81">
        <v>66736</v>
      </c>
      <c r="L38" s="83"/>
    </row>
    <row r="39" spans="1:12" ht="29.25" customHeight="1">
      <c r="A39" s="32">
        <v>35</v>
      </c>
      <c r="B39" s="19" t="s">
        <v>105</v>
      </c>
      <c r="C39" s="18" t="s">
        <v>106</v>
      </c>
      <c r="D39" s="19" t="s">
        <v>107</v>
      </c>
      <c r="E39" s="34" t="s">
        <v>101</v>
      </c>
      <c r="F39" s="51"/>
      <c r="G39" s="97">
        <v>790483</v>
      </c>
      <c r="H39" s="98">
        <v>528928</v>
      </c>
      <c r="I39" s="96">
        <f t="shared" si="0"/>
        <v>261555</v>
      </c>
      <c r="J39" s="80">
        <v>186024</v>
      </c>
      <c r="K39" s="81">
        <v>75531</v>
      </c>
      <c r="L39" s="83"/>
    </row>
    <row r="40" spans="1:12" ht="29.25" customHeight="1">
      <c r="A40" s="32">
        <v>36</v>
      </c>
      <c r="B40" s="19" t="s">
        <v>108</v>
      </c>
      <c r="C40" s="18" t="s">
        <v>13</v>
      </c>
      <c r="D40" s="19" t="s">
        <v>109</v>
      </c>
      <c r="E40" s="34" t="s">
        <v>110</v>
      </c>
      <c r="F40" s="51"/>
      <c r="G40" s="97">
        <v>66234</v>
      </c>
      <c r="H40" s="98">
        <v>42741</v>
      </c>
      <c r="I40" s="96">
        <f t="shared" si="0"/>
        <v>23493</v>
      </c>
      <c r="J40" s="80">
        <v>15032</v>
      </c>
      <c r="K40" s="81">
        <v>8461</v>
      </c>
      <c r="L40" s="83"/>
    </row>
    <row r="41" spans="1:12" s="13" customFormat="1" ht="29.25" customHeight="1">
      <c r="A41" s="32">
        <v>37</v>
      </c>
      <c r="B41" s="10" t="s">
        <v>111</v>
      </c>
      <c r="C41" s="11" t="s">
        <v>112</v>
      </c>
      <c r="D41" s="10" t="s">
        <v>113</v>
      </c>
      <c r="E41" s="35" t="s">
        <v>114</v>
      </c>
      <c r="F41" s="49"/>
      <c r="G41" s="97">
        <v>555395</v>
      </c>
      <c r="H41" s="98">
        <v>367245</v>
      </c>
      <c r="I41" s="96">
        <f t="shared" si="0"/>
        <v>188150</v>
      </c>
      <c r="J41" s="80">
        <v>129160</v>
      </c>
      <c r="K41" s="81">
        <v>58990</v>
      </c>
      <c r="L41" s="82"/>
    </row>
    <row r="42" spans="1:12" ht="29.25" customHeight="1" thickBot="1">
      <c r="A42" s="40">
        <v>38</v>
      </c>
      <c r="B42" s="25" t="s">
        <v>115</v>
      </c>
      <c r="C42" s="26" t="s">
        <v>11</v>
      </c>
      <c r="D42" s="25" t="s">
        <v>116</v>
      </c>
      <c r="E42" s="41" t="s">
        <v>101</v>
      </c>
      <c r="F42" s="52"/>
      <c r="G42" s="99">
        <v>298297</v>
      </c>
      <c r="H42" s="100">
        <v>202477</v>
      </c>
      <c r="I42" s="96">
        <f t="shared" si="0"/>
        <v>95820</v>
      </c>
      <c r="J42" s="84">
        <v>71211</v>
      </c>
      <c r="K42" s="85">
        <v>24609</v>
      </c>
      <c r="L42" s="86"/>
    </row>
    <row r="43" spans="1:12" ht="26.25" customHeight="1" thickBot="1">
      <c r="A43" s="152" t="s">
        <v>117</v>
      </c>
      <c r="B43" s="153"/>
      <c r="C43" s="153"/>
      <c r="D43" s="153"/>
      <c r="E43" s="154"/>
      <c r="F43" s="65">
        <f>SUM(F5:F42)</f>
        <v>106000</v>
      </c>
      <c r="G43" s="101">
        <f>SUM(G5:G42)</f>
        <v>17616150</v>
      </c>
      <c r="H43" s="102">
        <f>SUM(H5:H42)</f>
        <v>11852866</v>
      </c>
      <c r="I43" s="102">
        <f>SUM(I5:I42)</f>
        <v>5763284</v>
      </c>
      <c r="J43" s="87">
        <f>SUM(J5:J42)</f>
        <v>4168613</v>
      </c>
      <c r="K43" s="88">
        <f>SUM(K5:K42)</f>
        <v>1594671</v>
      </c>
      <c r="L43" s="89">
        <f>SUM(L5:L42)</f>
        <v>0</v>
      </c>
    </row>
    <row r="44" spans="1:12" ht="26.25" customHeight="1" thickBot="1">
      <c r="A44" s="42"/>
      <c r="B44" s="42"/>
      <c r="C44" s="42" t="s">
        <v>118</v>
      </c>
      <c r="D44" s="42"/>
      <c r="E44" s="31"/>
      <c r="F44" s="69"/>
      <c r="G44" s="97">
        <f>SUM(H44:L44)</f>
        <v>629522</v>
      </c>
      <c r="H44" s="103">
        <v>366584</v>
      </c>
      <c r="I44" s="104"/>
      <c r="J44" s="90">
        <v>128121</v>
      </c>
      <c r="K44" s="91">
        <v>101759</v>
      </c>
      <c r="L44" s="92">
        <v>33058</v>
      </c>
    </row>
    <row r="45" spans="1:12" ht="26.25" customHeight="1" thickBot="1">
      <c r="A45" s="152" t="s">
        <v>119</v>
      </c>
      <c r="B45" s="153"/>
      <c r="C45" s="153"/>
      <c r="D45" s="153"/>
      <c r="E45" s="154"/>
      <c r="F45" s="65">
        <f>SUM(F43:F44)</f>
        <v>106000</v>
      </c>
      <c r="G45" s="101">
        <f>SUM(G43:G44)</f>
        <v>18245672</v>
      </c>
      <c r="H45" s="102">
        <f>SUM(H43:H44)</f>
        <v>12219450</v>
      </c>
      <c r="I45" s="105"/>
      <c r="J45" s="87">
        <f>SUM(J43:J44)</f>
        <v>4296734</v>
      </c>
      <c r="K45" s="87">
        <f>SUM(K43:K44)</f>
        <v>1696430</v>
      </c>
      <c r="L45" s="93">
        <f>SUM(L43:L44)</f>
        <v>33058</v>
      </c>
    </row>
    <row r="46" spans="1:12" ht="26.25" customHeight="1">
      <c r="A46" s="44"/>
      <c r="B46" s="44"/>
      <c r="C46" s="44"/>
      <c r="D46" s="44"/>
      <c r="E46" s="44"/>
      <c r="F46" s="45"/>
      <c r="G46" s="46"/>
      <c r="H46" s="45"/>
      <c r="I46" s="45"/>
      <c r="J46" s="71"/>
      <c r="K46" s="71"/>
      <c r="L46" s="71"/>
    </row>
    <row r="47" spans="1:12" ht="26.25" customHeight="1">
      <c r="A47" s="44"/>
      <c r="B47" s="44"/>
      <c r="C47" s="44"/>
      <c r="D47" s="44"/>
      <c r="E47" s="44"/>
      <c r="F47" s="45"/>
      <c r="G47" s="46"/>
      <c r="H47" s="45"/>
      <c r="I47" s="45"/>
      <c r="J47" s="71"/>
      <c r="K47" s="71"/>
      <c r="L47" s="71"/>
    </row>
    <row r="48" spans="1:9" ht="14.25">
      <c r="A48" s="27"/>
      <c r="B48" s="27"/>
      <c r="C48" s="27"/>
      <c r="D48" s="27"/>
      <c r="E48" s="27"/>
      <c r="F48" s="27"/>
      <c r="H48" s="28"/>
      <c r="I48" s="28"/>
    </row>
    <row r="49" ht="18" customHeight="1">
      <c r="A49" s="2" t="s">
        <v>129</v>
      </c>
    </row>
    <row r="50" spans="1:8" ht="18" customHeight="1">
      <c r="A50" s="2" t="s">
        <v>120</v>
      </c>
      <c r="H50" s="3" t="s">
        <v>130</v>
      </c>
    </row>
    <row r="51" spans="1:10" ht="18" customHeight="1">
      <c r="A51" s="2" t="s">
        <v>121</v>
      </c>
      <c r="J51" s="72" t="s">
        <v>131</v>
      </c>
    </row>
    <row r="52" ht="14.25">
      <c r="A52" s="29"/>
    </row>
  </sheetData>
  <sheetProtection/>
  <mergeCells count="2">
    <mergeCell ref="A43:E43"/>
    <mergeCell ref="A45:E45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4">
      <selection activeCell="C44" sqref="C44"/>
    </sheetView>
  </sheetViews>
  <sheetFormatPr defaultColWidth="9.140625" defaultRowHeight="15"/>
  <cols>
    <col min="1" max="1" width="3.00390625" style="2" customWidth="1"/>
    <col min="2" max="2" width="10.28125" style="2" customWidth="1"/>
    <col min="3" max="3" width="34.57421875" style="2" customWidth="1"/>
    <col min="4" max="5" width="19.8515625" style="2" customWidth="1"/>
    <col min="242" max="242" width="3.00390625" style="0" customWidth="1"/>
    <col min="243" max="243" width="8.8515625" style="0" customWidth="1"/>
    <col min="244" max="244" width="34.57421875" style="0" customWidth="1"/>
    <col min="245" max="245" width="14.421875" style="0" customWidth="1"/>
    <col min="246" max="246" width="19.8515625" style="0" customWidth="1"/>
    <col min="247" max="247" width="11.140625" style="0" customWidth="1"/>
    <col min="248" max="248" width="7.7109375" style="0" customWidth="1"/>
    <col min="249" max="249" width="10.421875" style="0" customWidth="1"/>
    <col min="250" max="250" width="10.57421875" style="0" customWidth="1"/>
    <col min="251" max="251" width="7.7109375" style="0" customWidth="1"/>
    <col min="252" max="252" width="10.00390625" style="0" customWidth="1"/>
    <col min="253" max="253" width="9.57421875" style="0" customWidth="1"/>
  </cols>
  <sheetData>
    <row r="1" spans="1:5" ht="84" customHeight="1" thickBot="1">
      <c r="A1" s="5" t="s">
        <v>1</v>
      </c>
      <c r="B1" s="6" t="s">
        <v>2</v>
      </c>
      <c r="C1" s="6" t="s">
        <v>3</v>
      </c>
      <c r="D1" s="6" t="s">
        <v>4</v>
      </c>
      <c r="E1" s="38" t="s">
        <v>5</v>
      </c>
    </row>
    <row r="2" spans="1:5" ht="29.25" customHeight="1">
      <c r="A2" s="37">
        <v>1</v>
      </c>
      <c r="B2" s="7" t="s">
        <v>6</v>
      </c>
      <c r="C2" s="8" t="s">
        <v>7</v>
      </c>
      <c r="D2" s="9" t="s">
        <v>8</v>
      </c>
      <c r="E2" s="30" t="s">
        <v>9</v>
      </c>
    </row>
    <row r="3" spans="1:5" s="13" customFormat="1" ht="29.25" customHeight="1">
      <c r="A3" s="32">
        <v>2</v>
      </c>
      <c r="B3" s="10" t="s">
        <v>10</v>
      </c>
      <c r="C3" s="11" t="s">
        <v>11</v>
      </c>
      <c r="D3" s="12" t="s">
        <v>12</v>
      </c>
      <c r="E3" s="35" t="s">
        <v>9</v>
      </c>
    </row>
    <row r="4" spans="1:5" s="13" customFormat="1" ht="29.25" customHeight="1">
      <c r="A4" s="33">
        <v>3</v>
      </c>
      <c r="B4" s="14">
        <v>36134180</v>
      </c>
      <c r="C4" s="15" t="s">
        <v>13</v>
      </c>
      <c r="D4" s="16" t="s">
        <v>14</v>
      </c>
      <c r="E4" s="36" t="s">
        <v>15</v>
      </c>
    </row>
    <row r="5" spans="1:5" s="13" customFormat="1" ht="29.25" customHeight="1">
      <c r="A5" s="33">
        <v>4</v>
      </c>
      <c r="B5" s="10" t="s">
        <v>16</v>
      </c>
      <c r="C5" s="11" t="s">
        <v>17</v>
      </c>
      <c r="D5" s="10" t="s">
        <v>18</v>
      </c>
      <c r="E5" s="35" t="s">
        <v>19</v>
      </c>
    </row>
    <row r="6" spans="1:5" s="13" customFormat="1" ht="29.25" customHeight="1">
      <c r="A6" s="33">
        <v>5</v>
      </c>
      <c r="B6" s="14" t="s">
        <v>20</v>
      </c>
      <c r="C6" s="11" t="s">
        <v>21</v>
      </c>
      <c r="D6" s="10" t="s">
        <v>22</v>
      </c>
      <c r="E6" s="35" t="s">
        <v>19</v>
      </c>
    </row>
    <row r="7" spans="1:5" s="13" customFormat="1" ht="29.25" customHeight="1">
      <c r="A7" s="33">
        <v>6</v>
      </c>
      <c r="B7" s="10" t="s">
        <v>23</v>
      </c>
      <c r="C7" s="11" t="s">
        <v>11</v>
      </c>
      <c r="D7" s="10" t="s">
        <v>24</v>
      </c>
      <c r="E7" s="35" t="s">
        <v>19</v>
      </c>
    </row>
    <row r="8" spans="1:5" ht="29.25" customHeight="1">
      <c r="A8" s="33">
        <v>7</v>
      </c>
      <c r="B8" s="17" t="s">
        <v>25</v>
      </c>
      <c r="C8" s="18" t="s">
        <v>21</v>
      </c>
      <c r="D8" s="19" t="s">
        <v>26</v>
      </c>
      <c r="E8" s="34" t="s">
        <v>27</v>
      </c>
    </row>
    <row r="9" spans="1:5" s="13" customFormat="1" ht="29.25" customHeight="1">
      <c r="A9" s="32">
        <v>8</v>
      </c>
      <c r="B9" s="10" t="s">
        <v>28</v>
      </c>
      <c r="C9" s="11" t="s">
        <v>11</v>
      </c>
      <c r="D9" s="10" t="s">
        <v>29</v>
      </c>
      <c r="E9" s="35" t="s">
        <v>27</v>
      </c>
    </row>
    <row r="10" spans="1:5" ht="29.25" customHeight="1">
      <c r="A10" s="33">
        <v>9</v>
      </c>
      <c r="B10" s="20">
        <v>50605348</v>
      </c>
      <c r="C10" s="18" t="s">
        <v>30</v>
      </c>
      <c r="D10" s="19" t="s">
        <v>31</v>
      </c>
      <c r="E10" s="34" t="s">
        <v>32</v>
      </c>
    </row>
    <row r="11" spans="1:5" ht="29.25" customHeight="1">
      <c r="A11" s="32">
        <v>10</v>
      </c>
      <c r="B11" s="19" t="s">
        <v>33</v>
      </c>
      <c r="C11" s="18" t="s">
        <v>7</v>
      </c>
      <c r="D11" s="19" t="s">
        <v>34</v>
      </c>
      <c r="E11" s="34" t="s">
        <v>32</v>
      </c>
    </row>
    <row r="12" spans="1:5" ht="29.25" customHeight="1">
      <c r="A12" s="32">
        <v>11</v>
      </c>
      <c r="B12" s="19" t="s">
        <v>35</v>
      </c>
      <c r="C12" s="18" t="s">
        <v>11</v>
      </c>
      <c r="D12" s="19" t="s">
        <v>36</v>
      </c>
      <c r="E12" s="34" t="s">
        <v>32</v>
      </c>
    </row>
    <row r="13" spans="1:5" ht="29.25" customHeight="1">
      <c r="A13" s="32">
        <v>12</v>
      </c>
      <c r="B13" s="19" t="s">
        <v>37</v>
      </c>
      <c r="C13" s="18" t="s">
        <v>13</v>
      </c>
      <c r="D13" s="19" t="s">
        <v>38</v>
      </c>
      <c r="E13" s="34" t="s">
        <v>39</v>
      </c>
    </row>
    <row r="14" spans="1:5" ht="29.25" customHeight="1">
      <c r="A14" s="32">
        <v>13</v>
      </c>
      <c r="B14" s="19" t="s">
        <v>40</v>
      </c>
      <c r="C14" s="18" t="s">
        <v>41</v>
      </c>
      <c r="D14" s="19" t="s">
        <v>42</v>
      </c>
      <c r="E14" s="34" t="s">
        <v>39</v>
      </c>
    </row>
    <row r="15" spans="1:5" ht="29.25" customHeight="1">
      <c r="A15" s="32">
        <v>14</v>
      </c>
      <c r="B15" s="17">
        <v>42224233</v>
      </c>
      <c r="C15" s="18" t="s">
        <v>43</v>
      </c>
      <c r="D15" s="19" t="s">
        <v>44</v>
      </c>
      <c r="E15" s="34" t="s">
        <v>45</v>
      </c>
    </row>
    <row r="16" spans="1:5" ht="29.25" customHeight="1">
      <c r="A16" s="32">
        <v>15</v>
      </c>
      <c r="B16" s="19" t="s">
        <v>46</v>
      </c>
      <c r="C16" s="18" t="s">
        <v>47</v>
      </c>
      <c r="D16" s="19" t="s">
        <v>48</v>
      </c>
      <c r="E16" s="34" t="s">
        <v>49</v>
      </c>
    </row>
    <row r="17" spans="1:5" ht="29.25" customHeight="1">
      <c r="A17" s="32">
        <v>16</v>
      </c>
      <c r="B17" s="17" t="s">
        <v>50</v>
      </c>
      <c r="C17" s="18" t="s">
        <v>21</v>
      </c>
      <c r="D17" s="19" t="s">
        <v>51</v>
      </c>
      <c r="E17" s="34" t="s">
        <v>49</v>
      </c>
    </row>
    <row r="18" spans="1:5" ht="29.25" customHeight="1">
      <c r="A18" s="32">
        <v>17</v>
      </c>
      <c r="B18" s="19" t="s">
        <v>52</v>
      </c>
      <c r="C18" s="18" t="s">
        <v>11</v>
      </c>
      <c r="D18" s="19" t="s">
        <v>53</v>
      </c>
      <c r="E18" s="34" t="s">
        <v>49</v>
      </c>
    </row>
    <row r="19" spans="1:5" ht="29.25" customHeight="1">
      <c r="A19" s="32">
        <v>18</v>
      </c>
      <c r="B19" s="19" t="s">
        <v>54</v>
      </c>
      <c r="C19" s="21" t="s">
        <v>55</v>
      </c>
      <c r="D19" s="19" t="s">
        <v>56</v>
      </c>
      <c r="E19" s="34" t="s">
        <v>49</v>
      </c>
    </row>
    <row r="20" spans="1:5" ht="29.25" customHeight="1">
      <c r="A20" s="32">
        <v>19</v>
      </c>
      <c r="B20" s="19" t="s">
        <v>57</v>
      </c>
      <c r="C20" s="18" t="s">
        <v>58</v>
      </c>
      <c r="D20" s="19" t="s">
        <v>59</v>
      </c>
      <c r="E20" s="34" t="s">
        <v>60</v>
      </c>
    </row>
    <row r="21" spans="1:5" ht="29.25" customHeight="1">
      <c r="A21" s="32">
        <v>20</v>
      </c>
      <c r="B21" s="19" t="s">
        <v>61</v>
      </c>
      <c r="C21" s="18" t="s">
        <v>13</v>
      </c>
      <c r="D21" s="19" t="s">
        <v>62</v>
      </c>
      <c r="E21" s="34" t="s">
        <v>60</v>
      </c>
    </row>
    <row r="22" spans="1:5" ht="29.25" customHeight="1">
      <c r="A22" s="32">
        <v>21</v>
      </c>
      <c r="B22" s="19" t="s">
        <v>63</v>
      </c>
      <c r="C22" s="18" t="s">
        <v>64</v>
      </c>
      <c r="D22" s="19" t="s">
        <v>65</v>
      </c>
      <c r="E22" s="34" t="s">
        <v>60</v>
      </c>
    </row>
    <row r="23" spans="1:5" ht="29.25" customHeight="1">
      <c r="A23" s="32">
        <v>22</v>
      </c>
      <c r="B23" s="19" t="s">
        <v>66</v>
      </c>
      <c r="C23" s="22" t="s">
        <v>67</v>
      </c>
      <c r="D23" s="19" t="s">
        <v>68</v>
      </c>
      <c r="E23" s="34" t="s">
        <v>69</v>
      </c>
    </row>
    <row r="24" spans="1:5" ht="29.25" customHeight="1">
      <c r="A24" s="32">
        <v>23</v>
      </c>
      <c r="B24" s="19" t="s">
        <v>70</v>
      </c>
      <c r="C24" s="18" t="s">
        <v>11</v>
      </c>
      <c r="D24" s="19" t="s">
        <v>71</v>
      </c>
      <c r="E24" s="34" t="s">
        <v>60</v>
      </c>
    </row>
    <row r="25" spans="1:5" ht="29.25" customHeight="1">
      <c r="A25" s="32">
        <v>24</v>
      </c>
      <c r="B25" s="17" t="s">
        <v>72</v>
      </c>
      <c r="C25" s="18" t="s">
        <v>7</v>
      </c>
      <c r="D25" s="19" t="s">
        <v>73</v>
      </c>
      <c r="E25" s="34" t="s">
        <v>74</v>
      </c>
    </row>
    <row r="26" spans="1:5" ht="29.25" customHeight="1">
      <c r="A26" s="32">
        <v>25</v>
      </c>
      <c r="B26" s="19" t="s">
        <v>75</v>
      </c>
      <c r="C26" s="18" t="s">
        <v>11</v>
      </c>
      <c r="D26" s="19" t="s">
        <v>76</v>
      </c>
      <c r="E26" s="34" t="s">
        <v>74</v>
      </c>
    </row>
    <row r="27" spans="1:5" s="13" customFormat="1" ht="29.25" customHeight="1">
      <c r="A27" s="32">
        <v>26</v>
      </c>
      <c r="B27" s="10" t="s">
        <v>77</v>
      </c>
      <c r="C27" s="11" t="s">
        <v>78</v>
      </c>
      <c r="D27" s="10" t="s">
        <v>79</v>
      </c>
      <c r="E27" s="35" t="s">
        <v>80</v>
      </c>
    </row>
    <row r="28" spans="1:5" s="13" customFormat="1" ht="29.25" customHeight="1">
      <c r="A28" s="32">
        <v>27</v>
      </c>
      <c r="B28" s="14" t="s">
        <v>81</v>
      </c>
      <c r="C28" s="11" t="s">
        <v>82</v>
      </c>
      <c r="D28" s="10" t="s">
        <v>83</v>
      </c>
      <c r="E28" s="35" t="s">
        <v>80</v>
      </c>
    </row>
    <row r="29" spans="1:5" s="13" customFormat="1" ht="29.25" customHeight="1">
      <c r="A29" s="33">
        <v>28</v>
      </c>
      <c r="B29" s="10" t="s">
        <v>84</v>
      </c>
      <c r="C29" s="11" t="s">
        <v>11</v>
      </c>
      <c r="D29" s="10" t="s">
        <v>85</v>
      </c>
      <c r="E29" s="35" t="s">
        <v>80</v>
      </c>
    </row>
    <row r="30" spans="1:5" s="13" customFormat="1" ht="29.25" customHeight="1">
      <c r="A30" s="33">
        <v>29</v>
      </c>
      <c r="B30" s="10" t="s">
        <v>86</v>
      </c>
      <c r="C30" s="11" t="s">
        <v>87</v>
      </c>
      <c r="D30" s="23" t="s">
        <v>88</v>
      </c>
      <c r="E30" s="35" t="s">
        <v>89</v>
      </c>
    </row>
    <row r="31" spans="1:5" ht="29.25" customHeight="1">
      <c r="A31" s="33">
        <v>30</v>
      </c>
      <c r="B31" s="17" t="s">
        <v>90</v>
      </c>
      <c r="C31" s="18" t="s">
        <v>82</v>
      </c>
      <c r="D31" s="24">
        <v>42</v>
      </c>
      <c r="E31" s="34" t="s">
        <v>91</v>
      </c>
    </row>
    <row r="32" spans="1:5" ht="29.25" customHeight="1">
      <c r="A32" s="33">
        <v>31</v>
      </c>
      <c r="B32" s="19" t="s">
        <v>92</v>
      </c>
      <c r="C32" s="18" t="s">
        <v>93</v>
      </c>
      <c r="D32" s="19" t="s">
        <v>94</v>
      </c>
      <c r="E32" s="34" t="s">
        <v>95</v>
      </c>
    </row>
    <row r="33" spans="1:5" ht="29.25" customHeight="1">
      <c r="A33" s="32">
        <v>32</v>
      </c>
      <c r="B33" s="19" t="s">
        <v>96</v>
      </c>
      <c r="C33" s="18" t="s">
        <v>11</v>
      </c>
      <c r="D33" s="10" t="s">
        <v>97</v>
      </c>
      <c r="E33" s="34" t="s">
        <v>98</v>
      </c>
    </row>
    <row r="34" spans="1:5" ht="29.25" customHeight="1">
      <c r="A34" s="32">
        <v>33</v>
      </c>
      <c r="B34" s="17" t="s">
        <v>99</v>
      </c>
      <c r="C34" s="18" t="s">
        <v>82</v>
      </c>
      <c r="D34" s="19" t="s">
        <v>100</v>
      </c>
      <c r="E34" s="34" t="s">
        <v>101</v>
      </c>
    </row>
    <row r="35" spans="1:5" ht="29.25" customHeight="1">
      <c r="A35" s="32">
        <v>34</v>
      </c>
      <c r="B35" s="19" t="s">
        <v>102</v>
      </c>
      <c r="C35" s="18" t="s">
        <v>103</v>
      </c>
      <c r="D35" s="19" t="s">
        <v>104</v>
      </c>
      <c r="E35" s="34" t="s">
        <v>101</v>
      </c>
    </row>
    <row r="36" spans="1:5" ht="29.25" customHeight="1">
      <c r="A36" s="32">
        <v>35</v>
      </c>
      <c r="B36" s="19" t="s">
        <v>105</v>
      </c>
      <c r="C36" s="18" t="s">
        <v>106</v>
      </c>
      <c r="D36" s="19" t="s">
        <v>107</v>
      </c>
      <c r="E36" s="34" t="s">
        <v>101</v>
      </c>
    </row>
    <row r="37" spans="1:5" ht="29.25" customHeight="1">
      <c r="A37" s="32">
        <v>36</v>
      </c>
      <c r="B37" s="19" t="s">
        <v>108</v>
      </c>
      <c r="C37" s="18" t="s">
        <v>13</v>
      </c>
      <c r="D37" s="19" t="s">
        <v>109</v>
      </c>
      <c r="E37" s="34" t="s">
        <v>110</v>
      </c>
    </row>
    <row r="38" spans="1:5" s="13" customFormat="1" ht="29.25" customHeight="1">
      <c r="A38" s="32">
        <v>37</v>
      </c>
      <c r="B38" s="10" t="s">
        <v>111</v>
      </c>
      <c r="C38" s="11" t="s">
        <v>112</v>
      </c>
      <c r="D38" s="10" t="s">
        <v>113</v>
      </c>
      <c r="E38" s="35" t="s">
        <v>114</v>
      </c>
    </row>
    <row r="39" spans="1:5" ht="29.25" customHeight="1">
      <c r="A39" s="40">
        <v>38</v>
      </c>
      <c r="B39" s="25" t="s">
        <v>115</v>
      </c>
      <c r="C39" s="26" t="s">
        <v>11</v>
      </c>
      <c r="D39" s="25" t="s">
        <v>116</v>
      </c>
      <c r="E39" s="41" t="s">
        <v>101</v>
      </c>
    </row>
    <row r="40" spans="1:5" ht="14.25">
      <c r="A40" s="29">
        <v>39</v>
      </c>
      <c r="B40" s="106">
        <v>36142131</v>
      </c>
      <c r="C40" s="2" t="s">
        <v>7</v>
      </c>
      <c r="D40" s="2" t="s">
        <v>133</v>
      </c>
      <c r="E40" s="2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2018-03-27T07:16:23Z</dcterms:modified>
  <cp:category/>
  <cp:version/>
  <cp:contentType/>
  <cp:contentStatus/>
</cp:coreProperties>
</file>