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ýsledková listina TČ - ktg. B" sheetId="1" r:id="rId1"/>
  </sheets>
  <calcPr calcId="15251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3" i="1"/>
  <c r="G24" i="1"/>
  <c r="G22" i="1"/>
  <c r="G21" i="1"/>
  <c r="G20" i="1"/>
  <c r="G19" i="1"/>
  <c r="G18" i="1"/>
  <c r="G17" i="1"/>
  <c r="G16" i="1"/>
  <c r="G15" i="1"/>
  <c r="G14" i="1"/>
  <c r="G13" i="1"/>
  <c r="G12" i="1"/>
  <c r="H30" i="1" l="1"/>
  <c r="H14" i="1"/>
  <c r="H18" i="1"/>
  <c r="H15" i="1"/>
  <c r="H12" i="1"/>
  <c r="H13" i="1"/>
  <c r="H17" i="1"/>
  <c r="H21" i="1"/>
  <c r="H25" i="1"/>
  <c r="H29" i="1"/>
  <c r="H22" i="1"/>
  <c r="H26" i="1"/>
  <c r="H19" i="1"/>
  <c r="H27" i="1"/>
  <c r="H31" i="1"/>
  <c r="H16" i="1"/>
  <c r="H20" i="1"/>
  <c r="H23" i="1"/>
  <c r="H28" i="1"/>
  <c r="H32" i="1"/>
</calcChain>
</file>

<file path=xl/sharedStrings.xml><?xml version="1.0" encoding="utf-8"?>
<sst xmlns="http://schemas.openxmlformats.org/spreadsheetml/2006/main" count="65" uniqueCount="56">
  <si>
    <t>Výsledková listina krajského kola</t>
  </si>
  <si>
    <t>53.ročník Bio</t>
  </si>
  <si>
    <t>šk.rok 2018/2019</t>
  </si>
  <si>
    <t>Škola: Gymnázium Varšavská cesta 1, 01008  Žilina</t>
  </si>
  <si>
    <t>Kraj: Žilinský</t>
  </si>
  <si>
    <t>P. č.</t>
  </si>
  <si>
    <t>Meno a priezvisko 
súťažiaceho</t>
  </si>
  <si>
    <t>Škola</t>
  </si>
  <si>
    <t>Teoretická
časť</t>
  </si>
  <si>
    <t>Body spolu</t>
  </si>
  <si>
    <t>Umiestnenie v kraj. kole</t>
  </si>
  <si>
    <t>Predseda krajskej komisie Bio.</t>
  </si>
  <si>
    <t>Ing.Peter Tomáň</t>
  </si>
  <si>
    <t>úspešnosť súťažiacich: nad 50 % /vrátane 50 %/</t>
  </si>
  <si>
    <r>
      <t>kategória  B</t>
    </r>
    <r>
      <rPr>
        <b/>
        <sz val="11"/>
        <color indexed="8"/>
        <rFont val="Calibri"/>
        <family val="2"/>
        <charset val="238"/>
      </rPr>
      <t xml:space="preserve"> Teoreticko-praktická časť </t>
    </r>
  </si>
  <si>
    <t>Číslo 1</t>
  </si>
  <si>
    <t>Číslo 2</t>
  </si>
  <si>
    <t>Daniel Zuzčák</t>
  </si>
  <si>
    <t>Gymnázium Varšavská cesta 1, 010 08 Žilina</t>
  </si>
  <si>
    <t>Matúš Grieš</t>
  </si>
  <si>
    <t>Gymnázium M. M. Hodžu, 031 31 Liptovský Mikuláš</t>
  </si>
  <si>
    <t>Terézia Slyšková</t>
  </si>
  <si>
    <t>Gymnázium bilingválne, 038 52 Sučany</t>
  </si>
  <si>
    <t>Rebeka Démuthová</t>
  </si>
  <si>
    <t>Paulína Tomečková</t>
  </si>
  <si>
    <t>Gymnázium Jozefa Lettricha, 036 01 Martin</t>
  </si>
  <si>
    <t>Simona Bilská</t>
  </si>
  <si>
    <t>Gymnázium Ľudovíta Štúra, 023 54 Turzovka</t>
  </si>
  <si>
    <t>Tomáš Kompiš</t>
  </si>
  <si>
    <t>Matúš Puskeiler</t>
  </si>
  <si>
    <t>Michal Digaňa</t>
  </si>
  <si>
    <t>Štefan Grib</t>
  </si>
  <si>
    <t>Bilingválne gymnázium, 034 01 Ružomberok</t>
  </si>
  <si>
    <t>Katarína Hurtošová</t>
  </si>
  <si>
    <t>Gymnázium Jesenského, 024 04 Kysucké Nové Mesto</t>
  </si>
  <si>
    <t>Gymnázium Sv. Františka, 010 01 Žilina</t>
  </si>
  <si>
    <t>Gymnázium Hlinská 29, 011 80 Žilina</t>
  </si>
  <si>
    <t>Mária Zemanová</t>
  </si>
  <si>
    <t>Gymnázium bilingválne, 010 01 Žilina</t>
  </si>
  <si>
    <t>Aneta Nekorancová</t>
  </si>
  <si>
    <t>Petra Belešová</t>
  </si>
  <si>
    <t>Jakub Mikula</t>
  </si>
  <si>
    <t>Aneta Danišová</t>
  </si>
  <si>
    <t>Členovia hodnotiacej komisie:</t>
  </si>
  <si>
    <r>
      <rPr>
        <b/>
        <sz val="11"/>
        <color indexed="8"/>
        <rFont val="Calibri"/>
        <family val="2"/>
      </rPr>
      <t>Praktická časť:</t>
    </r>
    <r>
      <rPr>
        <sz val="11"/>
        <color theme="1"/>
        <rFont val="Calibri"/>
        <family val="2"/>
        <scheme val="minor"/>
      </rPr>
      <t xml:space="preserve"> Mgr.Hana Chlebanová, Mgr. Monika Baronová</t>
    </r>
  </si>
  <si>
    <t>Dátum súťažného kola: 27. 3. 2019</t>
  </si>
  <si>
    <t>Jaroslav Jesenický</t>
  </si>
  <si>
    <t>Viliam Furík</t>
  </si>
  <si>
    <t>Gymnázium, V. Paulinyho-Tótha, Malá hora 3, 036 01, Martin</t>
  </si>
  <si>
    <t>Šimon Klocháň</t>
  </si>
  <si>
    <t xml:space="preserve">Dosiahnutý počet bodov - poradie súťažiacich
Kategória  B Teoreticko-praktická časť                       </t>
  </si>
  <si>
    <t>Praktická úloha</t>
  </si>
  <si>
    <t>Gymnázium Ružomberok ul. Š. Moyzesa,.034 01 Ružomberok</t>
  </si>
  <si>
    <t>Ondrej Bazelides</t>
  </si>
  <si>
    <t>Matej Jaššák</t>
  </si>
  <si>
    <r>
      <rPr>
        <b/>
        <sz val="11"/>
        <color indexed="8"/>
        <rFont val="Calibri"/>
        <family val="2"/>
      </rPr>
      <t>Teoretická časť:</t>
    </r>
    <r>
      <rPr>
        <sz val="11"/>
        <color theme="1"/>
        <rFont val="Calibri"/>
        <family val="2"/>
        <scheme val="minor"/>
      </rPr>
      <t xml:space="preserve"> Ing. Peter Tomáň, Mgr. Ľubomír Šelinga, RNDr. Monika Hustáková, Mgr. Anna Poláčková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</si>
</sst>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0" fillId="0" borderId="9" xfId="0" applyNumberFormat="1" applyBorder="1" applyAlignment="1">
      <alignment horizontal="center"/>
    </xf>
    <xf numFmtId="0" fontId="0" fillId="0" borderId="11" xfId="0" applyBorder="1" applyAlignment="1"/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5" xfId="0" applyFont="1" applyBorder="1" applyAlignment="1"/>
    <xf numFmtId="0" fontId="0" fillId="0" borderId="6" xfId="0" applyBorder="1"/>
    <xf numFmtId="0" fontId="4" fillId="0" borderId="7" xfId="0" applyFont="1" applyBorder="1" applyAlignment="1"/>
    <xf numFmtId="0" fontId="5" fillId="0" borderId="10" xfId="0" applyFont="1" applyBorder="1"/>
    <xf numFmtId="0" fontId="6" fillId="0" borderId="10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Normálne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85" zoomScaleNormal="85" workbookViewId="0">
      <selection activeCell="L35" sqref="L35"/>
    </sheetView>
  </sheetViews>
  <sheetFormatPr defaultRowHeight="15" x14ac:dyDescent="0.25"/>
  <cols>
    <col min="1" max="1" width="4.5703125" bestFit="1" customWidth="1"/>
    <col min="2" max="2" width="23.42578125" bestFit="1" customWidth="1"/>
    <col min="3" max="3" width="57.42578125" bestFit="1" customWidth="1"/>
    <col min="4" max="5" width="7.5703125" bestFit="1" customWidth="1"/>
    <col min="6" max="6" width="11.140625" customWidth="1"/>
    <col min="7" max="7" width="6.5703125" customWidth="1"/>
    <col min="8" max="8" width="16" customWidth="1"/>
  </cols>
  <sheetData>
    <row r="1" spans="1:8" ht="21" x14ac:dyDescent="0.25">
      <c r="A1" s="52" t="s">
        <v>0</v>
      </c>
      <c r="B1" s="53"/>
      <c r="C1" s="53"/>
      <c r="D1" s="53"/>
      <c r="E1" s="53"/>
      <c r="F1" s="53"/>
      <c r="G1" s="53"/>
      <c r="H1" s="54"/>
    </row>
    <row r="2" spans="1:8" ht="15" customHeight="1" x14ac:dyDescent="0.25">
      <c r="A2" s="55" t="s">
        <v>1</v>
      </c>
      <c r="B2" s="56"/>
      <c r="C2" s="56"/>
      <c r="D2" s="56"/>
      <c r="E2" s="56"/>
      <c r="F2" s="56"/>
      <c r="G2" s="56"/>
      <c r="H2" s="57"/>
    </row>
    <row r="3" spans="1:8" ht="15" customHeight="1" x14ac:dyDescent="0.25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.75" thickBot="1" x14ac:dyDescent="0.3">
      <c r="A4" s="58" t="s">
        <v>14</v>
      </c>
      <c r="B4" s="59"/>
      <c r="C4" s="59"/>
      <c r="D4" s="59"/>
      <c r="E4" s="59"/>
      <c r="F4" s="59"/>
      <c r="G4" s="59"/>
      <c r="H4" s="60"/>
    </row>
    <row r="5" spans="1:8" x14ac:dyDescent="0.25">
      <c r="A5" s="61" t="s">
        <v>3</v>
      </c>
      <c r="B5" s="62"/>
      <c r="C5" s="62"/>
      <c r="D5" s="62"/>
      <c r="E5" s="62"/>
      <c r="F5" s="62"/>
      <c r="G5" s="62"/>
      <c r="H5" s="63"/>
    </row>
    <row r="6" spans="1:8" x14ac:dyDescent="0.25">
      <c r="A6" s="42" t="s">
        <v>4</v>
      </c>
      <c r="B6" s="43"/>
      <c r="C6" s="43"/>
      <c r="D6" s="43"/>
      <c r="E6" s="43"/>
      <c r="F6" s="43"/>
      <c r="G6" s="43"/>
      <c r="H6" s="44"/>
    </row>
    <row r="7" spans="1:8" x14ac:dyDescent="0.25">
      <c r="A7" s="42" t="s">
        <v>45</v>
      </c>
      <c r="B7" s="43"/>
      <c r="C7" s="43"/>
      <c r="D7" s="43"/>
      <c r="E7" s="43"/>
      <c r="F7" s="43"/>
      <c r="G7" s="43"/>
      <c r="H7" s="44"/>
    </row>
    <row r="8" spans="1:8" ht="30" customHeight="1" x14ac:dyDescent="0.25">
      <c r="A8" s="45" t="s">
        <v>5</v>
      </c>
      <c r="B8" s="33" t="s">
        <v>6</v>
      </c>
      <c r="C8" s="49" t="s">
        <v>7</v>
      </c>
      <c r="D8" s="31" t="s">
        <v>50</v>
      </c>
      <c r="E8" s="31"/>
      <c r="F8" s="31"/>
      <c r="G8" s="31"/>
      <c r="H8" s="32"/>
    </row>
    <row r="9" spans="1:8" ht="15" customHeight="1" x14ac:dyDescent="0.25">
      <c r="A9" s="46"/>
      <c r="B9" s="48"/>
      <c r="C9" s="50"/>
      <c r="D9" s="31" t="s">
        <v>51</v>
      </c>
      <c r="E9" s="31"/>
      <c r="F9" s="33" t="s">
        <v>8</v>
      </c>
      <c r="G9" s="33" t="s">
        <v>9</v>
      </c>
      <c r="H9" s="35" t="s">
        <v>10</v>
      </c>
    </row>
    <row r="10" spans="1:8" x14ac:dyDescent="0.25">
      <c r="A10" s="46"/>
      <c r="B10" s="48"/>
      <c r="C10" s="50"/>
      <c r="D10" s="1" t="s">
        <v>15</v>
      </c>
      <c r="E10" s="1" t="s">
        <v>16</v>
      </c>
      <c r="F10" s="34"/>
      <c r="G10" s="34"/>
      <c r="H10" s="36"/>
    </row>
    <row r="11" spans="1:8" x14ac:dyDescent="0.25">
      <c r="A11" s="47"/>
      <c r="B11" s="34"/>
      <c r="C11" s="51"/>
      <c r="D11" s="2">
        <v>40</v>
      </c>
      <c r="E11" s="2">
        <v>40</v>
      </c>
      <c r="F11" s="3">
        <v>80</v>
      </c>
      <c r="G11" s="3">
        <v>160</v>
      </c>
      <c r="H11" s="37"/>
    </row>
    <row r="12" spans="1:8" x14ac:dyDescent="0.25">
      <c r="A12" s="4">
        <v>5</v>
      </c>
      <c r="B12" s="5" t="s">
        <v>17</v>
      </c>
      <c r="C12" s="12" t="s">
        <v>18</v>
      </c>
      <c r="D12" s="13">
        <v>33</v>
      </c>
      <c r="E12" s="10">
        <v>26.5</v>
      </c>
      <c r="F12" s="14">
        <v>56</v>
      </c>
      <c r="G12" s="11">
        <f t="shared" ref="G12:G32" si="0">SUM(D12:F12)</f>
        <v>115.5</v>
      </c>
      <c r="H12" s="15">
        <f t="shared" ref="H12:H32" si="1">RANK($G12,$G$12:$G$32,0)</f>
        <v>1</v>
      </c>
    </row>
    <row r="13" spans="1:8" x14ac:dyDescent="0.25">
      <c r="A13" s="4">
        <v>14</v>
      </c>
      <c r="B13" s="5" t="s">
        <v>19</v>
      </c>
      <c r="C13" s="9" t="s">
        <v>20</v>
      </c>
      <c r="D13" s="13">
        <v>35</v>
      </c>
      <c r="E13" s="14">
        <v>31</v>
      </c>
      <c r="F13" s="11">
        <v>48.5</v>
      </c>
      <c r="G13" s="11">
        <f t="shared" si="0"/>
        <v>114.5</v>
      </c>
      <c r="H13" s="15">
        <f t="shared" si="1"/>
        <v>2</v>
      </c>
    </row>
    <row r="14" spans="1:8" x14ac:dyDescent="0.25">
      <c r="A14" s="4">
        <v>15</v>
      </c>
      <c r="B14" s="5" t="s">
        <v>21</v>
      </c>
      <c r="C14" s="7" t="s">
        <v>22</v>
      </c>
      <c r="D14" s="14">
        <v>35</v>
      </c>
      <c r="E14" s="11">
        <v>21.5</v>
      </c>
      <c r="F14" s="11">
        <v>52.5</v>
      </c>
      <c r="G14" s="14">
        <f t="shared" si="0"/>
        <v>109</v>
      </c>
      <c r="H14" s="15">
        <f t="shared" si="1"/>
        <v>3</v>
      </c>
    </row>
    <row r="15" spans="1:8" x14ac:dyDescent="0.25">
      <c r="A15" s="4">
        <v>7</v>
      </c>
      <c r="B15" s="5" t="s">
        <v>23</v>
      </c>
      <c r="C15" s="7" t="s">
        <v>22</v>
      </c>
      <c r="D15" s="14">
        <v>35</v>
      </c>
      <c r="E15" s="11">
        <v>25.5</v>
      </c>
      <c r="F15" s="14">
        <v>44</v>
      </c>
      <c r="G15" s="11">
        <f t="shared" si="0"/>
        <v>104.5</v>
      </c>
      <c r="H15" s="15">
        <f t="shared" si="1"/>
        <v>4</v>
      </c>
    </row>
    <row r="16" spans="1:8" x14ac:dyDescent="0.25">
      <c r="A16" s="4">
        <v>21</v>
      </c>
      <c r="B16" s="5" t="s">
        <v>24</v>
      </c>
      <c r="C16" s="6" t="s">
        <v>25</v>
      </c>
      <c r="D16" s="14">
        <v>34</v>
      </c>
      <c r="E16" s="14">
        <v>21</v>
      </c>
      <c r="F16" s="11">
        <v>45.5</v>
      </c>
      <c r="G16" s="11">
        <f t="shared" si="0"/>
        <v>100.5</v>
      </c>
      <c r="H16" s="15">
        <f t="shared" si="1"/>
        <v>5</v>
      </c>
    </row>
    <row r="17" spans="1:8" x14ac:dyDescent="0.25">
      <c r="A17" s="4">
        <v>4</v>
      </c>
      <c r="B17" s="5" t="s">
        <v>26</v>
      </c>
      <c r="C17" s="7" t="s">
        <v>27</v>
      </c>
      <c r="D17" s="14">
        <v>32</v>
      </c>
      <c r="E17" s="11">
        <v>24.5</v>
      </c>
      <c r="F17" s="11">
        <v>40.5</v>
      </c>
      <c r="G17" s="14">
        <f t="shared" si="0"/>
        <v>97</v>
      </c>
      <c r="H17" s="15">
        <f t="shared" si="1"/>
        <v>6</v>
      </c>
    </row>
    <row r="18" spans="1:8" x14ac:dyDescent="0.25">
      <c r="A18" s="4">
        <v>19</v>
      </c>
      <c r="B18" s="5" t="s">
        <v>28</v>
      </c>
      <c r="C18" s="6" t="s">
        <v>18</v>
      </c>
      <c r="D18" s="14">
        <v>39</v>
      </c>
      <c r="E18" s="14">
        <v>20</v>
      </c>
      <c r="F18" s="11">
        <v>36.5</v>
      </c>
      <c r="G18" s="11">
        <f t="shared" si="0"/>
        <v>95.5</v>
      </c>
      <c r="H18" s="15">
        <f t="shared" si="1"/>
        <v>7</v>
      </c>
    </row>
    <row r="19" spans="1:8" x14ac:dyDescent="0.25">
      <c r="A19" s="4">
        <v>16</v>
      </c>
      <c r="B19" s="21" t="s">
        <v>47</v>
      </c>
      <c r="C19" s="6" t="s">
        <v>48</v>
      </c>
      <c r="D19" s="14">
        <v>33</v>
      </c>
      <c r="E19" s="14">
        <v>17</v>
      </c>
      <c r="F19" s="14">
        <v>45</v>
      </c>
      <c r="G19" s="14">
        <f t="shared" si="0"/>
        <v>95</v>
      </c>
      <c r="H19" s="15">
        <f t="shared" si="1"/>
        <v>8</v>
      </c>
    </row>
    <row r="20" spans="1:8" x14ac:dyDescent="0.25">
      <c r="A20" s="4">
        <v>2</v>
      </c>
      <c r="B20" s="22" t="s">
        <v>29</v>
      </c>
      <c r="C20" s="6" t="s">
        <v>52</v>
      </c>
      <c r="D20" s="14">
        <v>34</v>
      </c>
      <c r="E20" s="14">
        <v>19</v>
      </c>
      <c r="F20" s="11">
        <v>36.5</v>
      </c>
      <c r="G20" s="11">
        <f t="shared" si="0"/>
        <v>89.5</v>
      </c>
      <c r="H20" s="15">
        <f t="shared" si="1"/>
        <v>9</v>
      </c>
    </row>
    <row r="21" spans="1:8" x14ac:dyDescent="0.25">
      <c r="A21" s="4">
        <v>11</v>
      </c>
      <c r="B21" s="22" t="s">
        <v>30</v>
      </c>
      <c r="C21" s="6" t="s">
        <v>25</v>
      </c>
      <c r="D21" s="14">
        <v>29</v>
      </c>
      <c r="E21" s="11">
        <v>20.5</v>
      </c>
      <c r="F21" s="11">
        <v>39.5</v>
      </c>
      <c r="G21" s="14">
        <f t="shared" si="0"/>
        <v>89</v>
      </c>
      <c r="H21" s="15">
        <f t="shared" si="1"/>
        <v>10</v>
      </c>
    </row>
    <row r="22" spans="1:8" x14ac:dyDescent="0.25">
      <c r="A22" s="4">
        <v>23</v>
      </c>
      <c r="B22" s="22" t="s">
        <v>31</v>
      </c>
      <c r="C22" s="6" t="s">
        <v>32</v>
      </c>
      <c r="D22" s="14">
        <v>36</v>
      </c>
      <c r="E22" s="14">
        <v>14</v>
      </c>
      <c r="F22" s="11">
        <v>36.5</v>
      </c>
      <c r="G22" s="11">
        <f t="shared" si="0"/>
        <v>86.5</v>
      </c>
      <c r="H22" s="15">
        <f t="shared" si="1"/>
        <v>11</v>
      </c>
    </row>
    <row r="23" spans="1:8" x14ac:dyDescent="0.25">
      <c r="A23" s="4">
        <v>17</v>
      </c>
      <c r="B23" s="21" t="s">
        <v>49</v>
      </c>
      <c r="C23" s="6" t="s">
        <v>48</v>
      </c>
      <c r="D23" s="14">
        <v>33</v>
      </c>
      <c r="E23" s="11">
        <v>15.5</v>
      </c>
      <c r="F23" s="11">
        <v>37.5</v>
      </c>
      <c r="G23" s="14">
        <f>SUM(D23:F23)</f>
        <v>86</v>
      </c>
      <c r="H23" s="15">
        <f>RANK($G23,$G$12:$G$32,0)</f>
        <v>12</v>
      </c>
    </row>
    <row r="24" spans="1:8" x14ac:dyDescent="0.25">
      <c r="A24" s="4">
        <v>8</v>
      </c>
      <c r="B24" s="22" t="s">
        <v>33</v>
      </c>
      <c r="C24" s="7" t="s">
        <v>34</v>
      </c>
      <c r="D24" s="14">
        <v>26</v>
      </c>
      <c r="E24" s="14">
        <v>25</v>
      </c>
      <c r="F24" s="14">
        <v>35</v>
      </c>
      <c r="G24" s="14">
        <f>SUM(D24:F24)</f>
        <v>86</v>
      </c>
      <c r="H24" s="15">
        <v>13</v>
      </c>
    </row>
    <row r="25" spans="1:8" x14ac:dyDescent="0.25">
      <c r="A25" s="8">
        <v>18</v>
      </c>
      <c r="B25" s="21" t="s">
        <v>46</v>
      </c>
      <c r="C25" s="7" t="s">
        <v>35</v>
      </c>
      <c r="D25" s="14">
        <v>30</v>
      </c>
      <c r="E25" s="14">
        <v>24</v>
      </c>
      <c r="F25" s="11">
        <v>31.5</v>
      </c>
      <c r="G25" s="11">
        <f t="shared" si="0"/>
        <v>85.5</v>
      </c>
      <c r="H25" s="15">
        <f t="shared" si="1"/>
        <v>14</v>
      </c>
    </row>
    <row r="26" spans="1:8" x14ac:dyDescent="0.25">
      <c r="A26" s="8">
        <v>9</v>
      </c>
      <c r="B26" s="5" t="s">
        <v>53</v>
      </c>
      <c r="C26" s="6" t="s">
        <v>36</v>
      </c>
      <c r="D26" s="13">
        <v>30</v>
      </c>
      <c r="E26" s="10">
        <v>19.5</v>
      </c>
      <c r="F26" s="11">
        <v>33.5</v>
      </c>
      <c r="G26" s="14">
        <f t="shared" si="0"/>
        <v>83</v>
      </c>
      <c r="H26" s="15">
        <f t="shared" si="1"/>
        <v>15</v>
      </c>
    </row>
    <row r="27" spans="1:8" x14ac:dyDescent="0.25">
      <c r="A27" s="4">
        <v>22</v>
      </c>
      <c r="B27" s="5" t="s">
        <v>37</v>
      </c>
      <c r="C27" s="7" t="s">
        <v>38</v>
      </c>
      <c r="D27" s="14">
        <v>29</v>
      </c>
      <c r="E27" s="11">
        <v>18.5</v>
      </c>
      <c r="F27" s="14">
        <v>33</v>
      </c>
      <c r="G27" s="11">
        <f t="shared" si="0"/>
        <v>80.5</v>
      </c>
      <c r="H27" s="15">
        <f t="shared" si="1"/>
        <v>16</v>
      </c>
    </row>
    <row r="28" spans="1:8" x14ac:dyDescent="0.25">
      <c r="A28" s="4">
        <v>13</v>
      </c>
      <c r="B28" s="5" t="s">
        <v>54</v>
      </c>
      <c r="C28" s="6" t="s">
        <v>36</v>
      </c>
      <c r="D28" s="14">
        <v>25</v>
      </c>
      <c r="E28" s="11">
        <v>20.5</v>
      </c>
      <c r="F28" s="14">
        <v>34</v>
      </c>
      <c r="G28" s="11">
        <f t="shared" si="0"/>
        <v>79.5</v>
      </c>
      <c r="H28" s="15">
        <f t="shared" si="1"/>
        <v>17</v>
      </c>
    </row>
    <row r="29" spans="1:8" x14ac:dyDescent="0.25">
      <c r="A29" s="4">
        <v>20</v>
      </c>
      <c r="B29" s="5" t="s">
        <v>39</v>
      </c>
      <c r="C29" s="7" t="s">
        <v>27</v>
      </c>
      <c r="D29" s="14">
        <v>29</v>
      </c>
      <c r="E29" s="14">
        <v>18</v>
      </c>
      <c r="F29" s="11">
        <v>31.5</v>
      </c>
      <c r="G29" s="11">
        <f t="shared" si="0"/>
        <v>78.5</v>
      </c>
      <c r="H29" s="15">
        <f t="shared" si="1"/>
        <v>18</v>
      </c>
    </row>
    <row r="30" spans="1:8" x14ac:dyDescent="0.25">
      <c r="A30" s="4">
        <v>10</v>
      </c>
      <c r="B30" s="5" t="s">
        <v>40</v>
      </c>
      <c r="C30" s="7" t="s">
        <v>34</v>
      </c>
      <c r="D30" s="14">
        <v>33</v>
      </c>
      <c r="E30" s="11">
        <v>14.5</v>
      </c>
      <c r="F30" s="11">
        <v>26.5</v>
      </c>
      <c r="G30" s="14">
        <f t="shared" si="0"/>
        <v>74</v>
      </c>
      <c r="H30" s="15">
        <f t="shared" si="1"/>
        <v>19</v>
      </c>
    </row>
    <row r="31" spans="1:8" x14ac:dyDescent="0.25">
      <c r="A31" s="4">
        <v>12</v>
      </c>
      <c r="B31" s="5" t="s">
        <v>41</v>
      </c>
      <c r="C31" s="7" t="s">
        <v>35</v>
      </c>
      <c r="D31" s="14">
        <v>26</v>
      </c>
      <c r="E31" s="14">
        <v>15</v>
      </c>
      <c r="F31" s="11">
        <v>25.5</v>
      </c>
      <c r="G31" s="11">
        <f t="shared" si="0"/>
        <v>66.5</v>
      </c>
      <c r="H31" s="15">
        <f t="shared" si="1"/>
        <v>20</v>
      </c>
    </row>
    <row r="32" spans="1:8" ht="15.75" thickBot="1" x14ac:dyDescent="0.3">
      <c r="A32" s="4">
        <v>1</v>
      </c>
      <c r="B32" s="5" t="s">
        <v>42</v>
      </c>
      <c r="C32" s="7" t="s">
        <v>38</v>
      </c>
      <c r="D32" s="14">
        <v>18</v>
      </c>
      <c r="E32" s="14">
        <v>14</v>
      </c>
      <c r="F32" s="11">
        <v>24.5</v>
      </c>
      <c r="G32" s="11">
        <f t="shared" si="0"/>
        <v>56.5</v>
      </c>
      <c r="H32" s="15">
        <f t="shared" si="1"/>
        <v>21</v>
      </c>
    </row>
    <row r="33" spans="1:8" x14ac:dyDescent="0.25">
      <c r="A33" s="38" t="s">
        <v>11</v>
      </c>
      <c r="B33" s="39"/>
      <c r="C33" s="40"/>
      <c r="D33" s="40"/>
      <c r="E33" s="40"/>
      <c r="F33" s="40"/>
      <c r="G33" s="40"/>
      <c r="H33" s="41"/>
    </row>
    <row r="34" spans="1:8" x14ac:dyDescent="0.25">
      <c r="A34" s="25" t="s">
        <v>12</v>
      </c>
      <c r="B34" s="26"/>
      <c r="C34" s="16"/>
      <c r="D34" s="27" t="s">
        <v>13</v>
      </c>
      <c r="E34" s="27"/>
      <c r="F34" s="27"/>
      <c r="G34" s="27"/>
      <c r="H34" s="28"/>
    </row>
    <row r="35" spans="1:8" x14ac:dyDescent="0.25">
      <c r="A35" s="29" t="s">
        <v>43</v>
      </c>
      <c r="B35" s="30"/>
      <c r="C35" s="17" t="s">
        <v>44</v>
      </c>
      <c r="D35" s="16"/>
      <c r="E35" s="16"/>
      <c r="F35" s="16"/>
      <c r="G35" s="16"/>
      <c r="H35" s="18"/>
    </row>
    <row r="36" spans="1:8" ht="15.75" thickBot="1" x14ac:dyDescent="0.3">
      <c r="A36" s="19"/>
      <c r="B36" s="20"/>
      <c r="C36" s="23" t="s">
        <v>55</v>
      </c>
      <c r="D36" s="23"/>
      <c r="E36" s="23"/>
      <c r="F36" s="23"/>
      <c r="G36" s="23"/>
      <c r="H36" s="24"/>
    </row>
  </sheetData>
  <mergeCells count="21">
    <mergeCell ref="A7:H7"/>
    <mergeCell ref="A8:A11"/>
    <mergeCell ref="B8:B11"/>
    <mergeCell ref="C8:C11"/>
    <mergeCell ref="A1:H1"/>
    <mergeCell ref="A2:H2"/>
    <mergeCell ref="A3:H3"/>
    <mergeCell ref="A4:H4"/>
    <mergeCell ref="A5:H5"/>
    <mergeCell ref="A6:H6"/>
    <mergeCell ref="C36:H36"/>
    <mergeCell ref="A34:B34"/>
    <mergeCell ref="D34:H34"/>
    <mergeCell ref="A35:B35"/>
    <mergeCell ref="D8:H8"/>
    <mergeCell ref="D9:E9"/>
    <mergeCell ref="F9:F10"/>
    <mergeCell ref="H9:H11"/>
    <mergeCell ref="A33:B33"/>
    <mergeCell ref="C33:H33"/>
    <mergeCell ref="G9:G10"/>
  </mergeCells>
  <conditionalFormatting sqref="A12:G32">
    <cfRule type="expression" dxfId="5" priority="4" stopIfTrue="1">
      <formula>$H12=3</formula>
    </cfRule>
    <cfRule type="expression" dxfId="4" priority="5" stopIfTrue="1">
      <formula>$H12=2</formula>
    </cfRule>
    <cfRule type="expression" dxfId="3" priority="6" stopIfTrue="1">
      <formula>$H12=1</formula>
    </cfRule>
  </conditionalFormatting>
  <conditionalFormatting sqref="H12:H3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1181102362204722" right="0.51181102362204722" top="0.19685039370078741" bottom="0.19685039370078741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Výsledková listina TČ - ktg.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2019-03-28T12:46:24Z</dcterms:modified>
</cp:coreProperties>
</file>